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vplgfl11\共有フォルダ\LG010_企画振興課\財政担当\企画財政係\各種調査・報告関係\R6\060919〆令和4年度財政状況資料集の作成について\"/>
    </mc:Choice>
  </mc:AlternateContent>
  <xr:revisionPtr revIDLastSave="0" documentId="13_ncr:1_{B09AD882-A117-4888-9B58-7ACD1BB3447C}" xr6:coauthVersionLast="47" xr6:coauthVersionMax="47" xr10:uidLastSave="{00000000-0000-0000-0000-000000000000}"/>
  <bookViews>
    <workbookView xWindow="-120" yWindow="-120" windowWidth="20730" windowHeight="1104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AM34" i="10"/>
  <c r="C34" i="10"/>
  <c r="C35" i="10" s="1"/>
  <c r="BE34" i="10" l="1"/>
  <c r="BE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<sst xmlns="http://schemas.openxmlformats.org/spreadsheetml/2006/main" count="1142" uniqueCount="612">
  <si>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</si>
  <si>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</si>
  <si>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</si>
  <si>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</si>
  <si>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</si>
  <si>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</si>
  <si>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</si>
  <si>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</si>
  <si>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</si>
  <si>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</si>
  <si>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</si>
  <si>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</si>
  <si>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</si>
  <si>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</si>
  <si>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</si>
  <si>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</si>
  <si>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</si>
  <si>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</si>
  <si>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</si>
  <si>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</si>
  <si>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</si>
  <si>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</si>
  <si>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</si>
  <si>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</si>
  <si>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</si>
  <si>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</si>
  <si>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</si>
  <si>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</si>
  <si>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</si>
  <si>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</si>
  <si>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</si>
  <si>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</si>
  <si>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</si>
  <si>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</si>
  <si>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</si>
  <si>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</si>
  <si>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</si>
  <si>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</si>
  <si>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</si>
  <si>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</si>
  <si>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</si>
  <si>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</si>
  <si>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</si>
  <si>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</si>
  <si>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</si>
  <si>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</si>
  <si>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</si>
  <si>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</si>
  <si>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</si>
  <si>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</si>
  <si>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</si>
  <si>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</si>
  <si>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</si>
  <si>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</si>
  <si>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</si>
  <si>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</si>
  <si>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</si>
  <si>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</si>
  <si>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</si>
  <si>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</si>
  <si>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</si>
  <si>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</si>
  <si>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</si>
  <si>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</si>
  <si>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</si>
  <si>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</si>
  <si>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</si>
  <si>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</si>
  <si>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</si>
  <si>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</si>
  <si>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</si>
  <si>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</si>
  <si>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</si>
  <si>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</si>
  <si>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</si>
  <si>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</si>
  <si>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</si>
  <si>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</si>
  <si>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</si>
  <si>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</si>
  <si>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</si>
  <si>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</si>
  <si>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</si>
  <si>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</si>
  <si>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</si>
  <si>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</si>
  <si>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</si>
  <si>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</si>
  <si>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</si>
  <si>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</si>
  <si>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</si>
  <si>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</si>
  <si>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</si>
  <si>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</si>
  <si>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</si>
  <si>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</si>
  <si>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</si>
  <si>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</si>
  <si>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</si>
  <si>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</si>
  <si>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</si>
  <si>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</si>
  <si>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</si>
  <si>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</si>
  <si>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</si>
  <si>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</si>
  <si>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</si>
  <si>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</si>
  <si>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</si>
  <si>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</si>
  <si>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</si>
  <si>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</si>
  <si>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</si>
  <si>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</si>
  <si>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</si>
  <si>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</si>
  <si>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</si>
  <si>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</si>
  <si>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</si>
  <si>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</si>
  <si>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</si>
  <si>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</si>
  <si>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</si>
  <si>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</si>
  <si>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</si>
  <si>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</si>
  <si>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</si>
  <si>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</si>
  <si>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</si>
  <si>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</si>
  <si>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</si>
  <si>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</si>
  <si>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</si>
  <si>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</si>
  <si>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</si>
  <si>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</si>
  <si>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</si>
  <si>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</si>
  <si>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</si>
  <si>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</si>
  <si>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</si>
  <si>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</si>
  <si>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</si>
  <si>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</si>
  <si>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</si>
  <si>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</si>
  <si>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</si>
  <si>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</si>
  <si>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</si>
  <si>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</si>
  <si>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</si>
  <si>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</si>
  <si>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</si>
  <si>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</si>
  <si>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</si>
  <si>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</si>
  <si>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</si>
  <si>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</si>
  <si>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</si>
  <si>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</si>
  <si>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</si>
  <si>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</si>
  <si>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</si>
  <si>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</si>
  <si>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</si>
  <si>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</si>
  <si>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</si>
  <si>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</si>
  <si>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</si>
  <si>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</si>
  <si>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</si>
  <si>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</si>
  <si>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</si>
  <si>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</si>
  <si>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</si>
  <si>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</si>
  <si>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</si>
  <si>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</si>
  <si>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</si>
  <si>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</si>
  <si>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</si>
  <si>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</si>
  <si>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</si>
  <si>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</si>
  <si>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</si>
  <si>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</si>
  <si>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</si>
  <si>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</si>
  <si>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</si>
  <si>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</si>
  <si>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</si>
  <si>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</si>
  <si>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</si>
  <si>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</si>
  <si>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</si>
  <si>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</si>
  <si>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</si>
  <si>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</si>
  <si>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</si>
  <si>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</si>
  <si>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</si>
  <si>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</si>
  <si>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</si>
  <si>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</si>
  <si>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</si>
  <si>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</si>
  <si>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</si>
  <si>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</si>
  <si>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</si>
  <si>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</si>
  <si>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</si>
  <si>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</si>
  <si>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</si>
  <si>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</si>
  <si>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</si>
  <si>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</si>
  <si>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</si>
  <si>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</si>
  <si>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</si>
  <si>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</si>
  <si>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</si>
  <si>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栃木県市貝町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</si>
  <si>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</si>
  <si>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</si>
  <si>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</si>
  <si>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</si>
  <si>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</si>
  <si>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</si>
  <si>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</si>
  <si>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</si>
  <si>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</si>
  <si>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</si>
  <si>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</si>
  <si>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</si>
  <si>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</si>
  <si>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</si>
  <si>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</si>
  <si>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</si>
  <si>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</si>
  <si>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</si>
  <si>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</si>
  <si>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</si>
  <si>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</si>
  <si>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</si>
  <si>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</si>
  <si>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</si>
  <si>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</si>
  <si>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</si>
  <si>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</si>
  <si>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</si>
  <si>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</si>
  <si>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</si>
  <si>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</si>
  <si>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</si>
  <si>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</si>
  <si>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</si>
  <si>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</si>
  <si>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</si>
  <si>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</si>
  <si>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</si>
  <si>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</si>
  <si>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</si>
  <si>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</si>
  <si>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</si>
  <si>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</si>
  <si>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</si>
  <si>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</si>
  <si>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</si>
  <si>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</si>
  <si>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</si>
  <si>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</si>
  <si>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</si>
  <si>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</si>
  <si>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</si>
  <si>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</si>
  <si>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</si>
  <si>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</si>
  <si>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</si>
  <si>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</si>
  <si>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</si>
  <si>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</si>
  <si>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</si>
  <si>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</si>
  <si>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</si>
  <si>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</si>
  <si>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</si>
  <si>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</si>
  <si>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</si>
  <si>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</si>
  <si>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</si>
  <si>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</si>
  <si>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</si>
  <si>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</si>
  <si>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</si>
  <si>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</si>
  <si>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</si>
  <si>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</si>
  <si>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</si>
  <si>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</si>
  <si>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</si>
  <si>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</si>
  <si>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</si>
  <si>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</si>
  <si>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</si>
  <si>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</si>
  <si>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</si>
  <si>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</si>
  <si>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</si>
  <si>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</si>
  <si>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</si>
  <si>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</si>
  <si>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</si>
  <si>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</si>
  <si>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</si>
  <si>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</si>
  <si>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</si>
  <si>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</si>
  <si>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</si>
  <si>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</si>
  <si>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</si>
  <si>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</si>
  <si>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</si>
  <si>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</si>
  <si>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</si>
  <si>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</si>
  <si>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</si>
  <si>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</si>
  <si>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</si>
  <si>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</si>
  <si>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</si>
  <si>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</si>
  <si>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</si>
  <si>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</si>
  <si>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</si>
  <si>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</si>
  <si>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</si>
  <si>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</si>
  <si>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</si>
  <si>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</si>
  <si>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</si>
  <si>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</si>
  <si>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</si>
  <si>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</si>
  <si>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</si>
  <si>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市場</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</si>
  <si>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</si>
  <si>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</si>
  <si>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</si>
  <si>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</si>
  <si>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</si>
  <si>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</si>
  <si>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</si>
  <si>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</si>
  <si>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</si>
  <si>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</si>
  <si>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</si>
  <si>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</si>
  <si>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</si>
  <si>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</si>
  <si>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</si>
  <si>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</si>
  <si>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</si>
  <si>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</si>
  <si>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</si>
  <si>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</si>
  <si>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</si>
  <si>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</si>
  <si>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</si>
  <si>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</si>
  <si>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</si>
  <si>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</si>
  <si>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</si>
  <si>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</si>
  <si>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</si>
  <si>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</si>
  <si>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栃木県市貝町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</si>
  <si>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</si>
  <si>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</si>
  <si>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</si>
  <si>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</si>
  <si>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</si>
  <si>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</si>
  <si>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</si>
  <si>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</si>
  <si>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</si>
  <si>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</si>
  <si>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</si>
  <si>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</si>
  <si>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</si>
  <si>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</si>
  <si>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</si>
  <si>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</si>
  <si>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</si>
  <si>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</si>
  <si>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</si>
  <si>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</si>
  <si>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奨学金貸与費特別会計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</si>
  <si>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</si>
  <si>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</si>
  <si>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</si>
  <si>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</si>
  <si>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</si>
  <si>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</si>
  <si>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</si>
  <si>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</si>
  <si>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</si>
  <si>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</si>
  <si>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</si>
  <si>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</si>
  <si>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</si>
  <si>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</si>
  <si>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</si>
  <si>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</si>
  <si>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</si>
  <si>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</si>
  <si>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</si>
  <si>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</si>
  <si>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</si>
  <si>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</si>
  <si>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</si>
  <si>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</si>
  <si>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</si>
  <si>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</si>
  <si>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</si>
  <si>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</si>
  <si>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</si>
  <si>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</si>
  <si>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</si>
  <si>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</si>
  <si>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</si>
  <si>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</si>
  <si>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</si>
  <si>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</si>
  <si>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</si>
  <si>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</si>
  <si>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</si>
  <si>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</si>
  <si>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</si>
  <si>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</si>
  <si>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</si>
  <si>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</si>
  <si>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</si>
  <si>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</si>
  <si>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</si>
  <si>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</si>
  <si>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</si>
  <si>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</si>
  <si>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</si>
  <si>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</si>
  <si>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</si>
  <si>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</si>
  <si>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</si>
  <si>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</si>
  <si>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</si>
  <si>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</si>
  <si>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</si>
  <si>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</si>
  <si>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</si>
  <si>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</si>
  <si>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</si>
  <si>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</si>
  <si>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</si>
  <si>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</si>
  <si>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</si>
  <si>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</si>
  <si>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</si>
  <si>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</si>
  <si>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</si>
  <si>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</si>
  <si>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</si>
  <si>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</si>
  <si>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</si>
  <si>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</si>
  <si>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</si>
  <si>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</si>
  <si>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</si>
  <si>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</si>
  <si>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</si>
  <si>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</si>
  <si>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</si>
  <si>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</si>
  <si>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</si>
  <si>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</si>
  <si>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</si>
  <si>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</si>
  <si>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</si>
  <si>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</si>
  <si>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</si>
  <si>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</si>
  <si>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</si>
  <si>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</si>
  <si>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</si>
  <si>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</si>
  <si>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</si>
  <si>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</si>
  <si>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</si>
  <si>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</si>
  <si>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</si>
  <si>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</si>
  <si>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</si>
  <si>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</si>
  <si>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</si>
  <si>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</si>
  <si>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</si>
  <si>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</si>
  <si>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</si>
  <si>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</si>
  <si>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</si>
  <si>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</si>
  <si>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</si>
  <si>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</si>
  <si>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</si>
  <si>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</si>
  <si>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</si>
  <si>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</si>
  <si>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</si>
  <si>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</si>
  <si>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</si>
  <si>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</si>
  <si>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</si>
  <si>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</si>
  <si>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</si>
  <si>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</si>
  <si>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</si>
  <si>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</si>
  <si>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</si>
  <si>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</si>
  <si>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</si>
  <si>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</si>
  <si>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</si>
  <si>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</si>
  <si>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</si>
  <si>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</si>
  <si>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</si>
  <si>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</si>
  <si>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</si>
  <si>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</si>
  <si>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</si>
  <si>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</si>
  <si>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</si>
  <si>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</si>
  <si>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</si>
  <si>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</si>
  <si>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</si>
  <si>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</si>
  <si>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</si>
  <si>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</si>
  <si>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</si>
  <si>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</si>
  <si>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</si>
  <si>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</si>
  <si>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</si>
  <si>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</si>
  <si>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</si>
  <si>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</si>
  <si>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</si>
  <si>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</si>
  <si>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</si>
  <si>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</si>
  <si>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</si>
  <si>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</si>
  <si>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</si>
  <si>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</si>
  <si>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</si>
  <si>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</si>
  <si>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</si>
  <si>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</si>
  <si>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9.34</t>
  </si>
  <si>
    <t>▲ 12.10</t>
  </si>
  <si>
    <t>一般会計</t>
  </si>
  <si>
    <t>介護保険特別会計</t>
  </si>
  <si>
    <t>国民健康保険特別会計</t>
  </si>
  <si>
    <t>公共下水道事業特別会計</t>
  </si>
  <si>
    <t>奨学金貸与費特別会計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</si>
  <si>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</si>
  <si>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</si>
  <si>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</si>
  <si>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</si>
  <si>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</si>
  <si>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</si>
  <si>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</si>
  <si>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</si>
  <si>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</si>
  <si>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</si>
  <si>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</si>
  <si>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栃木県市町村総合事務組合(一般会計)</t>
    <rPh sb="0" eb="3">
      <t>トチギケン</t>
    </rPh>
    <rPh sb="3" eb="6">
      <t>シチョウソン</t>
    </rPh>
    <rPh sb="6" eb="8">
      <t>ソウゴウ</t>
    </rPh>
    <rPh sb="8" eb="12">
      <t>ジムクミアイ</t>
    </rPh>
    <rPh sb="13" eb="17">
      <t>イッパンカイケイ</t>
    </rPh>
    <phoneticPr fontId="2"/>
  </si>
  <si>
    <t>栃木県市町村総合事務組合(特別会計)</t>
    <rPh sb="0" eb="3">
      <t>トチギケン</t>
    </rPh>
    <rPh sb="3" eb="6">
      <t>シチョウソン</t>
    </rPh>
    <rPh sb="6" eb="8">
      <t>ソウゴウ</t>
    </rPh>
    <rPh sb="8" eb="12">
      <t>ジムクミアイ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</si>
  <si>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</si>
  <si>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4">
      <t>コウイキレンゴウ</t>
    </rPh>
    <rPh sb="15" eb="20">
      <t>コウキコウレイシャ</t>
    </rPh>
    <rPh sb="20" eb="22">
      <t>イリョウ</t>
    </rPh>
    <rPh sb="22" eb="24">
      <t>トクベツ</t>
    </rPh>
    <rPh sb="24" eb="26">
      <t>カイケイ</t>
    </rPh>
    <phoneticPr fontId="2"/>
  </si>
  <si>
    <t>芳賀地区広域行政事務組合(一般会計)</t>
    <rPh sb="0" eb="6">
      <t>ハガチクコウイキ</t>
    </rPh>
    <rPh sb="6" eb="8">
      <t>ギョウセイ</t>
    </rPh>
    <rPh sb="8" eb="12">
      <t>ジムクミアイ</t>
    </rPh>
    <rPh sb="13" eb="17">
      <t>イッパンカイケイ</t>
    </rPh>
    <phoneticPr fontId="2"/>
  </si>
  <si>
    <t>芳賀地区広域行政事務組合(ごみ処理施設特別会計)</t>
    <rPh sb="0" eb="4">
      <t>ハガチク</t>
    </rPh>
    <rPh sb="4" eb="6">
      <t>コウイキ</t>
    </rPh>
    <rPh sb="6" eb="8">
      <t>ギョウセイ</t>
    </rPh>
    <rPh sb="8" eb="12">
      <t>ジムクミアイ</t>
    </rPh>
    <rPh sb="15" eb="17">
      <t>ショリ</t>
    </rPh>
    <rPh sb="17" eb="19">
      <t>シセツ</t>
    </rPh>
    <rPh sb="19" eb="21">
      <t>トクベツ</t>
    </rPh>
    <rPh sb="21" eb="23">
      <t>カイケイ</t>
    </rPh>
    <phoneticPr fontId="2"/>
  </si>
  <si>
    <t>芳賀地区広域行政事務組合(卸売市場特別会計)</t>
    <rPh sb="0" eb="4">
      <t>ハガチク</t>
    </rPh>
    <rPh sb="4" eb="6">
      <t>コウイキ</t>
    </rPh>
    <rPh sb="6" eb="12">
      <t>ギョウセイジムクミアイ</t>
    </rPh>
    <rPh sb="13" eb="17">
      <t>オロシウリシジョウ</t>
    </rPh>
    <rPh sb="17" eb="21">
      <t>トクベツカイケイ</t>
    </rPh>
    <phoneticPr fontId="2"/>
  </si>
  <si>
    <t>芳賀地区広域行政事務組合(ふるさと市町村圏基金特別会計)</t>
    <rPh sb="0" eb="4">
      <t>ハガチク</t>
    </rPh>
    <rPh sb="4" eb="6">
      <t>コウイキ</t>
    </rPh>
    <rPh sb="6" eb="8">
      <t>ギョウセイ</t>
    </rPh>
    <rPh sb="8" eb="12">
      <t>ジムクミアイ</t>
    </rPh>
    <rPh sb="17" eb="20">
      <t>シチョウソン</t>
    </rPh>
    <rPh sb="20" eb="21">
      <t>ケン</t>
    </rPh>
    <rPh sb="21" eb="23">
      <t>キキン</t>
    </rPh>
    <rPh sb="23" eb="27">
      <t>トクベツカイケイ</t>
    </rPh>
    <phoneticPr fontId="2"/>
  </si>
  <si>
    <t>芳賀郡中部環境衛生事務組合</t>
    <rPh sb="0" eb="3">
      <t>ハガグン</t>
    </rPh>
    <rPh sb="3" eb="5">
      <t>チュウブ</t>
    </rPh>
    <rPh sb="5" eb="7">
      <t>カンキョウ</t>
    </rPh>
    <rPh sb="7" eb="13">
      <t>エイセイジムクミアイ</t>
    </rPh>
    <phoneticPr fontId="2"/>
  </si>
  <si>
    <t>芳賀中部上水道企業団</t>
    <rPh sb="0" eb="4">
      <t>ハガチュウブ</t>
    </rPh>
    <rPh sb="4" eb="7">
      <t>ジョウスイドウ</t>
    </rPh>
    <rPh sb="7" eb="10">
      <t>キギョウダン</t>
    </rPh>
    <phoneticPr fontId="2"/>
  </si>
  <si>
    <t>(株)サシバの里いちかい</t>
    <rPh sb="1" eb="2">
      <t>カブ</t>
    </rPh>
    <rPh sb="7" eb="8">
      <t>サト</t>
    </rPh>
    <phoneticPr fontId="2"/>
  </si>
  <si>
    <t>教育施設整備基金</t>
    <rPh sb="0" eb="4">
      <t>キョウイクシセツ</t>
    </rPh>
    <rPh sb="4" eb="6">
      <t>セイビ</t>
    </rPh>
    <rPh sb="6" eb="8">
      <t>キキン</t>
    </rPh>
    <phoneticPr fontId="5"/>
  </si>
  <si>
    <t>地域福祉基金</t>
    <rPh sb="0" eb="6">
      <t>チイキフクシキキン</t>
    </rPh>
    <phoneticPr fontId="2"/>
  </si>
  <si>
    <t>教育文化振興基金</t>
    <rPh sb="0" eb="4">
      <t>キョウイクブンカ</t>
    </rPh>
    <rPh sb="4" eb="8">
      <t>シンコウキキン</t>
    </rPh>
    <phoneticPr fontId="2"/>
  </si>
  <si>
    <t>奨学基金</t>
    <rPh sb="0" eb="4">
      <t>ショウガクキキン</t>
    </rPh>
    <phoneticPr fontId="2"/>
  </si>
  <si>
    <t>ふるさと応援基金</t>
    <rPh sb="4" eb="6">
      <t>オウエン</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</si>
  <si>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</si>
  <si>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</si>
  <si>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将来負担比率、有形固定資産減価償却率ともに、類似団体内平均値を下回っている。
　今後も、公共施設の老朽化への対応が課題となるが、公共施設等総合管理計画及び、個別施設計画により、財政負担の軽減を念頭に置きながら適切な公共施設管理を実施していく。</t>
    <rPh sb="1" eb="7">
      <t>ショウライフタンヒリツ</t>
    </rPh>
    <rPh sb="8" eb="12">
      <t>ユウケイコテイ</t>
    </rPh>
    <rPh sb="12" eb="14">
      <t>シサン</t>
    </rPh>
    <rPh sb="14" eb="19">
      <t>ゲンカショウキャクリツ</t>
    </rPh>
    <rPh sb="23" eb="28">
      <t>ルイジダンタイナイ</t>
    </rPh>
    <rPh sb="28" eb="31">
      <t>ヘイキンチ</t>
    </rPh>
    <rPh sb="32" eb="34">
      <t>シタマワ</t>
    </rPh>
    <rPh sb="41" eb="43">
      <t>コンゴ</t>
    </rPh>
    <rPh sb="45" eb="49">
      <t>コウキョウシセツ</t>
    </rPh>
    <rPh sb="50" eb="53">
      <t>ロウキュウカ</t>
    </rPh>
    <rPh sb="55" eb="57">
      <t>タイオウ</t>
    </rPh>
    <rPh sb="58" eb="60">
      <t>カダイ</t>
    </rPh>
    <rPh sb="65" eb="70">
      <t>コウキョウシセツトウ</t>
    </rPh>
    <rPh sb="70" eb="76">
      <t>ソウゴウカンリケイカク</t>
    </rPh>
    <rPh sb="76" eb="77">
      <t>オヨ</t>
    </rPh>
    <rPh sb="79" eb="85">
      <t>コベツシセツケイカク</t>
    </rPh>
    <rPh sb="89" eb="93">
      <t>ザイセイフタン</t>
    </rPh>
    <rPh sb="94" eb="96">
      <t>ケイゲン</t>
    </rPh>
    <rPh sb="97" eb="99">
      <t>ネントウ</t>
    </rPh>
    <rPh sb="100" eb="101">
      <t>オ</t>
    </rPh>
    <rPh sb="105" eb="107">
      <t>テキセツ</t>
    </rPh>
    <rPh sb="108" eb="114">
      <t>コウキョウシセツカンリ</t>
    </rPh>
    <rPh sb="115" eb="117">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</si>
  <si>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</si>
  <si>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</si>
  <si>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</si>
  <si>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</si>
  <si>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</si>
  <si>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</si>
  <si>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将来負担比率、実質公債費比率ともに類似団体内平均値を下回っている。
　この結果は、地方債の新規発行を抑制してきたことによるが、今後、公共施設の老朽化に対する更新等が増えることが見込まれることから、これまで以上に公債費の適正化に取り組んでいく必要がある。</t>
    <rPh sb="1" eb="3">
      <t>ショウライ</t>
    </rPh>
    <rPh sb="3" eb="7">
      <t>フタンヒリツ</t>
    </rPh>
    <rPh sb="8" eb="13">
      <t>ジッシツコウサイヒ</t>
    </rPh>
    <rPh sb="13" eb="15">
      <t>ヒリツ</t>
    </rPh>
    <rPh sb="18" eb="23">
      <t>ルイジダンタイナイ</t>
    </rPh>
    <rPh sb="23" eb="26">
      <t>ヘイキンチ</t>
    </rPh>
    <rPh sb="27" eb="29">
      <t>シタマワ</t>
    </rPh>
    <rPh sb="38" eb="40">
      <t>ケッカ</t>
    </rPh>
    <rPh sb="42" eb="45">
      <t>チホウサイ</t>
    </rPh>
    <rPh sb="46" eb="50">
      <t>シンキハッコウ</t>
    </rPh>
    <rPh sb="51" eb="53">
      <t>ヨクセイ</t>
    </rPh>
    <rPh sb="64" eb="66">
      <t>コンゴ</t>
    </rPh>
    <rPh sb="67" eb="71">
      <t>コウキョウシセツ</t>
    </rPh>
    <rPh sb="72" eb="75">
      <t>ロウキュウカ</t>
    </rPh>
    <rPh sb="76" eb="77">
      <t>タイ</t>
    </rPh>
    <rPh sb="79" eb="82">
      <t>コウシントウ</t>
    </rPh>
    <rPh sb="83" eb="84">
      <t>フ</t>
    </rPh>
    <rPh sb="89" eb="91">
      <t>ミコ</t>
    </rPh>
    <rPh sb="103" eb="105">
      <t>イジョウ</t>
    </rPh>
    <rPh sb="106" eb="109">
      <t>コウサイヒ</t>
    </rPh>
    <rPh sb="110" eb="113">
      <t>テキセイカ</t>
    </rPh>
    <rPh sb="114" eb="115">
      <t>ト</t>
    </rPh>
    <rPh sb="116" eb="117">
      <t>ク</t>
    </rPh>
    <rPh sb="121" eb="12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</si>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</sst>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6EE0B1-1B72-46DA-80B7-AEFC2936788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C8BF-4E77-B9F7-91DF5610D9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47230</c:v>
                </c:pt>
                <c:pt idx="1">
                  <c:v>40862</c:v>
                </c:pt>
                <c:pt idx="2">
                  <c:v>47633</c:v>
                </c:pt>
                <c:pt idx="3">
                  <c:v>49326</c:v>
                </c:pt>
                <c:pt idx="4">
                  <c:v>107235</c:v>
                </c:pt>
              </c:numCache>
            </c:numRef>
          </c:val>
          <c:smooth val="0"/>
          <c:extLst>
            <c:ext xmlns:c16="http://schemas.microsoft.com/office/drawing/2014/chart" uri="{C3380CC4-5D6E-409C-BE32-E72D297353CC}">
              <c16:uniqueId val="{00000001-C8BF-4E77-B9F7-91DF5610D9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5.92</c:v>
                </c:pt>
                <c:pt idx="1">
                  <c:v>15.37</c:v>
                </c:pt>
                <c:pt idx="2">
                  <c:v>13.94</c:v>
                </c:pt>
                <c:pt idx="3">
                  <c:v>21.07</c:v>
                </c:pt>
                <c:pt idx="4">
                  <c:v>13.71</c:v>
                </c:pt>
              </c:numCache>
            </c:numRef>
          </c:val>
          <c:extLst>
            <c:ext xmlns:c16="http://schemas.microsoft.com/office/drawing/2014/chart" uri="{C3380CC4-5D6E-409C-BE32-E72D297353CC}">
              <c16:uniqueId val="{00000000-D045-4ECA-A633-2DD87207BD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15.78</c:v>
                </c:pt>
                <c:pt idx="1">
                  <c:v>13.76</c:v>
                </c:pt>
                <c:pt idx="2">
                  <c:v>16.79</c:v>
                </c:pt>
                <c:pt idx="3">
                  <c:v>18.25</c:v>
                </c:pt>
                <c:pt idx="4">
                  <c:v>15.07</c:v>
                </c:pt>
              </c:numCache>
            </c:numRef>
          </c:val>
          <c:extLst>
            <c:ext xmlns:c16="http://schemas.microsoft.com/office/drawing/2014/chart" uri="{C3380CC4-5D6E-409C-BE32-E72D297353CC}">
              <c16:uniqueId val="{00000001-D045-4ECA-A633-2DD87207BD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-9.34</c:v>
                </c:pt>
                <c:pt idx="1">
                  <c:v>7.93</c:v>
                </c:pt>
                <c:pt idx="2">
                  <c:v>2.2200000000000002</c:v>
                </c:pt>
                <c:pt idx="3">
                  <c:v>10.65</c:v>
                </c:pt>
                <c:pt idx="4">
                  <c:v>-12.1</c:v>
                </c:pt>
              </c:numCache>
            </c:numRef>
          </c:val>
          <c:smooth val="0"/>
          <c:extLst>
            <c:ext xmlns:c16="http://schemas.microsoft.com/office/drawing/2014/chart" uri="{C3380CC4-5D6E-409C-BE32-E72D297353CC}">
              <c16:uniqueId val="{00000002-D045-4ECA-A633-2DD87207BD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0B-4AD6-B39A-5CC9240FBE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0B-4AD6-B39A-5CC9240FBE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0B-4AD6-B39A-5CC9240FBE3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7.0000000000000007E-2</c:v>
                </c:pt>
                <c:pt idx="4">
                  <c:v>#N/A</c:v>
                </c:pt>
                <c:pt idx="5">
                  <c:v>0.05</c:v>
                </c:pt>
                <c:pt idx="6">
                  <c:v>#N/A</c:v>
                </c:pt>
                <c:pt idx="7">
                  <c:v>0.04</c:v>
                </c:pt>
                <c:pt idx="8">
                  <c:v>#N/A</c:v>
                </c:pt>
                <c:pt idx="9">
                  <c:v>0.04</c:v>
                </c:pt>
              </c:numCache>
            </c:numRef>
          </c:val>
          <c:extLst>
            <c:ext xmlns:c16="http://schemas.microsoft.com/office/drawing/2014/chart" uri="{C3380CC4-5D6E-409C-BE32-E72D297353CC}">
              <c16:uniqueId val="{00000003-F80B-4AD6-B39A-5CC9240FBE3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0.25</c:v>
                </c:pt>
                <c:pt idx="2">
                  <c:v>#N/A</c:v>
                </c:pt>
                <c:pt idx="3">
                  <c:v>0.17</c:v>
                </c:pt>
                <c:pt idx="4">
                  <c:v>#N/A</c:v>
                </c:pt>
                <c:pt idx="5">
                  <c:v>0.18</c:v>
                </c:pt>
                <c:pt idx="6">
                  <c:v>#N/A</c:v>
                </c:pt>
                <c:pt idx="7">
                  <c:v>0.12</c:v>
                </c:pt>
                <c:pt idx="8">
                  <c:v>#N/A</c:v>
                </c:pt>
                <c:pt idx="9">
                  <c:v>0.1</c:v>
                </c:pt>
              </c:numCache>
            </c:numRef>
          </c:val>
          <c:extLst>
            <c:ext xmlns:c16="http://schemas.microsoft.com/office/drawing/2014/chart" uri="{C3380CC4-5D6E-409C-BE32-E72D297353CC}">
              <c16:uniqueId val="{00000004-F80B-4AD6-B39A-5CC9240FBE3C}"/>
            </c:ext>
          </c:extLst>
        </c:ser>
        <c:ser>
          <c:idx val="5"/>
          <c:order val="5"/>
          <c:tx>
            <c:strRef>
              <c:f>データシート!$A$32</c:f>
              <c:strCache>
                <c:ptCount val="1"/>
                <c:pt idx="0">
                  <c:v>奨学金貸与費特別会計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0.09</c:v>
                </c:pt>
                <c:pt idx="4">
                  <c:v>#N/A</c:v>
                </c:pt>
                <c:pt idx="5">
                  <c:v>0.11</c:v>
                </c:pt>
                <c:pt idx="6">
                  <c:v>#N/A</c:v>
                </c:pt>
                <c:pt idx="7">
                  <c:v>0.15</c:v>
                </c:pt>
                <c:pt idx="8">
                  <c:v>#N/A</c:v>
                </c:pt>
                <c:pt idx="9">
                  <c:v>0.16</c:v>
                </c:pt>
              </c:numCache>
            </c:numRef>
          </c:val>
          <c:extLst>
            <c:ext xmlns:c16="http://schemas.microsoft.com/office/drawing/2014/chart" uri="{C3380CC4-5D6E-409C-BE32-E72D297353CC}">
              <c16:uniqueId val="{00000005-F80B-4AD6-B39A-5CC9240FBE3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1</c:v>
                </c:pt>
                <c:pt idx="4">
                  <c:v>#N/A</c:v>
                </c:pt>
                <c:pt idx="5">
                  <c:v>1.24</c:v>
                </c:pt>
                <c:pt idx="6">
                  <c:v>#N/A</c:v>
                </c:pt>
                <c:pt idx="7">
                  <c:v>1.49</c:v>
                </c:pt>
                <c:pt idx="8">
                  <c:v>#N/A</c:v>
                </c:pt>
                <c:pt idx="9">
                  <c:v>1.32</c:v>
                </c:pt>
              </c:numCache>
            </c:numRef>
          </c:val>
          <c:extLst>
            <c:ext xmlns:c16="http://schemas.microsoft.com/office/drawing/2014/chart" uri="{C3380CC4-5D6E-409C-BE32-E72D297353CC}">
              <c16:uniqueId val="{00000006-F80B-4AD6-B39A-5CC9240FBE3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4.75</c:v>
                </c:pt>
                <c:pt idx="2">
                  <c:v>#N/A</c:v>
                </c:pt>
                <c:pt idx="3">
                  <c:v>3.14</c:v>
                </c:pt>
                <c:pt idx="4">
                  <c:v>#N/A</c:v>
                </c:pt>
                <c:pt idx="5">
                  <c:v>2.39</c:v>
                </c:pt>
                <c:pt idx="6">
                  <c:v>#N/A</c:v>
                </c:pt>
                <c:pt idx="7">
                  <c:v>1.9</c:v>
                </c:pt>
                <c:pt idx="8">
                  <c:v>#N/A</c:v>
                </c:pt>
                <c:pt idx="9">
                  <c:v>1.92</c:v>
                </c:pt>
              </c:numCache>
            </c:numRef>
          </c:val>
          <c:extLst>
            <c:ext xmlns:c16="http://schemas.microsoft.com/office/drawing/2014/chart" uri="{C3380CC4-5D6E-409C-BE32-E72D297353CC}">
              <c16:uniqueId val="{00000007-F80B-4AD6-B39A-5CC9240FBE3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1.82</c:v>
                </c:pt>
                <c:pt idx="2">
                  <c:v>#N/A</c:v>
                </c:pt>
                <c:pt idx="3">
                  <c:v>1.37</c:v>
                </c:pt>
                <c:pt idx="4">
                  <c:v>#N/A</c:v>
                </c:pt>
                <c:pt idx="5">
                  <c:v>1.07</c:v>
                </c:pt>
                <c:pt idx="6">
                  <c:v>#N/A</c:v>
                </c:pt>
                <c:pt idx="7">
                  <c:v>1.29</c:v>
                </c:pt>
                <c:pt idx="8">
                  <c:v>#N/A</c:v>
                </c:pt>
                <c:pt idx="9">
                  <c:v>2.2200000000000002</c:v>
                </c:pt>
              </c:numCache>
            </c:numRef>
          </c:val>
          <c:extLst>
            <c:ext xmlns:c16="http://schemas.microsoft.com/office/drawing/2014/chart" uri="{C3380CC4-5D6E-409C-BE32-E72D297353CC}">
              <c16:uniqueId val="{00000008-F80B-4AD6-B39A-5CC9240FBE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5.86</c:v>
                </c:pt>
                <c:pt idx="2">
                  <c:v>#N/A</c:v>
                </c:pt>
                <c:pt idx="3">
                  <c:v>15.27</c:v>
                </c:pt>
                <c:pt idx="4">
                  <c:v>#N/A</c:v>
                </c:pt>
                <c:pt idx="5">
                  <c:v>13.82</c:v>
                </c:pt>
                <c:pt idx="6">
                  <c:v>#N/A</c:v>
                </c:pt>
                <c:pt idx="7">
                  <c:v>20.91</c:v>
                </c:pt>
                <c:pt idx="8">
                  <c:v>#N/A</c:v>
                </c:pt>
                <c:pt idx="9">
                  <c:v>13.53</c:v>
                </c:pt>
              </c:numCache>
            </c:numRef>
          </c:val>
          <c:extLst>
            <c:ext xmlns:c16="http://schemas.microsoft.com/office/drawing/2014/chart" uri="{C3380CC4-5D6E-409C-BE32-E72D297353CC}">
              <c16:uniqueId val="{00000009-F80B-4AD6-B39A-5CC9240FBE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378</c:v>
                </c:pt>
                <c:pt idx="5">
                  <c:v>386</c:v>
                </c:pt>
                <c:pt idx="8">
                  <c:v>396</c:v>
                </c:pt>
                <c:pt idx="11">
                  <c:v>410</c:v>
                </c:pt>
                <c:pt idx="14">
                  <c:v>420</c:v>
                </c:pt>
              </c:numCache>
            </c:numRef>
          </c:val>
          <c:extLst>
            <c:ext xmlns:c16="http://schemas.microsoft.com/office/drawing/2014/chart" uri="{C3380CC4-5D6E-409C-BE32-E72D297353CC}">
              <c16:uniqueId val="{00000000-4840-4BC8-B1A2-69C0D885DF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40-4BC8-B1A2-69C0D885DF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2-4840-4BC8-B1A2-69C0D885DF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c:v>
                </c:pt>
                <c:pt idx="3">
                  <c:v>36</c:v>
                </c:pt>
                <c:pt idx="6">
                  <c:v>41</c:v>
                </c:pt>
                <c:pt idx="9">
                  <c:v>49</c:v>
                </c:pt>
                <c:pt idx="12">
                  <c:v>68</c:v>
                </c:pt>
              </c:numCache>
            </c:numRef>
          </c:val>
          <c:extLst>
            <c:ext xmlns:c16="http://schemas.microsoft.com/office/drawing/2014/chart" uri="{C3380CC4-5D6E-409C-BE32-E72D297353CC}">
              <c16:uniqueId val="{00000003-4840-4BC8-B1A2-69C0D885DF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143</c:v>
                </c:pt>
                <c:pt idx="3">
                  <c:v>144</c:v>
                </c:pt>
                <c:pt idx="6">
                  <c:v>148</c:v>
                </c:pt>
                <c:pt idx="9">
                  <c:v>151</c:v>
                </c:pt>
                <c:pt idx="12">
                  <c:v>155</c:v>
                </c:pt>
              </c:numCache>
            </c:numRef>
          </c:val>
          <c:extLst>
            <c:ext xmlns:c16="http://schemas.microsoft.com/office/drawing/2014/chart" uri="{C3380CC4-5D6E-409C-BE32-E72D297353CC}">
              <c16:uniqueId val="{00000004-4840-4BC8-B1A2-69C0D885DF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40-4BC8-B1A2-69C0D885DF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40-4BC8-B1A2-69C0D885DF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382</c:v>
                </c:pt>
                <c:pt idx="3">
                  <c:v>388</c:v>
                </c:pt>
                <c:pt idx="6">
                  <c:v>382</c:v>
                </c:pt>
                <c:pt idx="9">
                  <c:v>401</c:v>
                </c:pt>
                <c:pt idx="12">
                  <c:v>399</c:v>
                </c:pt>
              </c:numCache>
            </c:numRef>
          </c:val>
          <c:extLst>
            <c:ext xmlns:c16="http://schemas.microsoft.com/office/drawing/2014/chart" uri="{C3380CC4-5D6E-409C-BE32-E72D297353CC}">
              <c16:uniqueId val="{00000007-4840-4BC8-B1A2-69C0D885DF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178</c:v>
                </c:pt>
                <c:pt idx="2">
                  <c:v>#N/A</c:v>
                </c:pt>
                <c:pt idx="3">
                  <c:v>#N/A</c:v>
                </c:pt>
                <c:pt idx="4">
                  <c:v>183</c:v>
                </c:pt>
                <c:pt idx="5">
                  <c:v>#N/A</c:v>
                </c:pt>
                <c:pt idx="6">
                  <c:v>#N/A</c:v>
                </c:pt>
                <c:pt idx="7">
                  <c:v>176</c:v>
                </c:pt>
                <c:pt idx="8">
                  <c:v>#N/A</c:v>
                </c:pt>
                <c:pt idx="9">
                  <c:v>#N/A</c:v>
                </c:pt>
                <c:pt idx="10">
                  <c:v>193</c:v>
                </c:pt>
                <c:pt idx="11">
                  <c:v>#N/A</c:v>
                </c:pt>
                <c:pt idx="12">
                  <c:v>#N/A</c:v>
                </c:pt>
                <c:pt idx="13">
                  <c:v>204</c:v>
                </c:pt>
                <c:pt idx="14">
                  <c:v>#N/A</c:v>
                </c:pt>
              </c:numCache>
            </c:numRef>
          </c:val>
          <c:smooth val="0"/>
          <c:extLst>
            <c:ext xmlns:c16="http://schemas.microsoft.com/office/drawing/2014/chart" uri="{C3380CC4-5D6E-409C-BE32-E72D297353CC}">
              <c16:uniqueId val="{00000008-4840-4BC8-B1A2-69C0D885DF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4577</c:v>
                </c:pt>
                <c:pt idx="5">
                  <c:v>4573</c:v>
                </c:pt>
                <c:pt idx="8">
                  <c:v>4577</c:v>
                </c:pt>
                <c:pt idx="11">
                  <c:v>4626</c:v>
                </c:pt>
                <c:pt idx="14">
                  <c:v>4580</c:v>
                </c:pt>
              </c:numCache>
            </c:numRef>
          </c:val>
          <c:extLst>
            <c:ext xmlns:c16="http://schemas.microsoft.com/office/drawing/2014/chart" uri="{C3380CC4-5D6E-409C-BE32-E72D297353CC}">
              <c16:uniqueId val="{00000000-7B1A-4016-86E1-EE226C221F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B1A-4016-86E1-EE226C221F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1466</c:v>
                </c:pt>
                <c:pt idx="5">
                  <c:v>1333</c:v>
                </c:pt>
                <c:pt idx="8">
                  <c:v>1422</c:v>
                </c:pt>
                <c:pt idx="11">
                  <c:v>1606</c:v>
                </c:pt>
                <c:pt idx="14">
                  <c:v>1827</c:v>
                </c:pt>
              </c:numCache>
            </c:numRef>
          </c:val>
          <c:extLst>
            <c:ext xmlns:c16="http://schemas.microsoft.com/office/drawing/2014/chart" uri="{C3380CC4-5D6E-409C-BE32-E72D297353CC}">
              <c16:uniqueId val="{00000002-7B1A-4016-86E1-EE226C221F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1A-4016-86E1-EE226C221F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1A-4016-86E1-EE226C221F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1A-4016-86E1-EE226C221F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635</c:v>
                </c:pt>
                <c:pt idx="3">
                  <c:v>637</c:v>
                </c:pt>
                <c:pt idx="6">
                  <c:v>635</c:v>
                </c:pt>
                <c:pt idx="9">
                  <c:v>629</c:v>
                </c:pt>
                <c:pt idx="12">
                  <c:v>613</c:v>
                </c:pt>
              </c:numCache>
            </c:numRef>
          </c:val>
          <c:extLst>
            <c:ext xmlns:c16="http://schemas.microsoft.com/office/drawing/2014/chart" uri="{C3380CC4-5D6E-409C-BE32-E72D297353CC}">
              <c16:uniqueId val="{00000006-7B1A-4016-86E1-EE226C221F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416</c:v>
                </c:pt>
                <c:pt idx="3">
                  <c:v>421</c:v>
                </c:pt>
                <c:pt idx="6">
                  <c:v>399</c:v>
                </c:pt>
                <c:pt idx="9">
                  <c:v>357</c:v>
                </c:pt>
                <c:pt idx="12">
                  <c:v>307</c:v>
                </c:pt>
              </c:numCache>
            </c:numRef>
          </c:val>
          <c:extLst>
            <c:ext xmlns:c16="http://schemas.microsoft.com/office/drawing/2014/chart" uri="{C3380CC4-5D6E-409C-BE32-E72D297353CC}">
              <c16:uniqueId val="{00000007-7B1A-4016-86E1-EE226C221F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1984</c:v>
                </c:pt>
                <c:pt idx="3">
                  <c:v>1932</c:v>
                </c:pt>
                <c:pt idx="6">
                  <c:v>1880</c:v>
                </c:pt>
                <c:pt idx="9">
                  <c:v>1779</c:v>
                </c:pt>
                <c:pt idx="12">
                  <c:v>1715</c:v>
                </c:pt>
              </c:numCache>
            </c:numRef>
          </c:val>
          <c:extLst>
            <c:ext xmlns:c16="http://schemas.microsoft.com/office/drawing/2014/chart" uri="{C3380CC4-5D6E-409C-BE32-E72D297353CC}">
              <c16:uniqueId val="{00000008-7B1A-4016-86E1-EE226C221F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B1A-4016-86E1-EE226C221F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3525</c:v>
                </c:pt>
                <c:pt idx="3">
                  <c:v>3427</c:v>
                </c:pt>
                <c:pt idx="6">
                  <c:v>3443</c:v>
                </c:pt>
                <c:pt idx="9">
                  <c:v>3446</c:v>
                </c:pt>
                <c:pt idx="12">
                  <c:v>3520</c:v>
                </c:pt>
              </c:numCache>
            </c:numRef>
          </c:val>
          <c:extLst>
            <c:ext xmlns:c16="http://schemas.microsoft.com/office/drawing/2014/chart" uri="{C3380CC4-5D6E-409C-BE32-E72D297353CC}">
              <c16:uniqueId val="{0000000A-7B1A-4016-86E1-EE226C221F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517</c:v>
                </c:pt>
                <c:pt idx="2">
                  <c:v>#N/A</c:v>
                </c:pt>
                <c:pt idx="3">
                  <c:v>#N/A</c:v>
                </c:pt>
                <c:pt idx="4">
                  <c:v>512</c:v>
                </c:pt>
                <c:pt idx="5">
                  <c:v>#N/A</c:v>
                </c:pt>
                <c:pt idx="6">
                  <c:v>#N/A</c:v>
                </c:pt>
                <c:pt idx="7">
                  <c:v>358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1A-4016-86E1-EE226C221F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606</c:v>
                </c:pt>
                <c:pt idx="1">
                  <c:v>706</c:v>
                </c:pt>
                <c:pt idx="2">
                  <c:v>561</c:v>
                </c:pt>
              </c:numCache>
            </c:numRef>
          </c:val>
          <c:extLst>
            <c:ext xmlns:c16="http://schemas.microsoft.com/office/drawing/2014/chart" uri="{C3380CC4-5D6E-409C-BE32-E72D297353CC}">
              <c16:uniqueId val="{00000000-DA81-4842-B6E4-D96DFBB6F0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c:v>
                </c:pt>
                <c:pt idx="1">
                  <c:v>101</c:v>
                </c:pt>
                <c:pt idx="2">
                  <c:v>451</c:v>
                </c:pt>
              </c:numCache>
            </c:numRef>
          </c:val>
          <c:extLst>
            <c:ext xmlns:c16="http://schemas.microsoft.com/office/drawing/2014/chart" uri="{C3380CC4-5D6E-409C-BE32-E72D297353CC}">
              <c16:uniqueId val="{00000001-DA81-4842-B6E4-D96DFBB6F0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610</c:v>
                </c:pt>
                <c:pt idx="1">
                  <c:v>663</c:v>
                </c:pt>
                <c:pt idx="2">
                  <c:v>678</c:v>
                </c:pt>
              </c:numCache>
            </c:numRef>
          </c:val>
          <c:extLst>
            <c:ext xmlns:c16="http://schemas.microsoft.com/office/drawing/2014/chart" uri="{C3380CC4-5D6E-409C-BE32-E72D297353CC}">
              <c16:uniqueId val="{00000002-DA81-4842-B6E4-D96DFBB6F0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777982864375274E-2"/>
                </c:manualLayout>
              </c:layout>
              <c:tx>
                <c:strRef>
                  <c:f>[1]公会計指標分析・財政指標組合せ分析表!$BP$50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{6F1DAAF3-BE7D-4AC5-A236-D4DED77EF31E}</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220-4825-92A1-6B62EDED6A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{A6D79041-8C0F-4C60-BDDE-130283C3C2B8}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20-4825-92A1-6B62EDED6A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{A8983656-FE06-4418-8762-7AC54676B000}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20-4825-92A1-6B62EDED6A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{D4115AC2-4542-4FF3-8DA0-145857408B35}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20-4825-92A1-6B62EDED6A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{DAB603C6-8748-4B28-B556-A0829DE902AA}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20-4825-92A1-6B62EDED6A41}"/>
                </c:ext>
              </c:extLst>
            </c:dLbl>
            <c:dLbl>
              <c:idx val="8"/>
              <c:layout>
                <c:manualLayout>
                  <c:x val="0"/>
                  <c:y val="-1.3777982864375357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{1DB30028-BC1E-40E2-9C14-AF75F247390D}</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220-4825-92A1-6B62EDED6A41}"/>
                </c:ext>
              </c:extLst>
            </c:dLbl>
            <c:dLbl>
              <c:idx val="16"/>
              <c:tx>
                <c:strRef>
                  <c:f>[1]公会計指標分析・財政指標組合せ分析表!$CF$50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{6C6E214D-44C9-4846-AFC1-35854CBE454B}</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220-4825-92A1-6B62EDED6A41}"/>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{A54B2EBF-D77B-4740-B21D-53C744C1E1CC}</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220-4825-92A1-6B62EDED6A41}"/>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{53317446-3C7F-414D-B154-4181620C4DCF}</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220-4825-92A1-6B62EDED6A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39.5</c:v>
                </c:pt>
                <c:pt idx="8">
                  <c:v>40.4</c:v>
                </c:pt>
                <c:pt idx="16">
                  <c:v>41.8</c:v>
                </c:pt>
                <c:pt idx="24">
                  <c:v>43.2</c:v>
                </c:pt>
                <c:pt idx="32">
                  <c:v>43.8</c:v>
                </c:pt>
              </c:numCache>
            </c:numRef>
          </c:xVal>
          <c:yVal>
            <c:numRef>
              <c:f>[1]公会計指標分析・財政指標組合せ分析表!$BP$51:$DC$51</c:f>
              <c:numCache>
                <c:formatCode>General</c:formatCode>
                <c:ptCount val="40"/>
                <c:pt idx="0">
                  <c:v>16.8</c:v>
                </c:pt>
                <c:pt idx="8">
                  <c:v>16.2</c:v>
                </c:pt>
                <c:pt idx="16">
                  <c:v>11.1</c:v>
                </c:pt>
              </c:numCache>
            </c:numRef>
          </c:yVal>
          <c:smooth val="0"/>
          <c:extLst>
            <c:ext xmlns:c16="http://schemas.microsoft.com/office/drawing/2014/chart" uri="{C3380CC4-5D6E-409C-BE32-E72D297353CC}">
              <c16:uniqueId val="{00000009-B220-4825-92A1-6B62EDED6A4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0944587188031848E-2"/>
                </c:manualLayout>
              </c:layout>
              <c:tx>
                <c:strRef>
                  <c:f>[1]公会計指標分析・財政指標組合せ分析表!$BP$50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{BD3967A7-4318-42A8-AC87-CA6F42402C54}</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220-4825-92A1-6B62EDED6A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{4590FE7A-F8B3-4D62-9610-EB79B40BE2D6}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20-4825-92A1-6B62EDED6A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{76C5C028-BEEF-41DE-B3D1-55F9B5E882D2}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20-4825-92A1-6B62EDED6A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{38908CD0-8264-4F63-81A0-FB2BCD2CA8B8}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20-4825-92A1-6B62EDED6A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{40633182-D323-4DEB-A90A-73B34D7F77D8}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20-4825-92A1-6B62EDED6A41}"/>
                </c:ext>
              </c:extLst>
            </c:dLbl>
            <c:dLbl>
              <c:idx val="8"/>
              <c:layout>
                <c:manualLayout>
                  <c:x val="0"/>
                  <c:y val="1.5209030251812477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{217FBDCE-55DE-41DB-939A-779336D2461E}</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220-4825-92A1-6B62EDED6A41}"/>
                </c:ext>
              </c:extLst>
            </c:dLbl>
            <c:dLbl>
              <c:idx val="16"/>
              <c:layout>
                <c:manualLayout>
                  <c:x val="0"/>
                  <c:y val="5.7353793208056803E-3"/>
                </c:manualLayout>
              </c:layout>
              <c:tx>
                <c:strRef>
                  <c:f>[1]公会計指標分析・財政指標組合せ分析表!$CF$50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{0EE1AA79-0F27-4881-A6F3-6703029933BA}</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220-4825-92A1-6B62EDED6A41}"/>
                </c:ext>
              </c:extLst>
            </c:dLbl>
            <c:dLbl>
              <c:idx val="24"/>
              <c:tx>
                <c:strRef>
                  <c:f>[1]公会計指標分析・財政指標組合せ分析表!$CN$50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{9980F955-B33B-4111-9973-28E887B7E099}</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220-4825-92A1-6B62EDED6A41}"/>
                </c:ext>
              </c:extLst>
            </c:dLbl>
            <c:dLbl>
              <c:idx val="32"/>
              <c:tx>
                <c:strRef>
                  <c:f>[1]公会計指標分析・財政指標組合せ分析表!$CV$50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{948EBDA2-2536-410F-A32D-03DE303A5E27}</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220-4825-92A1-6B62EDED6A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60.5</c:v>
                </c:pt>
                <c:pt idx="8">
                  <c:v>61.4</c:v>
                </c:pt>
                <c:pt idx="16">
                  <c:v>62</c:v>
                </c:pt>
                <c:pt idx="24">
                  <c:v>62</c:v>
                </c:pt>
                <c:pt idx="32">
                  <c:v>63.1</c:v>
                </c:pt>
              </c:numCache>
            </c:numRef>
          </c:xVal>
          <c:yVal>
            <c:numRef>
              <c:f>[1]公会計指標分析・財政指標組合せ分析表!$BP$55:$DC$55</c:f>
              <c:numCache>
                <c:formatCode>General</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B220-4825-92A1-6B62EDED6A41}"/>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{19BBD9C7-06D5-4728-937D-FF4EAA9F611D}</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77F-42DF-B27D-EA136BE9AA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{13DE2AB0-4FD2-4946-9A93-0883E3AEAE13}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7F-42DF-B27D-EA136BE9AA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{399B2941-E378-44FE-9732-CE78F301206D}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7F-42DF-B27D-EA136BE9AA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{9A1A88A6-55CF-40C8-961C-4D54868EC8FA}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7F-42DF-B27D-EA136BE9AA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{623565F1-5A0C-4CE3-9F3E-0A1D9F31706F}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7F-42DF-B27D-EA136BE9AAD5}"/>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{8F93B4A7-8561-4CC3-B43D-00752B397A97}</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77F-42DF-B27D-EA136BE9AAD5}"/>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{659275B7-9D67-478C-83A6-74BB1E59D8EA}</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77F-42DF-B27D-EA136BE9AAD5}"/>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{A4906B21-5285-4823-A255-08570B2321E8}</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77F-42DF-B27D-EA136BE9AAD5}"/>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{937DC83E-8633-4E56-AE6B-4BA42E7CACAD}</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77F-42DF-B27D-EA136BE9AA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7.4</c:v>
                </c:pt>
                <c:pt idx="8">
                  <c:v>6.6</c:v>
                </c:pt>
                <c:pt idx="16">
                  <c:v>5.6</c:v>
                </c:pt>
                <c:pt idx="24">
                  <c:v>5.6</c:v>
                </c:pt>
                <c:pt idx="32">
                  <c:v>5.7</c:v>
                </c:pt>
              </c:numCache>
            </c:numRef>
          </c:xVal>
          <c:yVal>
            <c:numRef>
              <c:f>[1]公会計指標分析・財政指標組合せ分析表!$BP$73:$DC$73</c:f>
              <c:numCache>
                <c:formatCode>General</c:formatCode>
                <c:ptCount val="40"/>
                <c:pt idx="0">
                  <c:v>16.8</c:v>
                </c:pt>
                <c:pt idx="8">
                  <c:v>16.2</c:v>
                </c:pt>
                <c:pt idx="16">
                  <c:v>11.1</c:v>
                </c:pt>
              </c:numCache>
            </c:numRef>
          </c:yVal>
          <c:smooth val="0"/>
          <c:extLst>
            <c:ext xmlns:c16="http://schemas.microsoft.com/office/drawing/2014/chart" uri="{C3380CC4-5D6E-409C-BE32-E72D297353CC}">
              <c16:uniqueId val="{00000009-777F-42DF-B27D-EA136BE9AAD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946691124845624E-2"/>
                </c:manualLayout>
              </c:layout>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{8204AC25-D8DF-48D1-98BD-0D792693CB4A}</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77F-42DF-B27D-EA136BE9AA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{ACF6F1F7-9440-42FE-8A9A-A5073E8878A6}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7F-42DF-B27D-EA136BE9AA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{5EF44590-A108-409F-9DD3-783B5CFDA483}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7F-42DF-B27D-EA136BE9AA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{E55F735A-1EC8-45FF-8B80-409C64EEC198}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7F-42DF-B27D-EA136BE9AA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{73AEDA26-41B4-4578-8C4D-785230E28356}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7F-42DF-B27D-EA136BE9AAD5}"/>
                </c:ext>
              </c:extLst>
            </c:dLbl>
            <c:dLbl>
              <c:idx val="8"/>
              <c:layout>
                <c:manualLayout>
                  <c:x val="0"/>
                  <c:y val="1.7947033612414957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{A506DFFC-D967-45C8-A444-BC6F7AB6ECF3}</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77F-42DF-B27D-EA136BE9AAD5}"/>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{94B62EEF-9E8F-4F4B-9873-54F0708B7A8F}</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77F-42DF-B27D-EA136BE9AAD5}"/>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{A374CF1E-24D5-47BC-8897-F0FCE05D5063}</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77F-42DF-B27D-EA136BE9AAD5}"/>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{91CF530F-E4E6-42ED-BE55-ADF629BBE2C3}</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77F-42DF-B27D-EA136BE9AA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c:v>
                </c:pt>
                <c:pt idx="8">
                  <c:v>9.1999999999999993</c:v>
                </c:pt>
                <c:pt idx="16">
                  <c:v>8.6</c:v>
                </c:pt>
                <c:pt idx="24">
                  <c:v>8.1999999999999993</c:v>
                </c:pt>
                <c:pt idx="32">
                  <c:v>8.4</c:v>
                </c:pt>
              </c:numCache>
            </c:numRef>
          </c:xVal>
          <c:yVal>
            <c:numRef>
              <c:f>[1]公会計指標分析・財政指標組合せ分析表!$BP$77:$DC$77</c:f>
              <c:numCache>
                <c:formatCode>General</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777F-42DF-B27D-EA136BE9AAD5}"/>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11,215
64.25
6,960,279
6,331,742
510,113
3,720,981
3,520,452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新型コロナウイルスの影響により、法人町民税が減収となっているが、類似団体内平均及び全国平均を上回っている。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今後、ふるさと納税の推進等、安定的な自主財源の確保に努める。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1458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46038</xdr:rowOff>
    </xdr:from>
    <xdr:to>
      <xdr:col>19</xdr:col>
      <xdr:colOff>133350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07548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46038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0654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66146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0654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166688</xdr:rowOff>
    </xdr:from>
    <xdr:to>
      <xdr:col>15</xdr:col>
      <xdr:colOff>133350</xdr:colOff>
      <xdr:row>41</xdr:row>
      <xdr:rowOff>96838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107015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15346</xdr:rowOff>
    </xdr:from>
    <xdr:to>
      <xdr:col>7</xdr:col>
      <xdr:colOff>31750</xdr:colOff>
      <xdr:row>41</xdr:row>
      <xdr:rowOff>116946</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127123</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地方税の減収により、昨年度から</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今後も適正な定員管理による人件費の抑制や事務事業の見直し等を行い、経常的経費の削減に努める。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64</xdr:row>
      <xdr:rowOff>116586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16438"/>
          <a:ext cx="8382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63</xdr:row>
      <xdr:rowOff>143256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1643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63</xdr:row>
      <xdr:rowOff>143256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384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64</xdr:row>
      <xdr:rowOff>131064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3843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37863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増加傾向にあるが、類似団体全国平均を下回っている。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定員管理の徹底により、人件費の抑制は図られているため、増加の要因である維持補修費を含め、事務的経費の合理化を進め、物件費の削減に努める。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155580</xdr:rowOff>
    </xdr:from>
    <xdr:to>
      <xdr:col>23</xdr:col>
      <xdr:colOff>133350</xdr:colOff>
      <xdr:row>81</xdr:row>
      <xdr:rowOff>166948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43030"/>
          <a:ext cx="8382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155580</xdr:rowOff>
    </xdr:from>
    <xdr:to>
      <xdr:col>19</xdr:col>
      <xdr:colOff>133350</xdr:colOff>
      <xdr:row>81</xdr:row>
      <xdr:rowOff>163401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43030"/>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99225</xdr:rowOff>
    </xdr:from>
    <xdr:to>
      <xdr:col>15</xdr:col>
      <xdr:colOff>82550</xdr:colOff>
      <xdr:row>81</xdr:row>
      <xdr:rowOff>163401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86675"/>
          <a:ext cx="889000" cy="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99225</xdr:rowOff>
    </xdr:from>
    <xdr:to>
      <xdr:col>11</xdr:col>
      <xdr:colOff>31750</xdr:colOff>
      <xdr:row>81</xdr:row>
      <xdr:rowOff>108727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86675"/>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116148</xdr:rowOff>
    </xdr:from>
    <xdr:to>
      <xdr:col>23</xdr:col>
      <xdr:colOff>184150</xdr:colOff>
      <xdr:row>82</xdr:row>
      <xdr:rowOff>46298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132675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4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104780</xdr:rowOff>
    </xdr:from>
    <xdr:to>
      <xdr:col>19</xdr:col>
      <xdr:colOff>184150</xdr:colOff>
      <xdr:row>82</xdr:row>
      <xdr:rowOff>34930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45107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6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112601</xdr:rowOff>
    </xdr:from>
    <xdr:to>
      <xdr:col>15</xdr:col>
      <xdr:colOff>133350</xdr:colOff>
      <xdr:row>82</xdr:row>
      <xdr:rowOff>42751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52928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6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48425</xdr:rowOff>
    </xdr:from>
    <xdr:to>
      <xdr:col>11</xdr:col>
      <xdr:colOff>82550</xdr:colOff>
      <xdr:row>81</xdr:row>
      <xdr:rowOff>150025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160202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0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57927</xdr:rowOff>
    </xdr:from>
    <xdr:to>
      <xdr:col>7</xdr:col>
      <xdr:colOff>31750</xdr:colOff>
      <xdr:row>81</xdr:row>
      <xdr:rowOff>159527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169704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当町のラスパイレス指数は、類似団体内平均、全国町村平均ともに上回っており、全国市平均と同水準となっている。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4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23989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4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104422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34572</xdr:rowOff>
    </xdr:from>
    <xdr:to>
      <xdr:col>73</xdr:col>
      <xdr:colOff>44450</xdr:colOff>
      <xdr:row>85</xdr:row>
      <xdr:rowOff>136172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104422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定員管理は徹底しており、継続して類似団体内平均を下回っている。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今後も引き続き、事業・事務内容の見直し、民間委託等の推進を図り、適正な人員管理の維持に努める。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60</xdr:row>
      <xdr:rowOff>26549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027218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26549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29631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137099</xdr:rowOff>
    </xdr:from>
    <xdr:to>
      <xdr:col>72</xdr:col>
      <xdr:colOff>203200</xdr:colOff>
      <xdr:row>60</xdr:row>
      <xdr:rowOff>9313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25264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137099</xdr:rowOff>
    </xdr:from>
    <xdr:to>
      <xdr:col>68</xdr:col>
      <xdr:colOff>152400</xdr:colOff>
      <xdr:row>59</xdr:row>
      <xdr:rowOff>149739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25264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122360</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147199</xdr:rowOff>
    </xdr:from>
    <xdr:to>
      <xdr:col>77</xdr:col>
      <xdr:colOff>95250</xdr:colOff>
      <xdr:row>60</xdr:row>
      <xdr:rowOff>77349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87526</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03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129963</xdr:rowOff>
    </xdr:from>
    <xdr:to>
      <xdr:col>73</xdr:col>
      <xdr:colOff>44450</xdr:colOff>
      <xdr:row>60</xdr:row>
      <xdr:rowOff>60113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70290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86299</xdr:rowOff>
    </xdr:from>
    <xdr:to>
      <xdr:col>68</xdr:col>
      <xdr:colOff>203200</xdr:colOff>
      <xdr:row>60</xdr:row>
      <xdr:rowOff>16449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26626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9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98939</xdr:rowOff>
    </xdr:from>
    <xdr:to>
      <xdr:col>64</xdr:col>
      <xdr:colOff>152400</xdr:colOff>
      <xdr:row>60</xdr:row>
      <xdr:rowOff>29089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39266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起債の元利償還金等が減少した一方で、分母となる標準財政規模も減少したため、結果として昨年度から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今後は、公共施設の老朽化等により、大規模な事業が見込まれるが、優先度・必要性を慎重に検討したうえで事業を選択・整理し、地方債発行の抑制に努め、実質公債費比率を抑制していく。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128058</xdr:rowOff>
    </xdr:from>
    <xdr:to>
      <xdr:col>81</xdr:col>
      <xdr:colOff>44450</xdr:colOff>
      <xdr:row>38</xdr:row>
      <xdr:rowOff>138113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664315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128058</xdr:rowOff>
    </xdr:from>
    <xdr:to>
      <xdr:col>77</xdr:col>
      <xdr:colOff>44450</xdr:colOff>
      <xdr:row>38</xdr:row>
      <xdr:rowOff>128058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128058</xdr:rowOff>
    </xdr:from>
    <xdr:to>
      <xdr:col>72</xdr:col>
      <xdr:colOff>203200</xdr:colOff>
      <xdr:row>39</xdr:row>
      <xdr:rowOff>57150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64315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137583</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87313</xdr:rowOff>
    </xdr:from>
    <xdr:to>
      <xdr:col>81</xdr:col>
      <xdr:colOff>95250</xdr:colOff>
      <xdr:row>39</xdr:row>
      <xdr:rowOff>17463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103840</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77258</xdr:rowOff>
    </xdr:from>
    <xdr:to>
      <xdr:col>77</xdr:col>
      <xdr:colOff>95250</xdr:colOff>
      <xdr:row>39</xdr:row>
      <xdr:rowOff>7408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17585</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財政調整基金等の基金残高の増加に加え、特別会計の地方債残高が減少したことにより、昨年度に続き該当なしとなった。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引き続き、将来の負担に備えて基金残高を確保し、事業の必要性等を慎重に検討することで、地方債の発行を抑制するなど、長期にわたって持続可能な財政運営に努める。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40459</xdr:rowOff>
    </xdr:from>
    <xdr:to>
      <xdr:col>72</xdr:col>
      <xdr:colOff>203200</xdr:colOff>
      <xdr:row>14</xdr:row>
      <xdr:rowOff>99060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44075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99060</xdr:rowOff>
    </xdr:from>
    <xdr:to>
      <xdr:col>68</xdr:col>
      <xdr:colOff>152400</xdr:colOff>
      <xdr:row>14</xdr:row>
      <xdr:rowOff>105954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4993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47067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161109</xdr:rowOff>
    </xdr:from>
    <xdr:to>
      <xdr:col>73</xdr:col>
      <xdr:colOff>44450</xdr:colOff>
      <xdr:row>14</xdr:row>
      <xdr:rowOff>91259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101436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15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48260</xdr:rowOff>
    </xdr:from>
    <xdr:to>
      <xdr:col>68</xdr:col>
      <xdr:colOff>203200</xdr:colOff>
      <xdr:row>14</xdr:row>
      <xdr:rowOff>149860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160037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55154</xdr:rowOff>
    </xdr:from>
    <xdr:to>
      <xdr:col>64</xdr:col>
      <xdr:colOff>152400</xdr:colOff>
      <xdr:row>14</xdr:row>
      <xdr:rowOff>156754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166931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11,215
64.25
6,960,279
6,331,742
510,113
3,720,981
3,520,452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類似団体以内平均、全国平均、県平均ともに上回っている。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今後さらに、職員の適正配置及び事務配分、並びに民間委託等を検討し、人件費の適正水準の確保に努める。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依然として類似団体内平均を上回る値となっている。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民生費に占める割合が高く、今後も社会保障関係費の増大が見込まれるため、財政を圧迫することのないよう、物件費の適切な管理に努める。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17</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8447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41275</xdr:rowOff>
    </xdr:from>
    <xdr:to>
      <xdr:col>78</xdr:col>
      <xdr:colOff>69850</xdr:colOff>
      <xdr:row>16</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84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244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17</xdr:row>
      <xdr:rowOff>52705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044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139065</xdr:rowOff>
    </xdr:from>
    <xdr:to>
      <xdr:col>82</xdr:col>
      <xdr:colOff>158750</xdr:colOff>
      <xdr:row>17</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111142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xdr:rowOff>
    </xdr:from>
    <xdr:to>
      <xdr:col>65</xdr:col>
      <xdr:colOff>53975</xdr:colOff>
      <xdr:row>17</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88282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0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今後も高齢化による社会保障関係費の増大が見込まれるため、財政を圧迫することのないよう、扶助費の適切な管理に努める。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8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その他の内訳は大半が特別会計への繰出金となっており、類似団体内平均を下回る状況が続いていたが、今年度は類似団体内平均を上回った。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繰出金については、今後も引き続き、法廷内繰出や繰出基準を遵守し、適正化を図っていく。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57</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引き続き、各種団体等への補助金については、意義、目的、成果等を精査し、随時見直しを行い適正化に努める。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168910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791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62230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77470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85090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7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90187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113047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％前後となっており、全国平均、県平均、類似団体内平均を下回っている。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今後も、後年度への公平負担の適正化及び町にとって有利な普通交付税の基準財政需要額への算入といった地方財政措置がなされる地方債を適切に選択し、適正な公債費負担となるよう努める。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49276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42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44704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42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44704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10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ここ数年、類似団体内平均と比べ高い値となっている。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今年度は人件費、物件費の増加により、昨年度から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引き続き、経常的経費の抑制に努めるとともに、安定的な自主財源の確保に努める。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78</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02337"/>
          <a:ext cx="838200" cy="4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78</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02337"/>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79</xdr:row>
      <xdr:rowOff>19558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4465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56957</xdr:rowOff>
    </xdr:from>
    <xdr:to>
      <xdr:col>29</xdr:col>
      <xdr:colOff>127000</xdr:colOff>
      <xdr:row>18</xdr:row>
      <xdr:rowOff>58984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90682"/>
          <a:ext cx="647700" cy="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56957</xdr:rowOff>
    </xdr:from>
    <xdr:to>
      <xdr:col>26</xdr:col>
      <xdr:colOff>50800</xdr:colOff>
      <xdr:row>18</xdr:row>
      <xdr:rowOff>71504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0682"/>
          <a:ext cx="698500" cy="14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71504</xdr:rowOff>
    </xdr:from>
    <xdr:to>
      <xdr:col>22</xdr:col>
      <xdr:colOff>114300</xdr:colOff>
      <xdr:row>18</xdr:row>
      <xdr:rowOff>138986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5229"/>
          <a:ext cx="698500" cy="6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138986</xdr:rowOff>
    </xdr:from>
    <xdr:to>
      <xdr:col>18</xdr:col>
      <xdr:colOff>177800</xdr:colOff>
      <xdr:row>18</xdr:row>
      <xdr:rowOff>144541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2711"/>
          <a:ext cx="698500" cy="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8184</xdr:rowOff>
    </xdr:from>
    <xdr:to>
      <xdr:col>29</xdr:col>
      <xdr:colOff>177800</xdr:colOff>
      <xdr:row>18</xdr:row>
      <xdr:rowOff>109784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151711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6157</xdr:rowOff>
    </xdr:from>
    <xdr:to>
      <xdr:col>26</xdr:col>
      <xdr:colOff>101600</xdr:colOff>
      <xdr:row>18</xdr:row>
      <xdr:rowOff>107757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92534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20704</xdr:rowOff>
    </xdr:from>
    <xdr:to>
      <xdr:col>22</xdr:col>
      <xdr:colOff>165100</xdr:colOff>
      <xdr:row>18</xdr:row>
      <xdr:rowOff>122303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44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107080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88186</xdr:rowOff>
    </xdr:from>
    <xdr:to>
      <xdr:col>19</xdr:col>
      <xdr:colOff>38100</xdr:colOff>
      <xdr:row>19</xdr:row>
      <xdr:rowOff>18336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1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93741</xdr:rowOff>
    </xdr:from>
    <xdr:to>
      <xdr:col>15</xdr:col>
      <xdr:colOff>101600</xdr:colOff>
      <xdr:row>19</xdr:row>
      <xdr:rowOff>23891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93949</xdr:rowOff>
    </xdr:from>
    <xdr:to>
      <xdr:col>29</xdr:col>
      <xdr:colOff>127000</xdr:colOff>
      <xdr:row>37</xdr:row>
      <xdr:rowOff>113188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18649"/>
          <a:ext cx="647700" cy="19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113188</xdr:rowOff>
    </xdr:from>
    <xdr:to>
      <xdr:col>26</xdr:col>
      <xdr:colOff>50800</xdr:colOff>
      <xdr:row>37</xdr:row>
      <xdr:rowOff>146336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7888"/>
          <a:ext cx="698500" cy="33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135630</xdr:rowOff>
    </xdr:from>
    <xdr:to>
      <xdr:col>22</xdr:col>
      <xdr:colOff>114300</xdr:colOff>
      <xdr:row>37</xdr:row>
      <xdr:rowOff>146336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60330"/>
          <a:ext cx="69850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135630</xdr:rowOff>
    </xdr:from>
    <xdr:to>
      <xdr:col>18</xdr:col>
      <xdr:colOff>177800</xdr:colOff>
      <xdr:row>37</xdr:row>
      <xdr:rowOff>145040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0330"/>
          <a:ext cx="698500" cy="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43149</xdr:rowOff>
    </xdr:from>
    <xdr:to>
      <xdr:col>29</xdr:col>
      <xdr:colOff>177800</xdr:colOff>
      <xdr:row>37</xdr:row>
      <xdr:rowOff>144749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62388</xdr:rowOff>
    </xdr:from>
    <xdr:to>
      <xdr:col>26</xdr:col>
      <xdr:colOff>101600</xdr:colOff>
      <xdr:row>37</xdr:row>
      <xdr:rowOff>163988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148765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7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95536</xdr:rowOff>
    </xdr:from>
    <xdr:to>
      <xdr:col>22</xdr:col>
      <xdr:colOff>165100</xdr:colOff>
      <xdr:row>37</xdr:row>
      <xdr:rowOff>197136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20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181913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84830</xdr:rowOff>
    </xdr:from>
    <xdr:to>
      <xdr:col>19</xdr:col>
      <xdr:colOff>38100</xdr:colOff>
      <xdr:row>37</xdr:row>
      <xdr:rowOff>186430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171207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94240</xdr:rowOff>
    </xdr:from>
    <xdr:to>
      <xdr:col>15</xdr:col>
      <xdr:colOff>101600</xdr:colOff>
      <xdr:row>37</xdr:row>
      <xdr:rowOff>195840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180617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0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11,215
64.25
6,960,279
6,331,742
510,113
3,720,981
3,520,452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22073</xdr:rowOff>
    </xdr:from>
    <xdr:to>
      <xdr:col>24</xdr:col>
      <xdr:colOff>63500</xdr:colOff>
      <xdr:row>37</xdr:row>
      <xdr:rowOff>62331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5723"/>
          <a:ext cx="838200" cy="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62331</xdr:rowOff>
    </xdr:from>
    <xdr:to>
      <xdr:col>19</xdr:col>
      <xdr:colOff>177800</xdr:colOff>
      <xdr:row>37</xdr:row>
      <xdr:rowOff>84404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5981"/>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84404</xdr:rowOff>
    </xdr:from>
    <xdr:to>
      <xdr:col>15</xdr:col>
      <xdr:colOff>50800</xdr:colOff>
      <xdr:row>37</xdr:row>
      <xdr:rowOff>124904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8054"/>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124904</xdr:rowOff>
    </xdr:from>
    <xdr:to>
      <xdr:col>10</xdr:col>
      <xdr:colOff>114300</xdr:colOff>
      <xdr:row>37</xdr:row>
      <xdr:rowOff>135242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8554"/>
          <a:ext cx="8890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142723</xdr:rowOff>
    </xdr:from>
    <xdr:to>
      <xdr:col>24</xdr:col>
      <xdr:colOff>114300</xdr:colOff>
      <xdr:row>37</xdr:row>
      <xdr:rowOff>72873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121150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11531</xdr:rowOff>
    </xdr:from>
    <xdr:to>
      <xdr:col>20</xdr:col>
      <xdr:colOff>38100</xdr:colOff>
      <xdr:row>37</xdr:row>
      <xdr:rowOff>113131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104258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33604</xdr:rowOff>
    </xdr:from>
    <xdr:to>
      <xdr:col>15</xdr:col>
      <xdr:colOff>101600</xdr:colOff>
      <xdr:row>37</xdr:row>
      <xdr:rowOff>135204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126331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74104</xdr:rowOff>
    </xdr:from>
    <xdr:to>
      <xdr:col>10</xdr:col>
      <xdr:colOff>165100</xdr:colOff>
      <xdr:row>38</xdr:row>
      <xdr:rowOff>4254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166832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84442</xdr:rowOff>
    </xdr:from>
    <xdr:to>
      <xdr:col>6</xdr:col>
      <xdr:colOff>38100</xdr:colOff>
      <xdr:row>38</xdr:row>
      <xdr:rowOff>14592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1759</xdr:rowOff>
    </xdr:from>
    <xdr:to>
      <xdr:col>24</xdr:col>
      <xdr:colOff>63500</xdr:colOff>
      <xdr:row>57</xdr:row>
      <xdr:rowOff>4685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74409"/>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158903</xdr:rowOff>
    </xdr:from>
    <xdr:to>
      <xdr:col>19</xdr:col>
      <xdr:colOff>177800</xdr:colOff>
      <xdr:row>57</xdr:row>
      <xdr:rowOff>4685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60103"/>
          <a:ext cx="8890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158903</xdr:rowOff>
    </xdr:from>
    <xdr:to>
      <xdr:col>15</xdr:col>
      <xdr:colOff>50800</xdr:colOff>
      <xdr:row>57</xdr:row>
      <xdr:rowOff>31473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60103"/>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31473</xdr:rowOff>
    </xdr:from>
    <xdr:to>
      <xdr:col>10</xdr:col>
      <xdr:colOff>114300</xdr:colOff>
      <xdr:row>57</xdr:row>
      <xdr:rowOff>39196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4123"/>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122409</xdr:rowOff>
    </xdr:from>
    <xdr:to>
      <xdr:col>24</xdr:col>
      <xdr:colOff>114300</xdr:colOff>
      <xdr:row>57</xdr:row>
      <xdr:rowOff>52559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100836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125335</xdr:rowOff>
    </xdr:from>
    <xdr:to>
      <xdr:col>20</xdr:col>
      <xdr:colOff>38100</xdr:colOff>
      <xdr:row>57</xdr:row>
      <xdr:rowOff>55485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72012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0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108103</xdr:rowOff>
    </xdr:from>
    <xdr:to>
      <xdr:col>15</xdr:col>
      <xdr:colOff>101600</xdr:colOff>
      <xdr:row>57</xdr:row>
      <xdr:rowOff>38253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54780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8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152123</xdr:rowOff>
    </xdr:from>
    <xdr:to>
      <xdr:col>10</xdr:col>
      <xdr:colOff>165100</xdr:colOff>
      <xdr:row>57</xdr:row>
      <xdr:rowOff>82273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73400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159846</xdr:rowOff>
    </xdr:from>
    <xdr:to>
      <xdr:col>6</xdr:col>
      <xdr:colOff>38100</xdr:colOff>
      <xdr:row>57</xdr:row>
      <xdr:rowOff>89996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106523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3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63478</xdr:rowOff>
    </xdr:from>
    <xdr:to>
      <xdr:col>24</xdr:col>
      <xdr:colOff>63500</xdr:colOff>
      <xdr:row>78</xdr:row>
      <xdr:rowOff>89571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36578"/>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63478</xdr:rowOff>
    </xdr:from>
    <xdr:to>
      <xdr:col>19</xdr:col>
      <xdr:colOff>177800</xdr:colOff>
      <xdr:row>78</xdr:row>
      <xdr:rowOff>87841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36578"/>
          <a:ext cx="8890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87841</xdr:rowOff>
    </xdr:from>
    <xdr:to>
      <xdr:col>15</xdr:col>
      <xdr:colOff>50800</xdr:colOff>
      <xdr:row>78</xdr:row>
      <xdr:rowOff>147473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0941"/>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153515</xdr:rowOff>
    </xdr:from>
    <xdr:to>
      <xdr:col>10</xdr:col>
      <xdr:colOff>114300</xdr:colOff>
      <xdr:row>78</xdr:row>
      <xdr:rowOff>147473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55165"/>
          <a:ext cx="889000" cy="1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38771</xdr:rowOff>
    </xdr:from>
    <xdr:to>
      <xdr:col>24</xdr:col>
      <xdr:colOff>114300</xdr:colOff>
      <xdr:row>78</xdr:row>
      <xdr:rowOff>140371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17198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12678</xdr:rowOff>
    </xdr:from>
    <xdr:to>
      <xdr:col>20</xdr:col>
      <xdr:colOff>38100</xdr:colOff>
      <xdr:row>78</xdr:row>
      <xdr:rowOff>114278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105405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7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37041</xdr:rowOff>
    </xdr:from>
    <xdr:to>
      <xdr:col>15</xdr:col>
      <xdr:colOff>101600</xdr:colOff>
      <xdr:row>78</xdr:row>
      <xdr:rowOff>138641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129768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96673</xdr:rowOff>
    </xdr:from>
    <xdr:to>
      <xdr:col>10</xdr:col>
      <xdr:colOff>165100</xdr:colOff>
      <xdr:row>79</xdr:row>
      <xdr:rowOff>26823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17950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102715</xdr:rowOff>
    </xdr:from>
    <xdr:to>
      <xdr:col>6</xdr:col>
      <xdr:colOff>38100</xdr:colOff>
      <xdr:row>78</xdr:row>
      <xdr:rowOff>32865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49392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07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39215</xdr:rowOff>
    </xdr:from>
    <xdr:to>
      <xdr:col>24</xdr:col>
      <xdr:colOff>63500</xdr:colOff>
      <xdr:row>98</xdr:row>
      <xdr:rowOff>76116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69865"/>
          <a:ext cx="838200" cy="20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39215</xdr:rowOff>
    </xdr:from>
    <xdr:to>
      <xdr:col>19</xdr:col>
      <xdr:colOff>177800</xdr:colOff>
      <xdr:row>98</xdr:row>
      <xdr:rowOff>171230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69865"/>
          <a:ext cx="889000" cy="3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171230</xdr:rowOff>
    </xdr:from>
    <xdr:to>
      <xdr:col>15</xdr:col>
      <xdr:colOff>50800</xdr:colOff>
      <xdr:row>99</xdr:row>
      <xdr:rowOff>75104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73330"/>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75104</xdr:rowOff>
    </xdr:from>
    <xdr:to>
      <xdr:col>10</xdr:col>
      <xdr:colOff>114300</xdr:colOff>
      <xdr:row>99</xdr:row>
      <xdr:rowOff>120121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7048654"/>
          <a:ext cx="889000" cy="4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25316</xdr:rowOff>
    </xdr:from>
    <xdr:to>
      <xdr:col>24</xdr:col>
      <xdr:colOff>114300</xdr:colOff>
      <xdr:row>98</xdr:row>
      <xdr:rowOff>126916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111693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159865</xdr:rowOff>
    </xdr:from>
    <xdr:to>
      <xdr:col>20</xdr:col>
      <xdr:colOff>38100</xdr:colOff>
      <xdr:row>97</xdr:row>
      <xdr:rowOff>90015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81142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1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120430</xdr:rowOff>
    </xdr:from>
    <xdr:to>
      <xdr:col>15</xdr:col>
      <xdr:colOff>101600</xdr:colOff>
      <xdr:row>99</xdr:row>
      <xdr:rowOff>50580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41707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1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24304</xdr:rowOff>
    </xdr:from>
    <xdr:to>
      <xdr:col>10</xdr:col>
      <xdr:colOff>165100</xdr:colOff>
      <xdr:row>99</xdr:row>
      <xdr:rowOff>125904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117031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69321</xdr:rowOff>
    </xdr:from>
    <xdr:to>
      <xdr:col>6</xdr:col>
      <xdr:colOff>38100</xdr:colOff>
      <xdr:row>99</xdr:row>
      <xdr:rowOff>170921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70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162048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1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133217</xdr:rowOff>
    </xdr:from>
    <xdr:to>
      <xdr:col>55</xdr:col>
      <xdr:colOff>0</xdr:colOff>
      <xdr:row>37</xdr:row>
      <xdr:rowOff>26749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5417"/>
          <a:ext cx="838200" cy="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78723</xdr:rowOff>
    </xdr:from>
    <xdr:to>
      <xdr:col>50</xdr:col>
      <xdr:colOff>114300</xdr:colOff>
      <xdr:row>37</xdr:row>
      <xdr:rowOff>26749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08023"/>
          <a:ext cx="889000" cy="4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78723</xdr:rowOff>
    </xdr:from>
    <xdr:to>
      <xdr:col>45</xdr:col>
      <xdr:colOff>177800</xdr:colOff>
      <xdr:row>37</xdr:row>
      <xdr:rowOff>35852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08023"/>
          <a:ext cx="889000" cy="47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35852</xdr:rowOff>
    </xdr:from>
    <xdr:to>
      <xdr:col>41</xdr:col>
      <xdr:colOff>50800</xdr:colOff>
      <xdr:row>37</xdr:row>
      <xdr:rowOff>42339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79502"/>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82417</xdr:rowOff>
    </xdr:from>
    <xdr:to>
      <xdr:col>55</xdr:col>
      <xdr:colOff>50800</xdr:colOff>
      <xdr:row>37</xdr:row>
      <xdr:rowOff>12567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168794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147399</xdr:rowOff>
    </xdr:from>
    <xdr:to>
      <xdr:col>50</xdr:col>
      <xdr:colOff>165100</xdr:colOff>
      <xdr:row>37</xdr:row>
      <xdr:rowOff>77549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68676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27923</xdr:rowOff>
    </xdr:from>
    <xdr:to>
      <xdr:col>46</xdr:col>
      <xdr:colOff>38100</xdr:colOff>
      <xdr:row>34</xdr:row>
      <xdr:rowOff>129523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5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120650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4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156502</xdr:rowOff>
    </xdr:from>
    <xdr:to>
      <xdr:col>41</xdr:col>
      <xdr:colOff>101600</xdr:colOff>
      <xdr:row>37</xdr:row>
      <xdr:rowOff>86652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77779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162989</xdr:rowOff>
    </xdr:from>
    <xdr:to>
      <xdr:col>36</xdr:col>
      <xdr:colOff>165100</xdr:colOff>
      <xdr:row>37</xdr:row>
      <xdr:rowOff>93139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84266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91580</xdr:rowOff>
    </xdr:from>
    <xdr:to>
      <xdr:col>55</xdr:col>
      <xdr:colOff>0</xdr:colOff>
      <xdr:row>58</xdr:row>
      <xdr:rowOff>109244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64230"/>
          <a:ext cx="838200" cy="18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109244</xdr:rowOff>
    </xdr:from>
    <xdr:to>
      <xdr:col>50</xdr:col>
      <xdr:colOff>114300</xdr:colOff>
      <xdr:row>58</xdr:row>
      <xdr:rowOff>114773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53344"/>
          <a:ext cx="889000" cy="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114773</xdr:rowOff>
    </xdr:from>
    <xdr:to>
      <xdr:col>45</xdr:col>
      <xdr:colOff>177800</xdr:colOff>
      <xdr:row>58</xdr:row>
      <xdr:rowOff>136885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58873"/>
          <a:ext cx="8890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116089</xdr:rowOff>
    </xdr:from>
    <xdr:to>
      <xdr:col>41</xdr:col>
      <xdr:colOff>50800</xdr:colOff>
      <xdr:row>58</xdr:row>
      <xdr:rowOff>136885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60189"/>
          <a:ext cx="8890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40780</xdr:rowOff>
    </xdr:from>
    <xdr:to>
      <xdr:col>55</xdr:col>
      <xdr:colOff>50800</xdr:colOff>
      <xdr:row>57</xdr:row>
      <xdr:rowOff>142380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63657</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6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58444</xdr:rowOff>
    </xdr:from>
    <xdr:to>
      <xdr:col>50</xdr:col>
      <xdr:colOff>165100</xdr:colOff>
      <xdr:row>58</xdr:row>
      <xdr:rowOff>160044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63973</xdr:rowOff>
    </xdr:from>
    <xdr:to>
      <xdr:col>46</xdr:col>
      <xdr:colOff>38100</xdr:colOff>
      <xdr:row>58</xdr:row>
      <xdr:rowOff>165573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156700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86085</xdr:rowOff>
    </xdr:from>
    <xdr:to>
      <xdr:col>41</xdr:col>
      <xdr:colOff>101600</xdr:colOff>
      <xdr:row>59</xdr:row>
      <xdr:rowOff>16235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65289</xdr:rowOff>
    </xdr:from>
    <xdr:to>
      <xdr:col>36</xdr:col>
      <xdr:colOff>165100</xdr:colOff>
      <xdr:row>58</xdr:row>
      <xdr:rowOff>166889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158016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106411</xdr:rowOff>
    </xdr:from>
    <xdr:to>
      <xdr:col>55</xdr:col>
      <xdr:colOff>0</xdr:colOff>
      <xdr:row>78</xdr:row>
      <xdr:rowOff>122665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79511"/>
          <a:ext cx="8382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122665</xdr:rowOff>
    </xdr:from>
    <xdr:to>
      <xdr:col>50</xdr:col>
      <xdr:colOff>114300</xdr:colOff>
      <xdr:row>78</xdr:row>
      <xdr:rowOff>134584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95765"/>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86903</xdr:rowOff>
    </xdr:from>
    <xdr:to>
      <xdr:col>45</xdr:col>
      <xdr:colOff>177800</xdr:colOff>
      <xdr:row>78</xdr:row>
      <xdr:rowOff>134584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0003"/>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86903</xdr:rowOff>
    </xdr:from>
    <xdr:to>
      <xdr:col>41</xdr:col>
      <xdr:colOff>50800</xdr:colOff>
      <xdr:row>78</xdr:row>
      <xdr:rowOff>103239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60003"/>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55611</xdr:rowOff>
    </xdr:from>
    <xdr:to>
      <xdr:col>55</xdr:col>
      <xdr:colOff>50800</xdr:colOff>
      <xdr:row>78</xdr:row>
      <xdr:rowOff>157211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141988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71865</xdr:rowOff>
    </xdr:from>
    <xdr:to>
      <xdr:col>50</xdr:col>
      <xdr:colOff>165100</xdr:colOff>
      <xdr:row>79</xdr:row>
      <xdr:rowOff>2015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164592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3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83784</xdr:rowOff>
    </xdr:from>
    <xdr:to>
      <xdr:col>46</xdr:col>
      <xdr:colOff>38100</xdr:colOff>
      <xdr:row>79</xdr:row>
      <xdr:rowOff>13934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5061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36103</xdr:rowOff>
    </xdr:from>
    <xdr:to>
      <xdr:col>41</xdr:col>
      <xdr:colOff>101600</xdr:colOff>
      <xdr:row>78</xdr:row>
      <xdr:rowOff>137703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128830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52439</xdr:rowOff>
    </xdr:from>
    <xdr:to>
      <xdr:col>36</xdr:col>
      <xdr:colOff>165100</xdr:colOff>
      <xdr:row>78</xdr:row>
      <xdr:rowOff>154039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145166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80863</xdr:rowOff>
    </xdr:from>
    <xdr:to>
      <xdr:col>55</xdr:col>
      <xdr:colOff>0</xdr:colOff>
      <xdr:row>97</xdr:row>
      <xdr:rowOff>156246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40063"/>
          <a:ext cx="838200" cy="2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134995</xdr:rowOff>
    </xdr:from>
    <xdr:to>
      <xdr:col>50</xdr:col>
      <xdr:colOff>114300</xdr:colOff>
      <xdr:row>97</xdr:row>
      <xdr:rowOff>156246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65645"/>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134995</xdr:rowOff>
    </xdr:from>
    <xdr:to>
      <xdr:col>45</xdr:col>
      <xdr:colOff>177800</xdr:colOff>
      <xdr:row>98</xdr:row>
      <xdr:rowOff>24659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65645"/>
          <a:ext cx="889000" cy="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168970</xdr:rowOff>
    </xdr:from>
    <xdr:to>
      <xdr:col>41</xdr:col>
      <xdr:colOff>50800</xdr:colOff>
      <xdr:row>98</xdr:row>
      <xdr:rowOff>24659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99620"/>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30063</xdr:rowOff>
    </xdr:from>
    <xdr:to>
      <xdr:col>55</xdr:col>
      <xdr:colOff>50800</xdr:colOff>
      <xdr:row>96</xdr:row>
      <xdr:rowOff>131663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52940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4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105446</xdr:rowOff>
    </xdr:from>
    <xdr:to>
      <xdr:col>50</xdr:col>
      <xdr:colOff>165100</xdr:colOff>
      <xdr:row>98</xdr:row>
      <xdr:rowOff>35596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26723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84195</xdr:rowOff>
    </xdr:from>
    <xdr:to>
      <xdr:col>46</xdr:col>
      <xdr:colOff>38100</xdr:colOff>
      <xdr:row>98</xdr:row>
      <xdr:rowOff>14345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5472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0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145309</xdr:rowOff>
    </xdr:from>
    <xdr:to>
      <xdr:col>41</xdr:col>
      <xdr:colOff>101600</xdr:colOff>
      <xdr:row>98</xdr:row>
      <xdr:rowOff>75459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66586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118170</xdr:rowOff>
    </xdr:from>
    <xdr:to>
      <xdr:col>36</xdr:col>
      <xdr:colOff>165100</xdr:colOff>
      <xdr:row>98</xdr:row>
      <xdr:rowOff>48320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4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39447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4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98758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85308"/>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96919</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346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94359</xdr:rowOff>
    </xdr:from>
    <xdr:to>
      <xdr:col>76</xdr:col>
      <xdr:colOff>114300</xdr:colOff>
      <xdr:row>39</xdr:row>
      <xdr:rowOff>96919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0909"/>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94359</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0909"/>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47958</xdr:rowOff>
    </xdr:from>
    <xdr:to>
      <xdr:col>85</xdr:col>
      <xdr:colOff>177800</xdr:colOff>
      <xdr:row>39</xdr:row>
      <xdr:rowOff>149558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46119</xdr:rowOff>
    </xdr:from>
    <xdr:to>
      <xdr:col>76</xdr:col>
      <xdr:colOff>165100</xdr:colOff>
      <xdr:row>39</xdr:row>
      <xdr:rowOff>147719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138846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43559</xdr:rowOff>
    </xdr:from>
    <xdr:to>
      <xdr:col>72</xdr:col>
      <xdr:colOff>38100</xdr:colOff>
      <xdr:row>39</xdr:row>
      <xdr:rowOff>145159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136286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2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120872</xdr:rowOff>
    </xdr:from>
    <xdr:to>
      <xdr:col>85</xdr:col>
      <xdr:colOff>127000</xdr:colOff>
      <xdr:row>77</xdr:row>
      <xdr:rowOff>121771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22522"/>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121771</xdr:rowOff>
    </xdr:from>
    <xdr:to>
      <xdr:col>81</xdr:col>
      <xdr:colOff>50800</xdr:colOff>
      <xdr:row>77</xdr:row>
      <xdr:rowOff>137933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23421"/>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135296</xdr:rowOff>
    </xdr:from>
    <xdr:to>
      <xdr:col>76</xdr:col>
      <xdr:colOff>114300</xdr:colOff>
      <xdr:row>77</xdr:row>
      <xdr:rowOff>137933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336946"/>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135296</xdr:rowOff>
    </xdr:from>
    <xdr:to>
      <xdr:col>71</xdr:col>
      <xdr:colOff>177800</xdr:colOff>
      <xdr:row>77</xdr:row>
      <xdr:rowOff>141125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3694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70072</xdr:rowOff>
    </xdr:from>
    <xdr:to>
      <xdr:col>85</xdr:col>
      <xdr:colOff>177800</xdr:colOff>
      <xdr:row>78</xdr:row>
      <xdr:rowOff>222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156449</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70971</xdr:rowOff>
    </xdr:from>
    <xdr:to>
      <xdr:col>81</xdr:col>
      <xdr:colOff>101600</xdr:colOff>
      <xdr:row>78</xdr:row>
      <xdr:rowOff>1121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163698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87133</xdr:rowOff>
    </xdr:from>
    <xdr:to>
      <xdr:col>76</xdr:col>
      <xdr:colOff>165100</xdr:colOff>
      <xdr:row>78</xdr:row>
      <xdr:rowOff>17283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8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84496</xdr:rowOff>
    </xdr:from>
    <xdr:to>
      <xdr:col>72</xdr:col>
      <xdr:colOff>38100</xdr:colOff>
      <xdr:row>78</xdr:row>
      <xdr:rowOff>14646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5773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90325</xdr:rowOff>
    </xdr:from>
    <xdr:to>
      <xdr:col>67</xdr:col>
      <xdr:colOff>101600</xdr:colOff>
      <xdr:row>78</xdr:row>
      <xdr:rowOff>20475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11602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136043</xdr:rowOff>
    </xdr:from>
    <xdr:to>
      <xdr:col>85</xdr:col>
      <xdr:colOff>127000</xdr:colOff>
      <xdr:row>97</xdr:row>
      <xdr:rowOff>166574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66693"/>
          <a:ext cx="838200" cy="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166574</xdr:rowOff>
    </xdr:from>
    <xdr:to>
      <xdr:col>81</xdr:col>
      <xdr:colOff>50800</xdr:colOff>
      <xdr:row>98</xdr:row>
      <xdr:rowOff>29862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97224"/>
          <a:ext cx="889000" cy="3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29862</xdr:rowOff>
    </xdr:from>
    <xdr:to>
      <xdr:col>76</xdr:col>
      <xdr:colOff>114300</xdr:colOff>
      <xdr:row>98</xdr:row>
      <xdr:rowOff>93345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31962"/>
          <a:ext cx="889000" cy="6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80894</xdr:rowOff>
    </xdr:from>
    <xdr:to>
      <xdr:col>71</xdr:col>
      <xdr:colOff>177800</xdr:colOff>
      <xdr:row>98</xdr:row>
      <xdr:rowOff>93345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82994"/>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85243</xdr:rowOff>
    </xdr:from>
    <xdr:to>
      <xdr:col>85</xdr:col>
      <xdr:colOff>177800</xdr:colOff>
      <xdr:row>98</xdr:row>
      <xdr:rowOff>15393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63670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115774</xdr:rowOff>
    </xdr:from>
    <xdr:to>
      <xdr:col>81</xdr:col>
      <xdr:colOff>101600</xdr:colOff>
      <xdr:row>98</xdr:row>
      <xdr:rowOff>45924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37051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150512</xdr:rowOff>
    </xdr:from>
    <xdr:to>
      <xdr:col>76</xdr:col>
      <xdr:colOff>165100</xdr:colOff>
      <xdr:row>98</xdr:row>
      <xdr:rowOff>80662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71789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7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42545</xdr:rowOff>
    </xdr:from>
    <xdr:to>
      <xdr:col>72</xdr:col>
      <xdr:colOff>38100</xdr:colOff>
      <xdr:row>98</xdr:row>
      <xdr:rowOff>144145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135272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30094</xdr:rowOff>
    </xdr:from>
    <xdr:to>
      <xdr:col>67</xdr:col>
      <xdr:colOff>101600</xdr:colOff>
      <xdr:row>98</xdr:row>
      <xdr:rowOff>131694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122821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100998</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16098"/>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50198</xdr:rowOff>
    </xdr:from>
    <xdr:to>
      <xdr:col>98</xdr:col>
      <xdr:colOff>38100</xdr:colOff>
      <xdr:row>38</xdr:row>
      <xdr:rowOff>151798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142925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5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80988</xdr:rowOff>
    </xdr:from>
    <xdr:to>
      <xdr:col>116</xdr:col>
      <xdr:colOff>63500</xdr:colOff>
      <xdr:row>58</xdr:row>
      <xdr:rowOff>82169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25088"/>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82169</xdr:rowOff>
    </xdr:from>
    <xdr:to>
      <xdr:col>111</xdr:col>
      <xdr:colOff>177800</xdr:colOff>
      <xdr:row>58</xdr:row>
      <xdr:rowOff>82817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2626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79387</xdr:rowOff>
    </xdr:from>
    <xdr:to>
      <xdr:col>107</xdr:col>
      <xdr:colOff>50800</xdr:colOff>
      <xdr:row>58</xdr:row>
      <xdr:rowOff>82817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2348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77635</xdr:rowOff>
    </xdr:from>
    <xdr:to>
      <xdr:col>102</xdr:col>
      <xdr:colOff>114300</xdr:colOff>
      <xdr:row>58</xdr:row>
      <xdr:rowOff>79387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2173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30188</xdr:rowOff>
    </xdr:from>
    <xdr:to>
      <xdr:col>116</xdr:col>
      <xdr:colOff>114300</xdr:colOff>
      <xdr:row>58</xdr:row>
      <xdr:rowOff>131788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8615</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5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31369</xdr:rowOff>
    </xdr:from>
    <xdr:to>
      <xdr:col>112</xdr:col>
      <xdr:colOff>38100</xdr:colOff>
      <xdr:row>58</xdr:row>
      <xdr:rowOff>132969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124096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32017</xdr:rowOff>
    </xdr:from>
    <xdr:to>
      <xdr:col>107</xdr:col>
      <xdr:colOff>101600</xdr:colOff>
      <xdr:row>58</xdr:row>
      <xdr:rowOff>133617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124744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6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28587</xdr:rowOff>
    </xdr:from>
    <xdr:to>
      <xdr:col>102</xdr:col>
      <xdr:colOff>165100</xdr:colOff>
      <xdr:row>58</xdr:row>
      <xdr:rowOff>130187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121314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6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26835</xdr:rowOff>
    </xdr:from>
    <xdr:to>
      <xdr:col>98</xdr:col>
      <xdr:colOff>38100</xdr:colOff>
      <xdr:row>58</xdr:row>
      <xdr:rowOff>128435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119562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161516</xdr:rowOff>
    </xdr:from>
    <xdr:to>
      <xdr:col>116</xdr:col>
      <xdr:colOff>63500</xdr:colOff>
      <xdr:row>77</xdr:row>
      <xdr:rowOff>2507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91716"/>
          <a:ext cx="8382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2507</xdr:rowOff>
    </xdr:from>
    <xdr:to>
      <xdr:col>111</xdr:col>
      <xdr:colOff>177800</xdr:colOff>
      <xdr:row>77</xdr:row>
      <xdr:rowOff>8548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20415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6721</xdr:rowOff>
    </xdr:from>
    <xdr:to>
      <xdr:col>107</xdr:col>
      <xdr:colOff>50800</xdr:colOff>
      <xdr:row>77</xdr:row>
      <xdr:rowOff>8548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3208371"/>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6721</xdr:rowOff>
    </xdr:from>
    <xdr:to>
      <xdr:col>102</xdr:col>
      <xdr:colOff>114300</xdr:colOff>
      <xdr:row>77</xdr:row>
      <xdr:rowOff>25547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08371"/>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110716</xdr:rowOff>
    </xdr:from>
    <xdr:to>
      <xdr:col>116</xdr:col>
      <xdr:colOff>114300</xdr:colOff>
      <xdr:row>77</xdr:row>
      <xdr:rowOff>40866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89143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123157</xdr:rowOff>
    </xdr:from>
    <xdr:to>
      <xdr:col>112</xdr:col>
      <xdr:colOff>38100</xdr:colOff>
      <xdr:row>77</xdr:row>
      <xdr:rowOff>53307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44434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129198</xdr:rowOff>
    </xdr:from>
    <xdr:to>
      <xdr:col>107</xdr:col>
      <xdr:colOff>101600</xdr:colOff>
      <xdr:row>77</xdr:row>
      <xdr:rowOff>59348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50475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127371</xdr:rowOff>
    </xdr:from>
    <xdr:to>
      <xdr:col>102</xdr:col>
      <xdr:colOff>165100</xdr:colOff>
      <xdr:row>77</xdr:row>
      <xdr:rowOff>57521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48648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146197</xdr:rowOff>
    </xdr:from>
    <xdr:to>
      <xdr:col>98</xdr:col>
      <xdr:colOff>38100</xdr:colOff>
      <xdr:row>77</xdr:row>
      <xdr:rowOff>76347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67474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は大半の項目において類似団体内平均を下回っているが、普通建設事業費については、普通建設事業費（うち更新整備）の道路改良に係る事業費の増により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今後は、公共施設の老朽化に伴う事業費の増大も見込まれるため、事業の緊急性、優先度を精査し、適正な財政運営に努める。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11,215
64.25
6,960,279
6,331,742
510,113
3,720,981
3,520,452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143292</xdr:rowOff>
    </xdr:from>
    <xdr:to>
      <xdr:col>24</xdr:col>
      <xdr:colOff>63500</xdr:colOff>
      <xdr:row>36</xdr:row>
      <xdr:rowOff>41892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44042"/>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41892</xdr:rowOff>
    </xdr:from>
    <xdr:to>
      <xdr:col>19</xdr:col>
      <xdr:colOff>177800</xdr:colOff>
      <xdr:row>36</xdr:row>
      <xdr:rowOff>72753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1409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59200</xdr:rowOff>
    </xdr:from>
    <xdr:to>
      <xdr:col>15</xdr:col>
      <xdr:colOff>50800</xdr:colOff>
      <xdr:row>36</xdr:row>
      <xdr:rowOff>72753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3140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59200</xdr:rowOff>
    </xdr:from>
    <xdr:to>
      <xdr:col>10</xdr:col>
      <xdr:colOff>114300</xdr:colOff>
      <xdr:row>36</xdr:row>
      <xdr:rowOff>86632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1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92492</xdr:rowOff>
    </xdr:from>
    <xdr:to>
      <xdr:col>24</xdr:col>
      <xdr:colOff>114300</xdr:colOff>
      <xdr:row>36</xdr:row>
      <xdr:rowOff>22642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115369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162542</xdr:rowOff>
    </xdr:from>
    <xdr:to>
      <xdr:col>20</xdr:col>
      <xdr:colOff>38100</xdr:colOff>
      <xdr:row>36</xdr:row>
      <xdr:rowOff>92692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109219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21953</xdr:rowOff>
    </xdr:from>
    <xdr:to>
      <xdr:col>15</xdr:col>
      <xdr:colOff>101600</xdr:colOff>
      <xdr:row>36</xdr:row>
      <xdr:rowOff>123553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140080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8400</xdr:rowOff>
    </xdr:from>
    <xdr:to>
      <xdr:col>10</xdr:col>
      <xdr:colOff>165100</xdr:colOff>
      <xdr:row>36</xdr:row>
      <xdr:rowOff>110000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126527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35832</xdr:rowOff>
    </xdr:from>
    <xdr:to>
      <xdr:col>6</xdr:col>
      <xdr:colOff>38100</xdr:colOff>
      <xdr:row>36</xdr:row>
      <xdr:rowOff>137432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0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153959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8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166968</xdr:rowOff>
    </xdr:from>
    <xdr:to>
      <xdr:col>24</xdr:col>
      <xdr:colOff>63500</xdr:colOff>
      <xdr:row>57</xdr:row>
      <xdr:rowOff>59785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96718"/>
          <a:ext cx="838200" cy="2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50512</xdr:rowOff>
    </xdr:from>
    <xdr:to>
      <xdr:col>19</xdr:col>
      <xdr:colOff>177800</xdr:colOff>
      <xdr:row>57</xdr:row>
      <xdr:rowOff>59785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80262"/>
          <a:ext cx="889000" cy="3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50512</xdr:rowOff>
    </xdr:from>
    <xdr:to>
      <xdr:col>15</xdr:col>
      <xdr:colOff>50800</xdr:colOff>
      <xdr:row>57</xdr:row>
      <xdr:rowOff>140081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80262"/>
          <a:ext cx="889000" cy="4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140081</xdr:rowOff>
    </xdr:from>
    <xdr:to>
      <xdr:col>10</xdr:col>
      <xdr:colOff>114300</xdr:colOff>
      <xdr:row>57</xdr:row>
      <xdr:rowOff>165436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2731"/>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116168</xdr:rowOff>
    </xdr:from>
    <xdr:to>
      <xdr:col>24</xdr:col>
      <xdr:colOff>114300</xdr:colOff>
      <xdr:row>56</xdr:row>
      <xdr:rowOff>46318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139045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8985</xdr:rowOff>
    </xdr:from>
    <xdr:to>
      <xdr:col>20</xdr:col>
      <xdr:colOff>38100</xdr:colOff>
      <xdr:row>57</xdr:row>
      <xdr:rowOff>110585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101712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171162</xdr:rowOff>
    </xdr:from>
    <xdr:to>
      <xdr:col>15</xdr:col>
      <xdr:colOff>101600</xdr:colOff>
      <xdr:row>55</xdr:row>
      <xdr:rowOff>101312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92439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2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89281</xdr:rowOff>
    </xdr:from>
    <xdr:to>
      <xdr:col>10</xdr:col>
      <xdr:colOff>165100</xdr:colOff>
      <xdr:row>58</xdr:row>
      <xdr:rowOff>19431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114636</xdr:rowOff>
    </xdr:from>
    <xdr:to>
      <xdr:col>6</xdr:col>
      <xdr:colOff>38100</xdr:colOff>
      <xdr:row>58</xdr:row>
      <xdr:rowOff>44786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35913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305</xdr:rowOff>
    </xdr:from>
    <xdr:to>
      <xdr:col>24</xdr:col>
      <xdr:colOff>63500</xdr:colOff>
      <xdr:row>77</xdr:row>
      <xdr:rowOff>145631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01955"/>
          <a:ext cx="838200" cy="1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116679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93802</xdr:rowOff>
    </xdr:from>
    <xdr:to>
      <xdr:col>24</xdr:col>
      <xdr:colOff>114300</xdr:colOff>
      <xdr:row>76</xdr:row>
      <xdr:rowOff>23952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305</xdr:rowOff>
    </xdr:from>
    <xdr:to>
      <xdr:col>19</xdr:col>
      <xdr:colOff>177800</xdr:colOff>
      <xdr:row>78</xdr:row>
      <xdr:rowOff>108026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01955"/>
          <a:ext cx="889000" cy="27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81953</xdr:rowOff>
    </xdr:from>
    <xdr:to>
      <xdr:col>15</xdr:col>
      <xdr:colOff>50800</xdr:colOff>
      <xdr:row>78</xdr:row>
      <xdr:rowOff>108026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55053"/>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81953</xdr:rowOff>
    </xdr:from>
    <xdr:to>
      <xdr:col>10</xdr:col>
      <xdr:colOff>114300</xdr:colOff>
      <xdr:row>79</xdr:row>
      <xdr:rowOff>16039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5053"/>
          <a:ext cx="88900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94831</xdr:rowOff>
    </xdr:from>
    <xdr:to>
      <xdr:col>24</xdr:col>
      <xdr:colOff>114300</xdr:colOff>
      <xdr:row>78</xdr:row>
      <xdr:rowOff>24981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73258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120955</xdr:rowOff>
    </xdr:from>
    <xdr:to>
      <xdr:col>20</xdr:col>
      <xdr:colOff>38100</xdr:colOff>
      <xdr:row>77</xdr:row>
      <xdr:rowOff>51105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42232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57226</xdr:rowOff>
    </xdr:from>
    <xdr:to>
      <xdr:col>15</xdr:col>
      <xdr:colOff>101600</xdr:colOff>
      <xdr:row>78</xdr:row>
      <xdr:rowOff>158826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149953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31153</xdr:rowOff>
    </xdr:from>
    <xdr:to>
      <xdr:col>10</xdr:col>
      <xdr:colOff>165100</xdr:colOff>
      <xdr:row>78</xdr:row>
      <xdr:rowOff>132753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123880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136689</xdr:rowOff>
    </xdr:from>
    <xdr:to>
      <xdr:col>6</xdr:col>
      <xdr:colOff>38100</xdr:colOff>
      <xdr:row>79</xdr:row>
      <xdr:rowOff>66839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57966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106184</xdr:rowOff>
    </xdr:from>
    <xdr:to>
      <xdr:col>24</xdr:col>
      <xdr:colOff>63500</xdr:colOff>
      <xdr:row>98</xdr:row>
      <xdr:rowOff>122289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08284"/>
          <a:ext cx="8382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106184</xdr:rowOff>
    </xdr:from>
    <xdr:to>
      <xdr:col>19</xdr:col>
      <xdr:colOff>177800</xdr:colOff>
      <xdr:row>99</xdr:row>
      <xdr:rowOff>14312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8284"/>
          <a:ext cx="889000" cy="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14312</xdr:rowOff>
    </xdr:from>
    <xdr:to>
      <xdr:col>15</xdr:col>
      <xdr:colOff>50800</xdr:colOff>
      <xdr:row>99</xdr:row>
      <xdr:rowOff>47955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7862"/>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18669</xdr:rowOff>
    </xdr:from>
    <xdr:to>
      <xdr:col>10</xdr:col>
      <xdr:colOff>114300</xdr:colOff>
      <xdr:row>99</xdr:row>
      <xdr:rowOff>47955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2219"/>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71489</xdr:rowOff>
    </xdr:from>
    <xdr:to>
      <xdr:col>24</xdr:col>
      <xdr:colOff>114300</xdr:colOff>
      <xdr:row>99</xdr:row>
      <xdr:rowOff>1639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157866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55384</xdr:rowOff>
    </xdr:from>
    <xdr:to>
      <xdr:col>20</xdr:col>
      <xdr:colOff>38100</xdr:colOff>
      <xdr:row>98</xdr:row>
      <xdr:rowOff>156984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148111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134962</xdr:rowOff>
    </xdr:from>
    <xdr:to>
      <xdr:col>15</xdr:col>
      <xdr:colOff>101600</xdr:colOff>
      <xdr:row>99</xdr:row>
      <xdr:rowOff>65112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56239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168605</xdr:rowOff>
    </xdr:from>
    <xdr:to>
      <xdr:col>10</xdr:col>
      <xdr:colOff>165100</xdr:colOff>
      <xdr:row>99</xdr:row>
      <xdr:rowOff>98755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89882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6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139319</xdr:rowOff>
    </xdr:from>
    <xdr:to>
      <xdr:col>6</xdr:col>
      <xdr:colOff>38100</xdr:colOff>
      <xdr:row>99</xdr:row>
      <xdr:rowOff>69469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60596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130556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4428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130099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130099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123698</xdr:rowOff>
    </xdr:from>
    <xdr:to>
      <xdr:col>41</xdr:col>
      <xdr:colOff>50800</xdr:colOff>
      <xdr:row>38</xdr:row>
      <xdr:rowOff>129184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3879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79756</xdr:rowOff>
    </xdr:from>
    <xdr:to>
      <xdr:col>55</xdr:col>
      <xdr:colOff>50800</xdr:colOff>
      <xdr:row>39</xdr:row>
      <xdr:rowOff>9906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166133</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171111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79299</xdr:rowOff>
    </xdr:from>
    <xdr:to>
      <xdr:col>46</xdr:col>
      <xdr:colOff>38100</xdr:colOff>
      <xdr:row>39</xdr:row>
      <xdr:rowOff>9449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78384</xdr:rowOff>
    </xdr:from>
    <xdr:to>
      <xdr:col>41</xdr:col>
      <xdr:colOff>101600</xdr:colOff>
      <xdr:row>39</xdr:row>
      <xdr:rowOff>8534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171111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165625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119027</xdr:rowOff>
    </xdr:from>
    <xdr:to>
      <xdr:col>55</xdr:col>
      <xdr:colOff>0</xdr:colOff>
      <xdr:row>57</xdr:row>
      <xdr:rowOff>152943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91677"/>
          <a:ext cx="8382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152943</xdr:rowOff>
    </xdr:from>
    <xdr:to>
      <xdr:col>50</xdr:col>
      <xdr:colOff>114300</xdr:colOff>
      <xdr:row>58</xdr:row>
      <xdr:rowOff>6662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5593"/>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6662</xdr:rowOff>
    </xdr:from>
    <xdr:to>
      <xdr:col>45</xdr:col>
      <xdr:colOff>177800</xdr:colOff>
      <xdr:row>58</xdr:row>
      <xdr:rowOff>41821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50762"/>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41821</xdr:rowOff>
    </xdr:from>
    <xdr:to>
      <xdr:col>41</xdr:col>
      <xdr:colOff>50800</xdr:colOff>
      <xdr:row>58</xdr:row>
      <xdr:rowOff>52298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85921"/>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68227</xdr:rowOff>
    </xdr:from>
    <xdr:to>
      <xdr:col>55</xdr:col>
      <xdr:colOff>50800</xdr:colOff>
      <xdr:row>57</xdr:row>
      <xdr:rowOff>169827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46654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102143</xdr:rowOff>
    </xdr:from>
    <xdr:to>
      <xdr:col>50</xdr:col>
      <xdr:colOff>165100</xdr:colOff>
      <xdr:row>58</xdr:row>
      <xdr:rowOff>32293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23420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127312</xdr:rowOff>
    </xdr:from>
    <xdr:to>
      <xdr:col>46</xdr:col>
      <xdr:colOff>38100</xdr:colOff>
      <xdr:row>58</xdr:row>
      <xdr:rowOff>57462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48589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162471</xdr:rowOff>
    </xdr:from>
    <xdr:to>
      <xdr:col>41</xdr:col>
      <xdr:colOff>101600</xdr:colOff>
      <xdr:row>58</xdr:row>
      <xdr:rowOff>92621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83748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1498</xdr:rowOff>
    </xdr:from>
    <xdr:to>
      <xdr:col>36</xdr:col>
      <xdr:colOff>165100</xdr:colOff>
      <xdr:row>58</xdr:row>
      <xdr:rowOff>103098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94225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18329</xdr:rowOff>
    </xdr:from>
    <xdr:to>
      <xdr:col>55</xdr:col>
      <xdr:colOff>0</xdr:colOff>
      <xdr:row>78</xdr:row>
      <xdr:rowOff>20338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91429"/>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133528</xdr:rowOff>
    </xdr:from>
    <xdr:to>
      <xdr:col>50</xdr:col>
      <xdr:colOff>114300</xdr:colOff>
      <xdr:row>78</xdr:row>
      <xdr:rowOff>20338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35178"/>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26805</xdr:rowOff>
    </xdr:from>
    <xdr:to>
      <xdr:col>45</xdr:col>
      <xdr:colOff>177800</xdr:colOff>
      <xdr:row>77</xdr:row>
      <xdr:rowOff>133528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28455"/>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25335</xdr:rowOff>
    </xdr:from>
    <xdr:to>
      <xdr:col>41</xdr:col>
      <xdr:colOff>50800</xdr:colOff>
      <xdr:row>77</xdr:row>
      <xdr:rowOff>26805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2698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138979</xdr:rowOff>
    </xdr:from>
    <xdr:to>
      <xdr:col>55</xdr:col>
      <xdr:colOff>50800</xdr:colOff>
      <xdr:row>78</xdr:row>
      <xdr:rowOff>69129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53906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140988</xdr:rowOff>
    </xdr:from>
    <xdr:to>
      <xdr:col>50</xdr:col>
      <xdr:colOff>165100</xdr:colOff>
      <xdr:row>78</xdr:row>
      <xdr:rowOff>71138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62265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82728</xdr:rowOff>
    </xdr:from>
    <xdr:to>
      <xdr:col>46</xdr:col>
      <xdr:colOff>38100</xdr:colOff>
      <xdr:row>78</xdr:row>
      <xdr:rowOff>12878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4005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147455</xdr:rowOff>
    </xdr:from>
    <xdr:to>
      <xdr:col>41</xdr:col>
      <xdr:colOff>101600</xdr:colOff>
      <xdr:row>77</xdr:row>
      <xdr:rowOff>77605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94132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145985</xdr:rowOff>
    </xdr:from>
    <xdr:to>
      <xdr:col>36</xdr:col>
      <xdr:colOff>165100</xdr:colOff>
      <xdr:row>77</xdr:row>
      <xdr:rowOff>76135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92662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24909</xdr:rowOff>
    </xdr:from>
    <xdr:to>
      <xdr:col>55</xdr:col>
      <xdr:colOff>0</xdr:colOff>
      <xdr:row>98</xdr:row>
      <xdr:rowOff>55945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27009"/>
          <a:ext cx="838200" cy="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55945</xdr:rowOff>
    </xdr:from>
    <xdr:to>
      <xdr:col>50</xdr:col>
      <xdr:colOff>114300</xdr:colOff>
      <xdr:row>98</xdr:row>
      <xdr:rowOff>72149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58045"/>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72149</xdr:rowOff>
    </xdr:from>
    <xdr:to>
      <xdr:col>45</xdr:col>
      <xdr:colOff>177800</xdr:colOff>
      <xdr:row>98</xdr:row>
      <xdr:rowOff>113240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74249"/>
          <a:ext cx="8890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38674</xdr:rowOff>
    </xdr:from>
    <xdr:to>
      <xdr:col>41</xdr:col>
      <xdr:colOff>50800</xdr:colOff>
      <xdr:row>98</xdr:row>
      <xdr:rowOff>113240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40774"/>
          <a:ext cx="8890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145559</xdr:rowOff>
    </xdr:from>
    <xdr:to>
      <xdr:col>55</xdr:col>
      <xdr:colOff>50800</xdr:colOff>
      <xdr:row>98</xdr:row>
      <xdr:rowOff>75709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60486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5145</xdr:rowOff>
    </xdr:from>
    <xdr:to>
      <xdr:col>50</xdr:col>
      <xdr:colOff>165100</xdr:colOff>
      <xdr:row>98</xdr:row>
      <xdr:rowOff>106745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97872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21349</xdr:rowOff>
    </xdr:from>
    <xdr:to>
      <xdr:col>46</xdr:col>
      <xdr:colOff>38100</xdr:colOff>
      <xdr:row>98</xdr:row>
      <xdr:rowOff>122949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114076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62440</xdr:rowOff>
    </xdr:from>
    <xdr:to>
      <xdr:col>41</xdr:col>
      <xdr:colOff>101600</xdr:colOff>
      <xdr:row>98</xdr:row>
      <xdr:rowOff>164040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155167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159324</xdr:rowOff>
    </xdr:from>
    <xdr:to>
      <xdr:col>36</xdr:col>
      <xdr:colOff>165100</xdr:colOff>
      <xdr:row>98</xdr:row>
      <xdr:rowOff>89474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80601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102305</xdr:rowOff>
    </xdr:from>
    <xdr:to>
      <xdr:col>85</xdr:col>
      <xdr:colOff>127000</xdr:colOff>
      <xdr:row>38</xdr:row>
      <xdr:rowOff>104934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17405"/>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102305</xdr:rowOff>
    </xdr:from>
    <xdr:to>
      <xdr:col>81</xdr:col>
      <xdr:colOff>50800</xdr:colOff>
      <xdr:row>38</xdr:row>
      <xdr:rowOff>106515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17405"/>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106515</xdr:rowOff>
    </xdr:from>
    <xdr:to>
      <xdr:col>76</xdr:col>
      <xdr:colOff>114300</xdr:colOff>
      <xdr:row>38</xdr:row>
      <xdr:rowOff>162427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21615"/>
          <a:ext cx="889000" cy="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132080</xdr:rowOff>
    </xdr:from>
    <xdr:to>
      <xdr:col>71</xdr:col>
      <xdr:colOff>177800</xdr:colOff>
      <xdr:row>38</xdr:row>
      <xdr:rowOff>162427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47180"/>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54134</xdr:rowOff>
    </xdr:from>
    <xdr:to>
      <xdr:col>85</xdr:col>
      <xdr:colOff>177800</xdr:colOff>
      <xdr:row>38</xdr:row>
      <xdr:rowOff>155734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32561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51505</xdr:rowOff>
    </xdr:from>
    <xdr:to>
      <xdr:col>81</xdr:col>
      <xdr:colOff>101600</xdr:colOff>
      <xdr:row>38</xdr:row>
      <xdr:rowOff>153105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55715</xdr:rowOff>
    </xdr:from>
    <xdr:to>
      <xdr:col>76</xdr:col>
      <xdr:colOff>165100</xdr:colOff>
      <xdr:row>38</xdr:row>
      <xdr:rowOff>157315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148442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111627</xdr:rowOff>
    </xdr:from>
    <xdr:to>
      <xdr:col>72</xdr:col>
      <xdr:colOff>38100</xdr:colOff>
      <xdr:row>39</xdr:row>
      <xdr:rowOff>41777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32904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81280</xdr:rowOff>
    </xdr:from>
    <xdr:to>
      <xdr:col>67</xdr:col>
      <xdr:colOff>101600</xdr:colOff>
      <xdr:row>39</xdr:row>
      <xdr:rowOff>11430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28779</xdr:rowOff>
    </xdr:from>
    <xdr:to>
      <xdr:col>85</xdr:col>
      <xdr:colOff>127000</xdr:colOff>
      <xdr:row>57</xdr:row>
      <xdr:rowOff>64486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01429"/>
          <a:ext cx="8382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117483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94606</xdr:rowOff>
    </xdr:from>
    <xdr:to>
      <xdr:col>85</xdr:col>
      <xdr:colOff>177800</xdr:colOff>
      <xdr:row>57</xdr:row>
      <xdr:rowOff>24756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166789</xdr:rowOff>
    </xdr:from>
    <xdr:to>
      <xdr:col>81</xdr:col>
      <xdr:colOff>50800</xdr:colOff>
      <xdr:row>57</xdr:row>
      <xdr:rowOff>64486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67989"/>
          <a:ext cx="889000" cy="6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166789</xdr:rowOff>
    </xdr:from>
    <xdr:to>
      <xdr:col>76</xdr:col>
      <xdr:colOff>114300</xdr:colOff>
      <xdr:row>57</xdr:row>
      <xdr:rowOff>81942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7989"/>
          <a:ext cx="889000" cy="8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78920</xdr:rowOff>
    </xdr:from>
    <xdr:to>
      <xdr:col>71</xdr:col>
      <xdr:colOff>177800</xdr:colOff>
      <xdr:row>57</xdr:row>
      <xdr:rowOff>81942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51570"/>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149429</xdr:rowOff>
    </xdr:from>
    <xdr:to>
      <xdr:col>85</xdr:col>
      <xdr:colOff>177800</xdr:colOff>
      <xdr:row>57</xdr:row>
      <xdr:rowOff>79579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73033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13686</xdr:rowOff>
    </xdr:from>
    <xdr:to>
      <xdr:col>81</xdr:col>
      <xdr:colOff>101600</xdr:colOff>
      <xdr:row>57</xdr:row>
      <xdr:rowOff>115286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106413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115989</xdr:rowOff>
    </xdr:from>
    <xdr:to>
      <xdr:col>76</xdr:col>
      <xdr:colOff>165100</xdr:colOff>
      <xdr:row>57</xdr:row>
      <xdr:rowOff>46139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37266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31142</xdr:rowOff>
    </xdr:from>
    <xdr:to>
      <xdr:col>72</xdr:col>
      <xdr:colOff>38100</xdr:colOff>
      <xdr:row>57</xdr:row>
      <xdr:rowOff>132742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123869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28120</xdr:rowOff>
    </xdr:from>
    <xdr:to>
      <xdr:col>67</xdr:col>
      <xdr:colOff>101600</xdr:colOff>
      <xdr:row>57</xdr:row>
      <xdr:rowOff>129720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120847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98758</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43308"/>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96920</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147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94359</xdr:rowOff>
    </xdr:from>
    <xdr:to>
      <xdr:col>76</xdr:col>
      <xdr:colOff>114300</xdr:colOff>
      <xdr:row>79</xdr:row>
      <xdr:rowOff>96920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38909"/>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94359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38909"/>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47958</xdr:rowOff>
    </xdr:from>
    <xdr:to>
      <xdr:col>85</xdr:col>
      <xdr:colOff>177800</xdr:colOff>
      <xdr:row>79</xdr:row>
      <xdr:rowOff>149558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46120</xdr:rowOff>
    </xdr:from>
    <xdr:to>
      <xdr:col>76</xdr:col>
      <xdr:colOff>165100</xdr:colOff>
      <xdr:row>79</xdr:row>
      <xdr:rowOff>147720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138847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43559</xdr:rowOff>
    </xdr:from>
    <xdr:to>
      <xdr:col>72</xdr:col>
      <xdr:colOff>38100</xdr:colOff>
      <xdr:row>79</xdr:row>
      <xdr:rowOff>145159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136286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8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120872</xdr:rowOff>
    </xdr:from>
    <xdr:to>
      <xdr:col>85</xdr:col>
      <xdr:colOff>127000</xdr:colOff>
      <xdr:row>97</xdr:row>
      <xdr:rowOff>121771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51522"/>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121771</xdr:rowOff>
    </xdr:from>
    <xdr:to>
      <xdr:col>81</xdr:col>
      <xdr:colOff>50800</xdr:colOff>
      <xdr:row>97</xdr:row>
      <xdr:rowOff>137933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52421"/>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135296</xdr:rowOff>
    </xdr:from>
    <xdr:to>
      <xdr:col>76</xdr:col>
      <xdr:colOff>114300</xdr:colOff>
      <xdr:row>97</xdr:row>
      <xdr:rowOff>137933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65946"/>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135296</xdr:rowOff>
    </xdr:from>
    <xdr:to>
      <xdr:col>71</xdr:col>
      <xdr:colOff>177800</xdr:colOff>
      <xdr:row>97</xdr:row>
      <xdr:rowOff>141125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594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70072</xdr:rowOff>
    </xdr:from>
    <xdr:to>
      <xdr:col>85</xdr:col>
      <xdr:colOff>177800</xdr:colOff>
      <xdr:row>98</xdr:row>
      <xdr:rowOff>222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156449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70971</xdr:rowOff>
    </xdr:from>
    <xdr:to>
      <xdr:col>81</xdr:col>
      <xdr:colOff>101600</xdr:colOff>
      <xdr:row>98</xdr:row>
      <xdr:rowOff>1121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163698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87133</xdr:rowOff>
    </xdr:from>
    <xdr:to>
      <xdr:col>76</xdr:col>
      <xdr:colOff>165100</xdr:colOff>
      <xdr:row>98</xdr:row>
      <xdr:rowOff>17283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1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1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84496</xdr:rowOff>
    </xdr:from>
    <xdr:to>
      <xdr:col>72</xdr:col>
      <xdr:colOff>38100</xdr:colOff>
      <xdr:row>98</xdr:row>
      <xdr:rowOff>14646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90325</xdr:rowOff>
    </xdr:from>
    <xdr:to>
      <xdr:col>67</xdr:col>
      <xdr:colOff>101600</xdr:colOff>
      <xdr:row>98</xdr:row>
      <xdr:rowOff>20475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11602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目的別歳出の住民一人当たりのコストは、議会費、総務費を除き類似団体内平均を下回っている。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a:t>
          </a:r>
          <a:r>
            <a:rPr kumimoji="1" lang="en-US" altLang="ja-JP" sz="1300">
              <a:latin typeface="ＭＳ Ｐゴシック" panose="020B0600070205080204" pitchFamily="50" charset="-128"/>
              <a:ea typeface="ＭＳ Ｐゴシック" panose="020B0600070205080204" pitchFamily="50" charset="-128"/>
            </a:rPr>
            <a:t>61,868</a:t>
          </a:r>
          <a:r>
            <a:rPr kumimoji="1" lang="ja-JP" altLang="en-US" sz="1300">
              <a:latin typeface="ＭＳ Ｐゴシック" panose="020B0600070205080204" pitchFamily="50" charset="-128"/>
              <a:ea typeface="ＭＳ Ｐゴシック" panose="020B0600070205080204" pitchFamily="50" charset="-128"/>
            </a:rPr>
            <a:t>円の増となっているが、これは、庁舎ネットワーク更新に係る費用によるものである。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農林水産事業費、土木費については、類似団体内平均を下回っているものの、改良工事費の増による増加傾向にあるため、今後も経常経費の削減に努める。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ここ数年、標準財政規模に対する財政調整基金残高の割合が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％を下回っている。地方債発行の抑制により、基金の取り崩し額が増加していることによるものと考えられる。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町税等の歳入確保による基金取り崩しの抑制及び歳出の適正化に努め、引き続き、財政の健全化を図る。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また、大規模災害などの標準財政規模比は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％を確保するよう努めていくものとする。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黒字額については、一般会計を除き、ほぼ横ばいで推移している。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一般会計については、歳出総額の増により、昨年度から</a:t>
          </a:r>
          <a:r>
            <a:rPr kumimoji="1" lang="en-US" altLang="ja-JP" sz="1400">
              <a:latin typeface="ＭＳ ゴシック" pitchFamily="49" charset="-128"/>
              <a:ea typeface="ＭＳ ゴシック" pitchFamily="49" charset="-128"/>
            </a:rPr>
            <a:t>7.38</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今後も各会計において、安定した財政運営を行う。</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年度から、地方債発行を抑制することにより、元利償還金は徐々に減少する傾向にあるため、実質公債費比率の低下に繋がっている。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年度には国営事業の償還金に係る負担が終了し、債務負担行為に基づく支出額が大きく減少したため、比率が改善した。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地方債発行に際しては、後年度の元利償還金が基準財政需要額に算入される地方債を選択することに努め、持続可能な財政運営に努める。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について、一般会計等に係る地方債の現在高は、辺地対策事業債等の影響により増となったが、公営企業債等繰入見込額や組合等負担等見込額の減により、前年度比較</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百万円の減となった。充当可能財源等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は、財政調整基金等の充当可能基金等の増により、前年度比較</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百万円の増となり、将来負担比率の分子は前年度比較</a:t>
          </a:r>
          <a:r>
            <a:rPr kumimoji="1" lang="en-US" altLang="ja-JP" sz="1400">
              <a:latin typeface="ＭＳ ゴシック" pitchFamily="49" charset="-128"/>
              <a:ea typeface="ＭＳ ゴシック" pitchFamily="49" charset="-128"/>
            </a:rPr>
            <a:t>230</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充当可能財源の主である基金については、引き続き、今後増大が予想される公共施設の老朽化に伴う大規模修繕等に対応するため、長期的な財政シミュレーションに基づき、残高を確保するよう努める。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栃木県市貝町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以上を毎年財政調整基金に積み立てているが、今年度は、前年度決算剰余金が増加したため、基金全体の残高も増加している、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模と基金残高のバランスを考慮しつつ、町税の減収などの不足の事態への対応に加え、公共施設の老朽化対策など、今後の財政需要の増大にも対応していけるように一定額を確保し、適正に活用できるよう計画的な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・教育文化振興基金：教育文化の振興に寄与する事業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・教育施設整備基金：教育施設を整備充実する事業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・ふるさと応援基金：市貝町ふるさと応援寄附金を財源とした事業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・森林環境譲与税基金：森林環境譲与税を財源とした事業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・サシバの里づくり基金：サシバの里づくりに関する事業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・一般旅券印紙等購買基金：一般旅券発給業務等に係る収入印紙及び栃木県収入証紙の売りさばきに関する事務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地域福祉基金については、出産祝金事業のために一部取り崩したことにより残高が減少した。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教育文化振興基金、教育施設整備基金、奨学金、ふるさと応援基金については、積み立てにより残高が増加した。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特に教育施設整備基金については、施設の老朽化に伴う大規模修繕費用が今後増大する見込みであるため、長寿命化計画に基づいた修繕、更新に対応できるよう、残高を確保する方針である。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財源不足を補うため取り崩しを行っており減少した。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社会保障関係費の増加や老朽化が進んでいる公共施設等の整備・改修に多額の費用を要することが想定されるため、基金残高を考慮し、財政需要が増大した際に適正に活用するため、計画的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地方債の償還状況を考慮し積み立てを行ったため増加した。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地方債の償還状況を考慮し、繰上償還への対応や地方債償還の負担軽減のため積み立てを行い、現状の残高を引き続き確保していく。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972CE4-F2D9-4C0B-B94E-5F0148ADF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F5F667A-7167-4122-A480-E10D28E75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A73951BC-954F-4ADD-BDB7-3711503DD71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F8A44420-4563-4BC1-8979-FE3FB497506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127A8763-B8D3-467E-8A83-DEA44568D3A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8C1DE52-7763-4B7C-B869-9DB9E0E4342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7A0C78C-1102-4870-91A0-915A1D08E79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646E893D-F01A-4B86-8E6F-6CB27C906E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146906F7-FFC6-4D0D-8691-2A75B5BA22D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8532EA1-B325-44A2-89FE-B6E53DD927D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B0D354F-4680-4D1A-8A55-1B2CCA689D8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7E792146-3315-4C9A-B10F-E927CB2C867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2065E6CA-BB4C-4A38-9215-91E6DBEA874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3E474172-BF67-4ADA-9FCF-3E3085109AB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B1A0255-BE23-4874-AD52-1DF7AD96BB0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2B7CE030-F5C5-467E-A44D-1B96598EAA9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11,215
64.25
6,960,279
6,331,742
510,113
3,720,981
3,520,452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2616177E-8894-4BAC-B3F2-F6F4FCEBC11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6074366E-2B48-435B-8347-CCF809229D1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B49B487F-BCDE-4A5C-AA5B-1992A633AA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662AECDB-4AFC-485B-9093-6E884E7A478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59B5E31-FED7-4CFA-9EDC-AE6F3D5F3BF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EB1D956-FB24-432D-B446-655BC6037B7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6718F496-4320-4FAA-8FC3-054A0228BA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48C414A-51D5-4E2D-9C24-F8EE909A7A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D2126C39-6DDA-4B81-8982-89995D9C2A6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8CAE3A3A-D159-4BB7-A67D-6BE111D4259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34186CC4-42F8-4DFF-AAED-0E1C1A010F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51577BE-B566-46AA-8340-E03A7D9C955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87A7AFAF-04E8-4F80-83AA-ED39ABAC078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3F950AE-4264-461C-B078-27E1C08B43D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A087A607-ECD2-4C4E-8575-C97DF61AEA8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EAF4FF1-41B0-4EB5-80BA-16F7F3691B8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8427F2E-5657-4E69-9140-4EF612D3B80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BAF80047-0322-430D-8469-B576C18D018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937DE4E8-402D-4973-A86E-99E0D0A4CED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85ABA226-6A54-4436-93C1-B2F2D42449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B8E8B31F-70AC-48CE-A2EE-C6EE50DE0AB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735E949-DE13-4153-8F54-B34C190A5FE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6805FDC-E720-4B27-B0B7-340C89BEA84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B3057DEA-66E9-4480-ABA5-94F6AB23FD1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31937B4A-F25E-41DC-929E-211FBF50D9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3231687-CBD6-4C32-AB42-B28B4C3B54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46D66474-A311-4F92-B428-D6844AB7A8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F7779BE2-9E77-4474-9AD7-5ABB03CB6D4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512E4C50-1139-4FB2-B9D6-7DD9D93E1C5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52DAAED-F1D7-41A8-8CEB-C786DE0F427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25F6E22-7CA1-46A8-829B-7F14AE0FF2B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0DE9BBC-21B4-4475-AE89-18F3995100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587439FC-C851-4C15-A2AF-70A2829BA01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18121156-11B5-4FB1-9A1D-234F2E70752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806DAB22-2491-404E-963E-903458C3FDB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年度に策定した公共施設等総合管理計画において、施設の長寿命化や統合・廃合を推進することとしている。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有形固定資産減価償却率については、全国平均、県平均を下回っており、今後も引き続き、公共施設等総合管理計画に基づき、適正な施設管理を行う。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762E709A-689B-4F9F-89AF-2410D81CDD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B326CF44-EF4D-463E-8F0D-A3B95F76C73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9AD5D276-D6B3-4932-BABA-1A3C5221188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5A9D3F92-016A-4B8F-BFB1-578AF89BCF3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C316E619-8257-4179-AE08-35A7F98142D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2AAB710C-B46D-4ED4-A46D-E47F6710726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9D1C4F26-95AD-4CFF-A564-3860E9BAEBA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CB94748C-350E-4194-80C9-F102C4983B8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52C2A4FB-A1AA-4A8F-BAC5-B7DE9A3BB59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26D909C9-766E-414C-9BE2-C497CF11CB4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CC505CA-D5AB-41C5-BA6A-B9BC1CDB3CC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9AB23AC1-66BA-4DE6-B9F0-1564A6B95DF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75FD2864-FAB3-478B-B980-8E0AA3ACD00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9B658D76-573C-450A-9AE3-6F27ED4F74F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1B31FF3A-429E-4A68-B7C6-B3848B323DE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2CF8C73D-67DA-4755-A570-1E3E6F35B96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885D75C9-9128-42CD-9877-CF79B31BE3E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AC7D7B9-ABE3-4FF9-B230-041F4F82A8B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1" name="直線コネクタ 70">
          <a:extLst>
            <a:ext uri="{FF2B5EF4-FFF2-40B4-BE49-F238E27FC236}">
              <a16:creationId xmlns:a16="http://schemas.microsoft.com/office/drawing/2014/main" id="{FFDC2239-5FC8-4A95-A872-81C66B47DD0F}"/>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2" name="有形固定資産減価償却率最小値テキスト">
          <a:extLst>
            <a:ext uri="{FF2B5EF4-FFF2-40B4-BE49-F238E27FC236}">
              <a16:creationId xmlns:a16="http://schemas.microsoft.com/office/drawing/2014/main" id="{D7255AAF-3575-415D-B1D0-DA3E38EBBD81}"/>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3" name="直線コネクタ 72">
          <a:extLst>
            <a:ext uri="{FF2B5EF4-FFF2-40B4-BE49-F238E27FC236}">
              <a16:creationId xmlns:a16="http://schemas.microsoft.com/office/drawing/2014/main" id="{8DFC1758-7AD2-432C-958C-714236D88810}"/>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4" name="有形固定資産減価償却率最大値テキスト">
          <a:extLst>
            <a:ext uri="{FF2B5EF4-FFF2-40B4-BE49-F238E27FC236}">
              <a16:creationId xmlns:a16="http://schemas.microsoft.com/office/drawing/2014/main" id="{37C66088-EA43-4C81-B5DA-DE39DE8A4FF2}"/>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5" name="直線コネクタ 74">
          <a:extLst>
            <a:ext uri="{FF2B5EF4-FFF2-40B4-BE49-F238E27FC236}">
              <a16:creationId xmlns:a16="http://schemas.microsoft.com/office/drawing/2014/main" id="{B59534A3-7300-4FCE-901A-6A736E2EBD23}"/>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6" name="有形固定資産減価償却率平均値テキスト">
          <a:extLst>
            <a:ext uri="{FF2B5EF4-FFF2-40B4-BE49-F238E27FC236}">
              <a16:creationId xmlns:a16="http://schemas.microsoft.com/office/drawing/2014/main" id="{96ABAA90-B01D-4CC2-9351-246D3A68069A}"/>
            </a:ext>
          </a:extLst>
        </xdr:cNvPr>
        <xdr:cNvSpPr txBox="1"/>
      </xdr:nvSpPr>
      <xdr:spPr>
        <a:xfrm>
          <a:off x="4813300" y="6209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7" name="フローチャート: 判断 76">
          <a:extLst>
            <a:ext uri="{FF2B5EF4-FFF2-40B4-BE49-F238E27FC236}">
              <a16:creationId xmlns:a16="http://schemas.microsoft.com/office/drawing/2014/main" id="{14F3F9D0-40B2-44BA-A639-560FC24A2129}"/>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a:extLst>
            <a:ext uri="{FF2B5EF4-FFF2-40B4-BE49-F238E27FC236}">
              <a16:creationId xmlns:a16="http://schemas.microsoft.com/office/drawing/2014/main" id="{F6326458-2316-4C18-B149-A11289C74348}"/>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9" name="フローチャート: 判断 78">
          <a:extLst>
            <a:ext uri="{FF2B5EF4-FFF2-40B4-BE49-F238E27FC236}">
              <a16:creationId xmlns:a16="http://schemas.microsoft.com/office/drawing/2014/main" id="{AADCAF08-08F1-4789-B397-D854805F10CC}"/>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0" name="フローチャート: 判断 79">
          <a:extLst>
            <a:ext uri="{FF2B5EF4-FFF2-40B4-BE49-F238E27FC236}">
              <a16:creationId xmlns:a16="http://schemas.microsoft.com/office/drawing/2014/main" id="{625280C6-986F-4306-AA9E-02942FBB72C2}"/>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1" name="フローチャート: 判断 80">
          <a:extLst>
            <a:ext uri="{FF2B5EF4-FFF2-40B4-BE49-F238E27FC236}">
              <a16:creationId xmlns:a16="http://schemas.microsoft.com/office/drawing/2014/main" id="{73FB2FDC-2336-41AA-BF3F-461654E104CF}"/>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C94CA0B-CE3F-4238-A466-07E5B930396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4347F73-28FC-49E1-931D-4182ACBC8F7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3C093F2-B6C3-45EF-89D8-21EFB36B27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CA40DEF-0279-42C2-9AED-9DDC7ECE0D4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64DE2B5-FEC2-4674-8DBF-8B76FAFEFD7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87" name="楕円 86">
          <a:extLst>
            <a:ext uri="{FF2B5EF4-FFF2-40B4-BE49-F238E27FC236}">
              <a16:creationId xmlns:a16="http://schemas.microsoft.com/office/drawing/2014/main" id="{71C70C12-BBF7-46A6-B8B9-ABD3141CE750}"/>
            </a:ext>
          </a:extLst>
        </xdr:cNvPr>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88" name="有形固定資産減価償却率該当値テキスト">
          <a:extLst>
            <a:ext uri="{FF2B5EF4-FFF2-40B4-BE49-F238E27FC236}">
              <a16:creationId xmlns:a16="http://schemas.microsoft.com/office/drawing/2014/main" id="{F7048177-D7A7-4D27-8A9D-71D904CA61DA}"/>
            </a:ext>
          </a:extLst>
        </xdr:cNvPr>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45629</xdr:rowOff>
    </xdr:from>
    <xdr:to>
      <xdr:col>19</xdr:col>
      <xdr:colOff>187325</xdr:colOff>
      <xdr:row>28</xdr:row>
      <xdr:rowOff>147229</xdr:rowOff>
    </xdr:to>
    <xdr:sp macro="" textlink="">
      <xdr:nvSpPr>
        <xdr:cNvPr id="89" name="楕円 88">
          <a:extLst>
            <a:ext uri="{FF2B5EF4-FFF2-40B4-BE49-F238E27FC236}">
              <a16:creationId xmlns:a16="http://schemas.microsoft.com/office/drawing/2014/main" id="{0B2F9C9A-0A57-412E-AE3C-2F1C69947B07}"/>
            </a:ext>
          </a:extLst>
        </xdr:cNvPr>
        <xdr:cNvSpPr/>
      </xdr:nvSpPr>
      <xdr:spPr>
        <a:xfrm>
          <a:off x="4000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28</xdr:row>
      <xdr:rowOff>114935</xdr:rowOff>
    </xdr:to>
    <xdr:cxnSp macro="">
      <xdr:nvCxnSpPr>
        <xdr:cNvPr id="90" name="直線コネクタ 89">
          <a:extLst>
            <a:ext uri="{FF2B5EF4-FFF2-40B4-BE49-F238E27FC236}">
              <a16:creationId xmlns:a16="http://schemas.microsoft.com/office/drawing/2014/main" id="{4C099569-F901-41B6-A74A-EEFCBFA3A827}"/>
            </a:ext>
          </a:extLst>
        </xdr:cNvPr>
        <xdr:cNvCxnSpPr/>
      </xdr:nvCxnSpPr>
      <xdr:spPr>
        <a:xfrm>
          <a:off x="4051300" y="5668554"/>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2449</xdr:rowOff>
    </xdr:from>
    <xdr:to>
      <xdr:col>15</xdr:col>
      <xdr:colOff>187325</xdr:colOff>
      <xdr:row>28</xdr:row>
      <xdr:rowOff>104049</xdr:rowOff>
    </xdr:to>
    <xdr:sp macro="" textlink="">
      <xdr:nvSpPr>
        <xdr:cNvPr id="91" name="楕円 90">
          <a:extLst>
            <a:ext uri="{FF2B5EF4-FFF2-40B4-BE49-F238E27FC236}">
              <a16:creationId xmlns:a16="http://schemas.microsoft.com/office/drawing/2014/main" id="{4FA2D1FA-C915-4259-9C0D-5FD550DD8169}"/>
            </a:ext>
          </a:extLst>
        </xdr:cNvPr>
        <xdr:cNvSpPr/>
      </xdr:nvSpPr>
      <xdr:spPr>
        <a:xfrm>
          <a:off x="3238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53249</xdr:rowOff>
    </xdr:from>
    <xdr:to>
      <xdr:col>19</xdr:col>
      <xdr:colOff>136525</xdr:colOff>
      <xdr:row>28</xdr:row>
      <xdr:rowOff>96429</xdr:rowOff>
    </xdr:to>
    <xdr:cxnSp macro="">
      <xdr:nvCxnSpPr>
        <xdr:cNvPr id="92" name="直線コネクタ 91">
          <a:extLst>
            <a:ext uri="{FF2B5EF4-FFF2-40B4-BE49-F238E27FC236}">
              <a16:creationId xmlns:a16="http://schemas.microsoft.com/office/drawing/2014/main" id="{033D8B0C-724F-48CF-B5FE-9DDAFCE6A2AF}"/>
            </a:ext>
          </a:extLst>
        </xdr:cNvPr>
        <xdr:cNvCxnSpPr/>
      </xdr:nvCxnSpPr>
      <xdr:spPr>
        <a:xfrm>
          <a:off x="3289300" y="562537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130719</xdr:rowOff>
    </xdr:from>
    <xdr:to>
      <xdr:col>11</xdr:col>
      <xdr:colOff>187325</xdr:colOff>
      <xdr:row>28</xdr:row>
      <xdr:rowOff>60869</xdr:rowOff>
    </xdr:to>
    <xdr:sp macro="" textlink="">
      <xdr:nvSpPr>
        <xdr:cNvPr id="93" name="楕円 92">
          <a:extLst>
            <a:ext uri="{FF2B5EF4-FFF2-40B4-BE49-F238E27FC236}">
              <a16:creationId xmlns:a16="http://schemas.microsoft.com/office/drawing/2014/main" id="{67495E4B-BA0C-4A71-B5BB-7A7051E36C9C}"/>
            </a:ext>
          </a:extLst>
        </xdr:cNvPr>
        <xdr:cNvSpPr/>
      </xdr:nvSpPr>
      <xdr:spPr>
        <a:xfrm>
          <a:off x="2476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10069</xdr:rowOff>
    </xdr:from>
    <xdr:to>
      <xdr:col>15</xdr:col>
      <xdr:colOff>136525</xdr:colOff>
      <xdr:row>28</xdr:row>
      <xdr:rowOff>53249</xdr:rowOff>
    </xdr:to>
    <xdr:cxnSp macro="">
      <xdr:nvCxnSpPr>
        <xdr:cNvPr id="94" name="直線コネクタ 93">
          <a:extLst>
            <a:ext uri="{FF2B5EF4-FFF2-40B4-BE49-F238E27FC236}">
              <a16:creationId xmlns:a16="http://schemas.microsoft.com/office/drawing/2014/main" id="{BF10A8F9-B2E5-486C-A089-680A1C3F4D1E}"/>
            </a:ext>
          </a:extLst>
        </xdr:cNvPr>
        <xdr:cNvCxnSpPr/>
      </xdr:nvCxnSpPr>
      <xdr:spPr>
        <a:xfrm>
          <a:off x="2527300" y="558219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102961</xdr:rowOff>
    </xdr:from>
    <xdr:to>
      <xdr:col>7</xdr:col>
      <xdr:colOff>187325</xdr:colOff>
      <xdr:row>28</xdr:row>
      <xdr:rowOff>33111</xdr:rowOff>
    </xdr:to>
    <xdr:sp macro="" textlink="">
      <xdr:nvSpPr>
        <xdr:cNvPr id="95" name="楕円 94">
          <a:extLst>
            <a:ext uri="{FF2B5EF4-FFF2-40B4-BE49-F238E27FC236}">
              <a16:creationId xmlns:a16="http://schemas.microsoft.com/office/drawing/2014/main" id="{D486A291-7CE9-458A-88FA-ACC7C30D4956}"/>
            </a:ext>
          </a:extLst>
        </xdr:cNvPr>
        <xdr:cNvSpPr/>
      </xdr:nvSpPr>
      <xdr:spPr>
        <a:xfrm>
          <a:off x="1714500" y="55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153761</xdr:rowOff>
    </xdr:from>
    <xdr:to>
      <xdr:col>11</xdr:col>
      <xdr:colOff>136525</xdr:colOff>
      <xdr:row>28</xdr:row>
      <xdr:rowOff>10069</xdr:rowOff>
    </xdr:to>
    <xdr:cxnSp macro="">
      <xdr:nvCxnSpPr>
        <xdr:cNvPr id="96" name="直線コネクタ 95">
          <a:extLst>
            <a:ext uri="{FF2B5EF4-FFF2-40B4-BE49-F238E27FC236}">
              <a16:creationId xmlns:a16="http://schemas.microsoft.com/office/drawing/2014/main" id="{E0E06223-2EB7-4E7E-A902-94C3A032D4F0}"/>
            </a:ext>
          </a:extLst>
        </xdr:cNvPr>
        <xdr:cNvCxnSpPr/>
      </xdr:nvCxnSpPr>
      <xdr:spPr>
        <a:xfrm>
          <a:off x="1765300" y="555443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7" name="n_1aveValue有形固定資産減価償却率">
          <a:extLst>
            <a:ext uri="{FF2B5EF4-FFF2-40B4-BE49-F238E27FC236}">
              <a16:creationId xmlns:a16="http://schemas.microsoft.com/office/drawing/2014/main" id="{6CF3FACF-24E3-4BFD-A3D2-31B8550F60C3}"/>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8" name="n_2aveValue有形固定資産減価償却率">
          <a:extLst>
            <a:ext uri="{FF2B5EF4-FFF2-40B4-BE49-F238E27FC236}">
              <a16:creationId xmlns:a16="http://schemas.microsoft.com/office/drawing/2014/main" id="{5891B1EC-B49A-4558-B862-514AC109FFD6}"/>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9" name="n_3aveValue有形固定資産減価償却率">
          <a:extLst>
            <a:ext uri="{FF2B5EF4-FFF2-40B4-BE49-F238E27FC236}">
              <a16:creationId xmlns:a16="http://schemas.microsoft.com/office/drawing/2014/main" id="{D530ADA9-8513-42EA-8BC0-FAA907E05DC0}"/>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0" name="n_4aveValue有形固定資産減価償却率">
          <a:extLst>
            <a:ext uri="{FF2B5EF4-FFF2-40B4-BE49-F238E27FC236}">
              <a16:creationId xmlns:a16="http://schemas.microsoft.com/office/drawing/2014/main" id="{B8041305-3625-4A66-B927-4B144F8BE645}"/>
            </a:ext>
          </a:extLst>
        </xdr:cNvPr>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163756</xdr:rowOff>
    </xdr:from>
    <xdr:ext cx="405111" cy="259045"/>
    <xdr:sp macro="" textlink="">
      <xdr:nvSpPr>
        <xdr:cNvPr id="101" name="n_1mainValue有形固定資産減価償却率">
          <a:extLst>
            <a:ext uri="{FF2B5EF4-FFF2-40B4-BE49-F238E27FC236}">
              <a16:creationId xmlns:a16="http://schemas.microsoft.com/office/drawing/2014/main" id="{81AC69E2-2112-4140-A5EE-C6E4A0AE99CE}"/>
            </a:ext>
          </a:extLst>
        </xdr:cNvPr>
        <xdr:cNvSpPr txBox="1"/>
      </xdr:nvSpPr>
      <xdr:spPr>
        <a:xfrm>
          <a:off x="38360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120576</xdr:rowOff>
    </xdr:from>
    <xdr:ext cx="405111" cy="259045"/>
    <xdr:sp macro="" textlink="">
      <xdr:nvSpPr>
        <xdr:cNvPr id="102" name="n_2mainValue有形固定資産減価償却率">
          <a:extLst>
            <a:ext uri="{FF2B5EF4-FFF2-40B4-BE49-F238E27FC236}">
              <a16:creationId xmlns:a16="http://schemas.microsoft.com/office/drawing/2014/main" id="{8C4A889E-140E-4B1F-AE80-2E2F96DE0A0D}"/>
            </a:ext>
          </a:extLst>
        </xdr:cNvPr>
        <xdr:cNvSpPr txBox="1"/>
      </xdr:nvSpPr>
      <xdr:spPr>
        <a:xfrm>
          <a:off x="3086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77396</xdr:rowOff>
    </xdr:from>
    <xdr:ext cx="405111" cy="259045"/>
    <xdr:sp macro="" textlink="">
      <xdr:nvSpPr>
        <xdr:cNvPr id="103" name="n_3mainValue有形固定資産減価償却率">
          <a:extLst>
            <a:ext uri="{FF2B5EF4-FFF2-40B4-BE49-F238E27FC236}">
              <a16:creationId xmlns:a16="http://schemas.microsoft.com/office/drawing/2014/main" id="{55267B7D-E6D5-4C7F-ACAF-7DD8BB12DC5B}"/>
            </a:ext>
          </a:extLst>
        </xdr:cNvPr>
        <xdr:cNvSpPr txBox="1"/>
      </xdr:nvSpPr>
      <xdr:spPr>
        <a:xfrm>
          <a:off x="23247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49638</xdr:rowOff>
    </xdr:from>
    <xdr:ext cx="405111" cy="259045"/>
    <xdr:sp macro="" textlink="">
      <xdr:nvSpPr>
        <xdr:cNvPr id="104" name="n_4mainValue有形固定資産減価償却率">
          <a:extLst>
            <a:ext uri="{FF2B5EF4-FFF2-40B4-BE49-F238E27FC236}">
              <a16:creationId xmlns:a16="http://schemas.microsoft.com/office/drawing/2014/main" id="{56E68357-8812-4419-89F9-56A2D0F19487}"/>
            </a:ext>
          </a:extLst>
        </xdr:cNvPr>
        <xdr:cNvSpPr txBox="1"/>
      </xdr:nvSpPr>
      <xdr:spPr>
        <a:xfrm>
          <a:off x="1562744" y="52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4CB3564-8097-4467-9FBB-58AAF1E120F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7FAAC017-D3C4-4E7C-A52B-14D6D4469FB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882C17F-905D-4E7D-9189-02EE6007058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33294243-7D63-4125-BFC8-ABEB5B84B23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45250227-23D4-49EF-B36B-758817C50D3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F92BCD9-79FA-4533-B05C-167DC77503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53C9183B-CE5D-494C-BB58-A2120B96AD4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C558BC14-69C9-45FF-9D2D-6FFD509FB56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BDBB6579-C7EC-452A-BA4B-1271F478E8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878A8E80-A3F9-472B-9B09-3BB4D59373F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2DFFE8FD-3D02-45B9-8F04-FA2D87D8581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5D90EF20-5406-4BC9-BAFE-04A050725E1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9D59C0D5-517F-4BDB-9A4B-E37C49C19A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全国平均、県平均を下回っており、引き続き、地方債の新規発行を抑制し、地方債残高を減少させるなど、適債管理に努め、債務償還能力の向上を図っていく。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9A2A074-0FE0-410D-B68F-8A55B8D462D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CAFBD14D-6861-4CA0-9C0E-F199B4E63E4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8515F237-CBD3-42BD-B753-CD3EB191233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6F3CB583-9916-464D-AB93-4A7893A54CA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6362F9FE-FBC7-46D4-A36E-54AD2034054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F7FB9621-A636-4B21-9761-CF8C98CF6D6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B49BE6FC-3DAB-4521-A2F5-8FA2CB5C67D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3E301543-2C10-40E8-8FCB-463D7505916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913B8980-15AE-43F0-A692-30E654232F3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7962129-1561-4883-BE95-28FD3F5CDC6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8490ED19-B1FB-4EED-918D-6CAF6D73E1D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91FD3D1A-2A04-4731-8113-20746442603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99BFD79F-2BA7-4096-9595-ED1D0D8D66A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971C77D-1655-4DBA-B8D6-0CA8EFC4CC6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E2D5608-6DC3-4DA3-B7DA-57DE69597F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3" name="直線コネクタ 132">
          <a:extLst>
            <a:ext uri="{FF2B5EF4-FFF2-40B4-BE49-F238E27FC236}">
              <a16:creationId xmlns:a16="http://schemas.microsoft.com/office/drawing/2014/main" id="{F3DAC3B2-735A-4CE5-8EE8-7D1ACB4A7E75}"/>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4" name="債務償還比率最小値テキスト">
          <a:extLst>
            <a:ext uri="{FF2B5EF4-FFF2-40B4-BE49-F238E27FC236}">
              <a16:creationId xmlns:a16="http://schemas.microsoft.com/office/drawing/2014/main" id="{337A85C2-BDC1-4512-8D23-8CD12231BC3C}"/>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5" name="直線コネクタ 134">
          <a:extLst>
            <a:ext uri="{FF2B5EF4-FFF2-40B4-BE49-F238E27FC236}">
              <a16:creationId xmlns:a16="http://schemas.microsoft.com/office/drawing/2014/main" id="{5987108F-28C8-4CA7-B037-3D26E019DDD6}"/>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64BB7529-2D88-47AD-B93A-2740345D797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B49DD113-1AE6-46B1-BB65-9FD3A059CB3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38" name="債務償還比率平均値テキスト">
          <a:extLst>
            <a:ext uri="{FF2B5EF4-FFF2-40B4-BE49-F238E27FC236}">
              <a16:creationId xmlns:a16="http://schemas.microsoft.com/office/drawing/2014/main" id="{56B3137A-580D-47A9-9636-19E134FEB301}"/>
            </a:ext>
          </a:extLst>
        </xdr:cNvPr>
        <xdr:cNvSpPr txBox="1"/>
      </xdr:nvSpPr>
      <xdr:spPr>
        <a:xfrm>
          <a:off x="14846300" y="5835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9" name="フローチャート: 判断 138">
          <a:extLst>
            <a:ext uri="{FF2B5EF4-FFF2-40B4-BE49-F238E27FC236}">
              <a16:creationId xmlns:a16="http://schemas.microsoft.com/office/drawing/2014/main" id="{306E43D3-BE34-400E-89C2-064CA26DA81B}"/>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0" name="フローチャート: 判断 139">
          <a:extLst>
            <a:ext uri="{FF2B5EF4-FFF2-40B4-BE49-F238E27FC236}">
              <a16:creationId xmlns:a16="http://schemas.microsoft.com/office/drawing/2014/main" id="{5108188F-CAEE-4C2E-A825-8D62E5A38502}"/>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1" name="フローチャート: 判断 140">
          <a:extLst>
            <a:ext uri="{FF2B5EF4-FFF2-40B4-BE49-F238E27FC236}">
              <a16:creationId xmlns:a16="http://schemas.microsoft.com/office/drawing/2014/main" id="{3F01EDD6-1AAA-43CD-8418-1D1477EEC567}"/>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2" name="フローチャート: 判断 141">
          <a:extLst>
            <a:ext uri="{FF2B5EF4-FFF2-40B4-BE49-F238E27FC236}">
              <a16:creationId xmlns:a16="http://schemas.microsoft.com/office/drawing/2014/main" id="{4A5996BC-3BEA-4C72-B68B-ACC1390EE751}"/>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3" name="フローチャート: 判断 142">
          <a:extLst>
            <a:ext uri="{FF2B5EF4-FFF2-40B4-BE49-F238E27FC236}">
              <a16:creationId xmlns:a16="http://schemas.microsoft.com/office/drawing/2014/main" id="{19E567FA-435F-4CB2-9749-9717DF384E90}"/>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A807888-8E9C-4A39-9D8D-9A0622CFB29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18B43A8-B8BC-4862-A54D-9854D2B7EF6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944510A-4136-4E5A-8E9C-6B8E85A528C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965B518-3375-4C95-BDB5-96E8DDF712E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B39EC90-5FB0-4906-BEC3-646C8D7C764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165989</xdr:rowOff>
    </xdr:from>
    <xdr:to>
      <xdr:col>76</xdr:col>
      <xdr:colOff>73025</xdr:colOff>
      <xdr:row>31</xdr:row>
      <xdr:rowOff>96139</xdr:rowOff>
    </xdr:to>
    <xdr:sp macro="" textlink="">
      <xdr:nvSpPr>
        <xdr:cNvPr id="149" name="楕円 148">
          <a:extLst>
            <a:ext uri="{FF2B5EF4-FFF2-40B4-BE49-F238E27FC236}">
              <a16:creationId xmlns:a16="http://schemas.microsoft.com/office/drawing/2014/main" id="{02FF2E05-A381-4B50-B776-D4957E7B4A56}"/>
            </a:ext>
          </a:extLst>
        </xdr:cNvPr>
        <xdr:cNvSpPr/>
      </xdr:nvSpPr>
      <xdr:spPr>
        <a:xfrm>
          <a:off x="14744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144416</xdr:rowOff>
    </xdr:from>
    <xdr:ext cx="469744" cy="259045"/>
    <xdr:sp macro="" textlink="">
      <xdr:nvSpPr>
        <xdr:cNvPr id="150" name="債務償還比率該当値テキスト">
          <a:extLst>
            <a:ext uri="{FF2B5EF4-FFF2-40B4-BE49-F238E27FC236}">
              <a16:creationId xmlns:a16="http://schemas.microsoft.com/office/drawing/2014/main" id="{4D557979-0448-409B-B05F-FA9745E5CC31}"/>
            </a:ext>
          </a:extLst>
        </xdr:cNvPr>
        <xdr:cNvSpPr txBox="1"/>
      </xdr:nvSpPr>
      <xdr:spPr>
        <a:xfrm>
          <a:off x="14846300" y="60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65585</xdr:rowOff>
    </xdr:from>
    <xdr:to>
      <xdr:col>72</xdr:col>
      <xdr:colOff>123825</xdr:colOff>
      <xdr:row>29</xdr:row>
      <xdr:rowOff>167185</xdr:rowOff>
    </xdr:to>
    <xdr:sp macro="" textlink="">
      <xdr:nvSpPr>
        <xdr:cNvPr id="151" name="楕円 150">
          <a:extLst>
            <a:ext uri="{FF2B5EF4-FFF2-40B4-BE49-F238E27FC236}">
              <a16:creationId xmlns:a16="http://schemas.microsoft.com/office/drawing/2014/main" id="{288CFB10-DF8B-437D-BF18-E16A09681239}"/>
            </a:ext>
          </a:extLst>
        </xdr:cNvPr>
        <xdr:cNvSpPr/>
      </xdr:nvSpPr>
      <xdr:spPr>
        <a:xfrm>
          <a:off x="14033500" y="58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116385</xdr:rowOff>
    </xdr:from>
    <xdr:to>
      <xdr:col>76</xdr:col>
      <xdr:colOff>22225</xdr:colOff>
      <xdr:row>31</xdr:row>
      <xdr:rowOff>45339</xdr:rowOff>
    </xdr:to>
    <xdr:cxnSp macro="">
      <xdr:nvCxnSpPr>
        <xdr:cNvPr id="152" name="直線コネクタ 151">
          <a:extLst>
            <a:ext uri="{FF2B5EF4-FFF2-40B4-BE49-F238E27FC236}">
              <a16:creationId xmlns:a16="http://schemas.microsoft.com/office/drawing/2014/main" id="{71C2D604-6FD2-4719-A7FD-5C5C59D983A8}"/>
            </a:ext>
          </a:extLst>
        </xdr:cNvPr>
        <xdr:cNvCxnSpPr/>
      </xdr:nvCxnSpPr>
      <xdr:spPr>
        <a:xfrm>
          <a:off x="14084300" y="5859960"/>
          <a:ext cx="711200" cy="2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32141</xdr:rowOff>
    </xdr:from>
    <xdr:to>
      <xdr:col>68</xdr:col>
      <xdr:colOff>123825</xdr:colOff>
      <xdr:row>31</xdr:row>
      <xdr:rowOff>133741</xdr:rowOff>
    </xdr:to>
    <xdr:sp macro="" textlink="">
      <xdr:nvSpPr>
        <xdr:cNvPr id="153" name="楕円 152">
          <a:extLst>
            <a:ext uri="{FF2B5EF4-FFF2-40B4-BE49-F238E27FC236}">
              <a16:creationId xmlns:a16="http://schemas.microsoft.com/office/drawing/2014/main" id="{ED713BCF-FCA7-49A4-B7DE-101F08E42FA1}"/>
            </a:ext>
          </a:extLst>
        </xdr:cNvPr>
        <xdr:cNvSpPr/>
      </xdr:nvSpPr>
      <xdr:spPr>
        <a:xfrm>
          <a:off x="13271500" y="61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116385</xdr:rowOff>
    </xdr:from>
    <xdr:to>
      <xdr:col>72</xdr:col>
      <xdr:colOff>73025</xdr:colOff>
      <xdr:row>31</xdr:row>
      <xdr:rowOff>82941</xdr:rowOff>
    </xdr:to>
    <xdr:cxnSp macro="">
      <xdr:nvCxnSpPr>
        <xdr:cNvPr id="154" name="直線コネクタ 153">
          <a:extLst>
            <a:ext uri="{FF2B5EF4-FFF2-40B4-BE49-F238E27FC236}">
              <a16:creationId xmlns:a16="http://schemas.microsoft.com/office/drawing/2014/main" id="{394C21A0-C67A-4E36-84AC-AD9EF3AC85C0}"/>
            </a:ext>
          </a:extLst>
        </xdr:cNvPr>
        <xdr:cNvCxnSpPr/>
      </xdr:nvCxnSpPr>
      <xdr:spPr>
        <a:xfrm flipV="1">
          <a:off x="13322300" y="5859960"/>
          <a:ext cx="762000" cy="30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56430</xdr:rowOff>
    </xdr:from>
    <xdr:to>
      <xdr:col>64</xdr:col>
      <xdr:colOff>123825</xdr:colOff>
      <xdr:row>31</xdr:row>
      <xdr:rowOff>158030</xdr:rowOff>
    </xdr:to>
    <xdr:sp macro="" textlink="">
      <xdr:nvSpPr>
        <xdr:cNvPr id="155" name="楕円 154">
          <a:extLst>
            <a:ext uri="{FF2B5EF4-FFF2-40B4-BE49-F238E27FC236}">
              <a16:creationId xmlns:a16="http://schemas.microsoft.com/office/drawing/2014/main" id="{A0E2EB8C-3A95-4430-B0E4-8016D3C0AB3A}"/>
            </a:ext>
          </a:extLst>
        </xdr:cNvPr>
        <xdr:cNvSpPr/>
      </xdr:nvSpPr>
      <xdr:spPr>
        <a:xfrm>
          <a:off x="12509500" y="61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82941</xdr:rowOff>
    </xdr:from>
    <xdr:to>
      <xdr:col>68</xdr:col>
      <xdr:colOff>73025</xdr:colOff>
      <xdr:row>31</xdr:row>
      <xdr:rowOff>107230</xdr:rowOff>
    </xdr:to>
    <xdr:cxnSp macro="">
      <xdr:nvCxnSpPr>
        <xdr:cNvPr id="156" name="直線コネクタ 155">
          <a:extLst>
            <a:ext uri="{FF2B5EF4-FFF2-40B4-BE49-F238E27FC236}">
              <a16:creationId xmlns:a16="http://schemas.microsoft.com/office/drawing/2014/main" id="{6EA59AC1-70BE-4D79-9132-5528B2FAA66F}"/>
            </a:ext>
          </a:extLst>
        </xdr:cNvPr>
        <xdr:cNvCxnSpPr/>
      </xdr:nvCxnSpPr>
      <xdr:spPr>
        <a:xfrm flipV="1">
          <a:off x="12560300" y="6169416"/>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117433</xdr:rowOff>
    </xdr:from>
    <xdr:to>
      <xdr:col>60</xdr:col>
      <xdr:colOff>123825</xdr:colOff>
      <xdr:row>33</xdr:row>
      <xdr:rowOff>47583</xdr:rowOff>
    </xdr:to>
    <xdr:sp macro="" textlink="">
      <xdr:nvSpPr>
        <xdr:cNvPr id="157" name="楕円 156">
          <a:extLst>
            <a:ext uri="{FF2B5EF4-FFF2-40B4-BE49-F238E27FC236}">
              <a16:creationId xmlns:a16="http://schemas.microsoft.com/office/drawing/2014/main" id="{BA29923D-6D7B-4B2D-846C-14BC99AF60B0}"/>
            </a:ext>
          </a:extLst>
        </xdr:cNvPr>
        <xdr:cNvSpPr/>
      </xdr:nvSpPr>
      <xdr:spPr>
        <a:xfrm>
          <a:off x="11747500" y="63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107230</xdr:rowOff>
    </xdr:from>
    <xdr:to>
      <xdr:col>64</xdr:col>
      <xdr:colOff>73025</xdr:colOff>
      <xdr:row>32</xdr:row>
      <xdr:rowOff>168233</xdr:rowOff>
    </xdr:to>
    <xdr:cxnSp macro="">
      <xdr:nvCxnSpPr>
        <xdr:cNvPr id="158" name="直線コネクタ 157">
          <a:extLst>
            <a:ext uri="{FF2B5EF4-FFF2-40B4-BE49-F238E27FC236}">
              <a16:creationId xmlns:a16="http://schemas.microsoft.com/office/drawing/2014/main" id="{31BA793A-C985-4A26-807D-3182C513D7CF}"/>
            </a:ext>
          </a:extLst>
        </xdr:cNvPr>
        <xdr:cNvCxnSpPr/>
      </xdr:nvCxnSpPr>
      <xdr:spPr>
        <a:xfrm flipV="1">
          <a:off x="11798300" y="6193705"/>
          <a:ext cx="762000" cy="2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59" name="n_1aveValue債務償還比率">
          <a:extLst>
            <a:ext uri="{FF2B5EF4-FFF2-40B4-BE49-F238E27FC236}">
              <a16:creationId xmlns:a16="http://schemas.microsoft.com/office/drawing/2014/main" id="{774FB9F2-974F-41AE-980C-75963599981F}"/>
            </a:ext>
          </a:extLst>
        </xdr:cNvPr>
        <xdr:cNvSpPr txBox="1"/>
      </xdr:nvSpPr>
      <xdr:spPr>
        <a:xfrm>
          <a:off x="138367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0" name="n_2aveValue債務償還比率">
          <a:extLst>
            <a:ext uri="{FF2B5EF4-FFF2-40B4-BE49-F238E27FC236}">
              <a16:creationId xmlns:a16="http://schemas.microsoft.com/office/drawing/2014/main" id="{96B759CF-3B0E-4B08-915D-A10EA74ED064}"/>
            </a:ext>
          </a:extLst>
        </xdr:cNvPr>
        <xdr:cNvSpPr txBox="1"/>
      </xdr:nvSpPr>
      <xdr:spPr>
        <a:xfrm>
          <a:off x="13087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1" name="n_3aveValue債務償還比率">
          <a:extLst>
            <a:ext uri="{FF2B5EF4-FFF2-40B4-BE49-F238E27FC236}">
              <a16:creationId xmlns:a16="http://schemas.microsoft.com/office/drawing/2014/main" id="{4A6AD17E-2CCF-44CF-91A6-F5D5914231DE}"/>
            </a:ext>
          </a:extLst>
        </xdr:cNvPr>
        <xdr:cNvSpPr txBox="1"/>
      </xdr:nvSpPr>
      <xdr:spPr>
        <a:xfrm>
          <a:off x="12325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62" name="n_4aveValue債務償還比率">
          <a:extLst>
            <a:ext uri="{FF2B5EF4-FFF2-40B4-BE49-F238E27FC236}">
              <a16:creationId xmlns:a16="http://schemas.microsoft.com/office/drawing/2014/main" id="{65D8819D-9A48-4BBF-9E7D-A42C8D65AF18}"/>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12262</xdr:rowOff>
    </xdr:from>
    <xdr:ext cx="469744" cy="259045"/>
    <xdr:sp macro="" textlink="">
      <xdr:nvSpPr>
        <xdr:cNvPr id="163" name="n_1mainValue債務償還比率">
          <a:extLst>
            <a:ext uri="{FF2B5EF4-FFF2-40B4-BE49-F238E27FC236}">
              <a16:creationId xmlns:a16="http://schemas.microsoft.com/office/drawing/2014/main" id="{8E153A41-5948-4321-AF09-E1E36F565BDA}"/>
            </a:ext>
          </a:extLst>
        </xdr:cNvPr>
        <xdr:cNvSpPr txBox="1"/>
      </xdr:nvSpPr>
      <xdr:spPr>
        <a:xfrm>
          <a:off x="13836727" y="55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150268</xdr:rowOff>
    </xdr:from>
    <xdr:ext cx="469744" cy="259045"/>
    <xdr:sp macro="" textlink="">
      <xdr:nvSpPr>
        <xdr:cNvPr id="164" name="n_2mainValue債務償還比率">
          <a:extLst>
            <a:ext uri="{FF2B5EF4-FFF2-40B4-BE49-F238E27FC236}">
              <a16:creationId xmlns:a16="http://schemas.microsoft.com/office/drawing/2014/main" id="{7FB86927-44AA-4568-AA2A-C990D2767E4F}"/>
            </a:ext>
          </a:extLst>
        </xdr:cNvPr>
        <xdr:cNvSpPr txBox="1"/>
      </xdr:nvSpPr>
      <xdr:spPr>
        <a:xfrm>
          <a:off x="13087427" y="589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3107</xdr:rowOff>
    </xdr:from>
    <xdr:ext cx="469744" cy="259045"/>
    <xdr:sp macro="" textlink="">
      <xdr:nvSpPr>
        <xdr:cNvPr id="165" name="n_3mainValue債務償還比率">
          <a:extLst>
            <a:ext uri="{FF2B5EF4-FFF2-40B4-BE49-F238E27FC236}">
              <a16:creationId xmlns:a16="http://schemas.microsoft.com/office/drawing/2014/main" id="{9EE74437-0895-4B8A-A9AB-0168BBA31F53}"/>
            </a:ext>
          </a:extLst>
        </xdr:cNvPr>
        <xdr:cNvSpPr txBox="1"/>
      </xdr:nvSpPr>
      <xdr:spPr>
        <a:xfrm>
          <a:off x="12325427" y="59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38710</xdr:rowOff>
    </xdr:from>
    <xdr:ext cx="469744" cy="259045"/>
    <xdr:sp macro="" textlink="">
      <xdr:nvSpPr>
        <xdr:cNvPr id="166" name="n_4mainValue債務償還比率">
          <a:extLst>
            <a:ext uri="{FF2B5EF4-FFF2-40B4-BE49-F238E27FC236}">
              <a16:creationId xmlns:a16="http://schemas.microsoft.com/office/drawing/2014/main" id="{B305FA23-6715-46F5-818D-A1165CC65DAD}"/>
            </a:ext>
          </a:extLst>
        </xdr:cNvPr>
        <xdr:cNvSpPr txBox="1"/>
      </xdr:nvSpPr>
      <xdr:spPr>
        <a:xfrm>
          <a:off x="11563427" y="646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8EE2005E-CE31-4B96-BD14-196154010A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F00DE72D-5D6B-4B48-91FF-5843F31B2A9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E009A3CE-4DD6-458D-BDEB-FB2BCE27991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2DC736B-74B2-416F-B92D-1CA2C766DF9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BD22BA65-7B85-4F97-8738-253F1163475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B4AA81B-DB7A-4CD6-9F9B-D14C5F38840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47ED12-1514-4902-81F3-7CC3224243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ED8DC1-0077-4C5F-8A07-2FF0DD3249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8AC205-5155-44AA-A7C3-1E79577689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504ACF-C014-440B-9530-C83CF8F2D0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B1961B-1DC1-47CC-A725-59352E57BE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265E1D-D209-44CA-8273-87C96C76EC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E90051-B700-4586-8465-AB8D9246A1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00F66A-F49E-4E3D-A9F9-D1BE24F36D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664FDB-6DB8-4019-A897-F0F9A70C62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4A6A10-134B-4A32-B5F6-1D93358A43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11,215
64.25
6,960,279
6,331,742
510,113
3,720,981
3,520,452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BAD4C7-0D20-4FAF-9CDD-A0D01181E4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89B1C6-A688-4300-90AD-06EE4C5BCE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D43795-E597-4FB3-865A-FB524397A5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80ED6F-9848-4878-B845-C039F2025A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16585D-7755-4F49-B5D1-D08A2100F4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EC4410-7E3B-4611-84DD-9E50E5CBD8C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ADFACE-E053-45CA-A80C-F648D066C7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A8050F-0C9A-413E-B2F7-9C46B98B7F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641B91-41AD-4AF2-BB85-701AB819223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1AC84C-9CA9-487D-A9EE-CDF0CE2849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F403F4-5F24-429D-9D80-4A925CA830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5FAA36-875A-417C-88F0-87B70B274A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FD0651-FE6C-4870-8480-BEFAC8C127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CD68E9-D689-403F-9B88-6608C0196F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A15ED9-A2E7-46D9-897C-F650ED44EA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269356-3D80-4CCB-9864-9349DBAD99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1ADCDC-B076-4344-8A6E-F7A3E79E23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CC1B81-465B-463A-BC35-AEE53AF74F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CE8A4FF-266C-4128-8CDF-CAEE0FB145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31DF16-74F3-44EC-B5F6-95F51BD086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7E2057-99A9-4D9A-8FB8-7A55BA7B13C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C9EAF1-2566-4800-935C-109F18EC93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629C5C-E0E8-4C15-9C7D-029D54EA1A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991602-1D26-4DCE-980A-6159BB63E2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013F5A-F8CC-4705-89DB-3B0A93ED29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05D2B6-CA39-418E-AD60-5C3F37CE37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3BB203-1601-4A9F-818E-E8B2CFA9AF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5F55A4-263F-44CD-AF83-E07F62610D0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DF88F8-C479-4576-BE0D-0E34F85754E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2C4499-588C-40FC-A5DC-F298504ED95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A50552-24CE-4BD1-A78F-8F1D975D08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9E8E2B-A018-40AC-AFBE-6827658347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E7C4411-E348-4A13-89E8-351921299E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2B8863B-8BA5-4AF0-961D-EAB5332FF64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3025198-D597-47EB-87DA-5B9FA172723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528F149-F1A2-491D-9AF8-6B0C4348C55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49E4D03-223B-456C-8808-B562B1D6333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321D37-4CC6-41E3-9FBB-9C2C7AFC1A6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D98C19-B44D-4FAC-8507-1B2E0928E94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B793B0B-DBEE-4774-A632-FBBA7D330C9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3E47260-F7C9-411F-B3F3-C6268973A48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0C98D4C-CFD1-4E9E-A2E7-AC2750BA544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AEFF754-8CCC-4E63-801B-1CD17BBA30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BD49645-099C-451C-92C0-28519E74BB1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1B87D96-5EF1-45F5-8BBD-8D6C3D3E9A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3FF8A5CA-6827-4424-B972-734143F0C781}"/>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385B9F53-5323-489D-A764-327C3CD302DD}"/>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9CF95EDB-079E-46D4-A0E0-096BCD6EA8BC}"/>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7C385A7D-51DD-4146-8CC1-0270F1532EA1}"/>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97EDDE73-9880-4698-8E7D-F19D8D98F247}"/>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E92A7291-27F8-4872-8DC1-6F09F9392ED3}"/>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9C297A55-0C2C-419D-91BC-E0557B718A92}"/>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3FCDBFC8-F8CA-4C8B-A893-1808F7DD3FDD}"/>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7D54136-6B22-42F3-9774-2CFD00B689CA}"/>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A81AC7C6-07C2-4295-887B-BDE5F91D9C98}"/>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964BFC13-FBC8-47C3-BF5C-A4E0AE795CEB}"/>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9847A7-6041-43F8-9A1D-2727E70944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A72089-34BA-4D26-9490-2FC70F60B8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846A02-5A28-47CA-8B7C-B0D651BBCE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47E8F6-556C-46ED-94DE-7C7B039F845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6AFDE2-CDDD-426C-A804-0CF1CA6B56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143510</xdr:rowOff>
    </xdr:from>
    <xdr:to>
      <xdr:col>24</xdr:col>
      <xdr:colOff>114300</xdr:colOff>
      <xdr:row>34</xdr:row>
      <xdr:rowOff>73660</xdr:rowOff>
    </xdr:to>
    <xdr:sp macro="" textlink="">
      <xdr:nvSpPr>
        <xdr:cNvPr id="73" name="楕円 72">
          <a:extLst>
            <a:ext uri="{FF2B5EF4-FFF2-40B4-BE49-F238E27FC236}">
              <a16:creationId xmlns:a16="http://schemas.microsoft.com/office/drawing/2014/main" id="{11885FFC-77F5-49DA-8928-7C89A610BBE3}"/>
            </a:ext>
          </a:extLst>
        </xdr:cNvPr>
        <xdr:cNvSpPr/>
      </xdr:nvSpPr>
      <xdr:spPr>
        <a:xfrm>
          <a:off x="4584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96537</xdr:rowOff>
    </xdr:from>
    <xdr:ext cx="405111" cy="259045"/>
    <xdr:sp macro="" textlink="">
      <xdr:nvSpPr>
        <xdr:cNvPr id="74" name="【道路】&#10;有形固定資産減価償却率該当値テキスト">
          <a:extLst>
            <a:ext uri="{FF2B5EF4-FFF2-40B4-BE49-F238E27FC236}">
              <a16:creationId xmlns:a16="http://schemas.microsoft.com/office/drawing/2014/main" id="{BBB98186-6540-43E9-A084-5FA5829B1A15}"/>
            </a:ext>
          </a:extLst>
        </xdr:cNvPr>
        <xdr:cNvSpPr txBox="1"/>
      </xdr:nvSpPr>
      <xdr:spPr>
        <a:xfrm>
          <a:off x="4673600" y="575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133985</xdr:rowOff>
    </xdr:from>
    <xdr:to>
      <xdr:col>20</xdr:col>
      <xdr:colOff>38100</xdr:colOff>
      <xdr:row>34</xdr:row>
      <xdr:rowOff>64135</xdr:rowOff>
    </xdr:to>
    <xdr:sp macro="" textlink="">
      <xdr:nvSpPr>
        <xdr:cNvPr id="75" name="楕円 74">
          <a:extLst>
            <a:ext uri="{FF2B5EF4-FFF2-40B4-BE49-F238E27FC236}">
              <a16:creationId xmlns:a16="http://schemas.microsoft.com/office/drawing/2014/main" id="{AD8B671F-B5CF-4CC6-87DF-4AF58753B192}"/>
            </a:ext>
          </a:extLst>
        </xdr:cNvPr>
        <xdr:cNvSpPr/>
      </xdr:nvSpPr>
      <xdr:spPr>
        <a:xfrm>
          <a:off x="3746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13335</xdr:rowOff>
    </xdr:from>
    <xdr:to>
      <xdr:col>24</xdr:col>
      <xdr:colOff>63500</xdr:colOff>
      <xdr:row>34</xdr:row>
      <xdr:rowOff>22860</xdr:rowOff>
    </xdr:to>
    <xdr:cxnSp macro="">
      <xdr:nvCxnSpPr>
        <xdr:cNvPr id="76" name="直線コネクタ 75">
          <a:extLst>
            <a:ext uri="{FF2B5EF4-FFF2-40B4-BE49-F238E27FC236}">
              <a16:creationId xmlns:a16="http://schemas.microsoft.com/office/drawing/2014/main" id="{7E57E425-41FD-43AF-8663-793B6AF1ED2E}"/>
            </a:ext>
          </a:extLst>
        </xdr:cNvPr>
        <xdr:cNvCxnSpPr/>
      </xdr:nvCxnSpPr>
      <xdr:spPr>
        <a:xfrm>
          <a:off x="3797300" y="58426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118745</xdr:rowOff>
    </xdr:from>
    <xdr:to>
      <xdr:col>15</xdr:col>
      <xdr:colOff>101600</xdr:colOff>
      <xdr:row>34</xdr:row>
      <xdr:rowOff>48895</xdr:rowOff>
    </xdr:to>
    <xdr:sp macro="" textlink="">
      <xdr:nvSpPr>
        <xdr:cNvPr id="77" name="楕円 76">
          <a:extLst>
            <a:ext uri="{FF2B5EF4-FFF2-40B4-BE49-F238E27FC236}">
              <a16:creationId xmlns:a16="http://schemas.microsoft.com/office/drawing/2014/main" id="{BB48F76C-56E8-4EDA-A514-27580952FEED}"/>
            </a:ext>
          </a:extLst>
        </xdr:cNvPr>
        <xdr:cNvSpPr/>
      </xdr:nvSpPr>
      <xdr:spPr>
        <a:xfrm>
          <a:off x="2857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169545</xdr:rowOff>
    </xdr:from>
    <xdr:to>
      <xdr:col>19</xdr:col>
      <xdr:colOff>177800</xdr:colOff>
      <xdr:row>34</xdr:row>
      <xdr:rowOff>13335</xdr:rowOff>
    </xdr:to>
    <xdr:cxnSp macro="">
      <xdr:nvCxnSpPr>
        <xdr:cNvPr id="78" name="直線コネクタ 77">
          <a:extLst>
            <a:ext uri="{FF2B5EF4-FFF2-40B4-BE49-F238E27FC236}">
              <a16:creationId xmlns:a16="http://schemas.microsoft.com/office/drawing/2014/main" id="{A7BF2BD3-BD39-4484-93BD-AFF177DFB989}"/>
            </a:ext>
          </a:extLst>
        </xdr:cNvPr>
        <xdr:cNvCxnSpPr/>
      </xdr:nvCxnSpPr>
      <xdr:spPr>
        <a:xfrm>
          <a:off x="2908300" y="58273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107315</xdr:rowOff>
    </xdr:from>
    <xdr:to>
      <xdr:col>10</xdr:col>
      <xdr:colOff>165100</xdr:colOff>
      <xdr:row>34</xdr:row>
      <xdr:rowOff>37465</xdr:rowOff>
    </xdr:to>
    <xdr:sp macro="" textlink="">
      <xdr:nvSpPr>
        <xdr:cNvPr id="79" name="楕円 78">
          <a:extLst>
            <a:ext uri="{FF2B5EF4-FFF2-40B4-BE49-F238E27FC236}">
              <a16:creationId xmlns:a16="http://schemas.microsoft.com/office/drawing/2014/main" id="{210099E2-FD20-47BB-A2CD-02AD80F5A0DC}"/>
            </a:ext>
          </a:extLst>
        </xdr:cNvPr>
        <xdr:cNvSpPr/>
      </xdr:nvSpPr>
      <xdr:spPr>
        <a:xfrm>
          <a:off x="1968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158115</xdr:rowOff>
    </xdr:from>
    <xdr:to>
      <xdr:col>15</xdr:col>
      <xdr:colOff>50800</xdr:colOff>
      <xdr:row>33</xdr:row>
      <xdr:rowOff>169545</xdr:rowOff>
    </xdr:to>
    <xdr:cxnSp macro="">
      <xdr:nvCxnSpPr>
        <xdr:cNvPr id="80" name="直線コネクタ 79">
          <a:extLst>
            <a:ext uri="{FF2B5EF4-FFF2-40B4-BE49-F238E27FC236}">
              <a16:creationId xmlns:a16="http://schemas.microsoft.com/office/drawing/2014/main" id="{E0794B71-ABF6-4331-8784-2BF708034FFA}"/>
            </a:ext>
          </a:extLst>
        </xdr:cNvPr>
        <xdr:cNvCxnSpPr/>
      </xdr:nvCxnSpPr>
      <xdr:spPr>
        <a:xfrm>
          <a:off x="2019300" y="58159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95885</xdr:rowOff>
    </xdr:from>
    <xdr:to>
      <xdr:col>6</xdr:col>
      <xdr:colOff>38100</xdr:colOff>
      <xdr:row>34</xdr:row>
      <xdr:rowOff>26035</xdr:rowOff>
    </xdr:to>
    <xdr:sp macro="" textlink="">
      <xdr:nvSpPr>
        <xdr:cNvPr id="81" name="楕円 80">
          <a:extLst>
            <a:ext uri="{FF2B5EF4-FFF2-40B4-BE49-F238E27FC236}">
              <a16:creationId xmlns:a16="http://schemas.microsoft.com/office/drawing/2014/main" id="{829388D1-FA1D-4621-B9D6-E8F9D93BF600}"/>
            </a:ext>
          </a:extLst>
        </xdr:cNvPr>
        <xdr:cNvSpPr/>
      </xdr:nvSpPr>
      <xdr:spPr>
        <a:xfrm>
          <a:off x="1079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146685</xdr:rowOff>
    </xdr:from>
    <xdr:to>
      <xdr:col>10</xdr:col>
      <xdr:colOff>114300</xdr:colOff>
      <xdr:row>33</xdr:row>
      <xdr:rowOff>158115</xdr:rowOff>
    </xdr:to>
    <xdr:cxnSp macro="">
      <xdr:nvCxnSpPr>
        <xdr:cNvPr id="82" name="直線コネクタ 81">
          <a:extLst>
            <a:ext uri="{FF2B5EF4-FFF2-40B4-BE49-F238E27FC236}">
              <a16:creationId xmlns:a16="http://schemas.microsoft.com/office/drawing/2014/main" id="{4FAC6562-81D0-4BAA-ADAC-9B57AEAD4E75}"/>
            </a:ext>
          </a:extLst>
        </xdr:cNvPr>
        <xdr:cNvCxnSpPr/>
      </xdr:nvCxnSpPr>
      <xdr:spPr>
        <a:xfrm>
          <a:off x="1130300" y="58045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69B345E1-07E4-4EBE-9CA4-ECA0AA6DEC38}"/>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FAF242A3-1837-4427-9B01-200F733649DC}"/>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BE632975-7A60-4CC8-B407-B0E507503045}"/>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24179F8A-6205-4456-9DA0-BF0E49BCD7AA}"/>
            </a:ext>
          </a:extLst>
        </xdr:cNvPr>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80662</xdr:rowOff>
    </xdr:from>
    <xdr:ext cx="405111" cy="259045"/>
    <xdr:sp macro="" textlink="">
      <xdr:nvSpPr>
        <xdr:cNvPr id="87" name="n_1mainValue【道路】&#10;有形固定資産減価償却率">
          <a:extLst>
            <a:ext uri="{FF2B5EF4-FFF2-40B4-BE49-F238E27FC236}">
              <a16:creationId xmlns:a16="http://schemas.microsoft.com/office/drawing/2014/main" id="{39E046B7-B9F5-4E64-9405-F021E0A58AA5}"/>
            </a:ext>
          </a:extLst>
        </xdr:cNvPr>
        <xdr:cNvSpPr txBox="1"/>
      </xdr:nvSpPr>
      <xdr:spPr>
        <a:xfrm>
          <a:off x="35820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65422</xdr:rowOff>
    </xdr:from>
    <xdr:ext cx="405111" cy="259045"/>
    <xdr:sp macro="" textlink="">
      <xdr:nvSpPr>
        <xdr:cNvPr id="88" name="n_2mainValue【道路】&#10;有形固定資産減価償却率">
          <a:extLst>
            <a:ext uri="{FF2B5EF4-FFF2-40B4-BE49-F238E27FC236}">
              <a16:creationId xmlns:a16="http://schemas.microsoft.com/office/drawing/2014/main" id="{95948284-758D-4633-8F21-53B98BB8B9C1}"/>
            </a:ext>
          </a:extLst>
        </xdr:cNvPr>
        <xdr:cNvSpPr txBox="1"/>
      </xdr:nvSpPr>
      <xdr:spPr>
        <a:xfrm>
          <a:off x="2705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53992</xdr:rowOff>
    </xdr:from>
    <xdr:ext cx="405111" cy="259045"/>
    <xdr:sp macro="" textlink="">
      <xdr:nvSpPr>
        <xdr:cNvPr id="89" name="n_3mainValue【道路】&#10;有形固定資産減価償却率">
          <a:extLst>
            <a:ext uri="{FF2B5EF4-FFF2-40B4-BE49-F238E27FC236}">
              <a16:creationId xmlns:a16="http://schemas.microsoft.com/office/drawing/2014/main" id="{6D36E6E6-C6AF-402F-AA14-D4832CF2148C}"/>
            </a:ext>
          </a:extLst>
        </xdr:cNvPr>
        <xdr:cNvSpPr txBox="1"/>
      </xdr:nvSpPr>
      <xdr:spPr>
        <a:xfrm>
          <a:off x="1816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42562</xdr:rowOff>
    </xdr:from>
    <xdr:ext cx="405111" cy="259045"/>
    <xdr:sp macro="" textlink="">
      <xdr:nvSpPr>
        <xdr:cNvPr id="90" name="n_4mainValue【道路】&#10;有形固定資産減価償却率">
          <a:extLst>
            <a:ext uri="{FF2B5EF4-FFF2-40B4-BE49-F238E27FC236}">
              <a16:creationId xmlns:a16="http://schemas.microsoft.com/office/drawing/2014/main" id="{D3D25EDB-0E4F-4411-8831-ECF133BA6881}"/>
            </a:ext>
          </a:extLst>
        </xdr:cNvPr>
        <xdr:cNvSpPr txBox="1"/>
      </xdr:nvSpPr>
      <xdr:spPr>
        <a:xfrm>
          <a:off x="927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978E5BD-60E3-446E-843A-04E5CC6719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3722A37-321C-48F1-B77F-908ADBC2D2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DC5813B-FA11-4655-8B12-E10BB4D47F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7CC2DF4-871A-414A-B4FA-1DEFA100ED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D497F5F-EECD-4718-A8E2-909DE7DA3C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73B6963-1C62-4E4D-B3C0-3CD3414707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B6CE963-8355-4569-A1CA-8400EE0D7D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4F74743-1442-4A23-B346-1FFB2D15BD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3AA3917-A762-472C-B9D2-A8C388AF2A1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ADEFA7E-60EC-47E8-B1A8-D6450058055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4FF8A79-7203-403B-84A6-F6693DBA401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A53872A-34A8-4A43-B727-0B6B8767EC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A12E6F5-3D12-4128-86D1-6C54107E7CA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8DBD070-8A15-4FB6-B4FC-4B634D57905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7E8D01B-E6A1-406E-8FA2-47530B30F3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4F34FC7-1233-4311-8E42-9F216726C7B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09EAE8C-B179-489D-A0B6-E9731BA6B5C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27793B7-5F77-41BF-A8C0-98CA6A0C9D6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083369A-A0A6-4001-85C2-6C3EA5C9FCE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1C75B1A-C317-442E-B666-F6E61B292C1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C70F65A-B340-49DE-A37F-88E0C62408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0B585EA-785B-465C-A261-171513A3CAC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5DC5A9F-0225-4240-9A8B-A8D6AD6224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793598F8-AED2-4DE6-9D96-204AA5F12C87}"/>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517EB15A-D798-40A7-8B72-F199A264F62C}"/>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6DE51FE6-92EB-428D-A9D7-20023F73D440}"/>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B0D7CD5F-7EC3-46E1-B525-270479DD2A3A}"/>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B66EF9D1-58F7-4CB5-9BA2-348BA4B2A3BA}"/>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F671F70D-65B4-43F8-88C8-03DAF08D24AA}"/>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A40B1235-12A4-4701-86F9-0F62DAD166DF}"/>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26E4D4AA-3B0A-4CCE-9C9E-DF750F554E19}"/>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5A319A41-3562-4E29-BE15-9FF1436796AB}"/>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5DABBD0A-A84F-4E06-9B6F-6039EE2C6133}"/>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E720DAEC-016F-47FF-AFCD-DBA6E472DB59}"/>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9E8F9D6-0111-4FD0-A1FC-CC41B5BEE4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D3EE769-6D37-4A4F-9EE5-A495437254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ECEA23-D47E-4177-9578-55553CD5910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6E9F797-79F5-43CC-83E5-1A6654E51E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B914AC7-9886-4930-9774-8BEE05C927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83503</xdr:rowOff>
    </xdr:from>
    <xdr:to>
      <xdr:col>55</xdr:col>
      <xdr:colOff>50800</xdr:colOff>
      <xdr:row>40</xdr:row>
      <xdr:rowOff>13653</xdr:rowOff>
    </xdr:to>
    <xdr:sp macro="" textlink="">
      <xdr:nvSpPr>
        <xdr:cNvPr id="130" name="楕円 129">
          <a:extLst>
            <a:ext uri="{FF2B5EF4-FFF2-40B4-BE49-F238E27FC236}">
              <a16:creationId xmlns:a16="http://schemas.microsoft.com/office/drawing/2014/main" id="{DA8B573C-0E1C-4A39-9714-3BA394AA7796}"/>
            </a:ext>
          </a:extLst>
        </xdr:cNvPr>
        <xdr:cNvSpPr/>
      </xdr:nvSpPr>
      <xdr:spPr>
        <a:xfrm>
          <a:off x="10426700" y="6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61930</xdr:rowOff>
    </xdr:from>
    <xdr:ext cx="534377" cy="259045"/>
    <xdr:sp macro="" textlink="">
      <xdr:nvSpPr>
        <xdr:cNvPr id="131" name="【道路】&#10;一人当たり延長該当値テキスト">
          <a:extLst>
            <a:ext uri="{FF2B5EF4-FFF2-40B4-BE49-F238E27FC236}">
              <a16:creationId xmlns:a16="http://schemas.microsoft.com/office/drawing/2014/main" id="{E974496A-746E-4C7B-B525-8029EE8BE795}"/>
            </a:ext>
          </a:extLst>
        </xdr:cNvPr>
        <xdr:cNvSpPr txBox="1"/>
      </xdr:nvSpPr>
      <xdr:spPr>
        <a:xfrm>
          <a:off x="10515600" y="67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87160</xdr:rowOff>
    </xdr:from>
    <xdr:to>
      <xdr:col>50</xdr:col>
      <xdr:colOff>165100</xdr:colOff>
      <xdr:row>40</xdr:row>
      <xdr:rowOff>17310</xdr:rowOff>
    </xdr:to>
    <xdr:sp macro="" textlink="">
      <xdr:nvSpPr>
        <xdr:cNvPr id="132" name="楕円 131">
          <a:extLst>
            <a:ext uri="{FF2B5EF4-FFF2-40B4-BE49-F238E27FC236}">
              <a16:creationId xmlns:a16="http://schemas.microsoft.com/office/drawing/2014/main" id="{2BE554D2-6174-4705-B9E1-772B6BE23571}"/>
            </a:ext>
          </a:extLst>
        </xdr:cNvPr>
        <xdr:cNvSpPr/>
      </xdr:nvSpPr>
      <xdr:spPr>
        <a:xfrm>
          <a:off x="9588500" y="67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134303</xdr:rowOff>
    </xdr:from>
    <xdr:to>
      <xdr:col>55</xdr:col>
      <xdr:colOff>0</xdr:colOff>
      <xdr:row>39</xdr:row>
      <xdr:rowOff>137960</xdr:rowOff>
    </xdr:to>
    <xdr:cxnSp macro="">
      <xdr:nvCxnSpPr>
        <xdr:cNvPr id="133" name="直線コネクタ 132">
          <a:extLst>
            <a:ext uri="{FF2B5EF4-FFF2-40B4-BE49-F238E27FC236}">
              <a16:creationId xmlns:a16="http://schemas.microsoft.com/office/drawing/2014/main" id="{2FC30F90-B470-4793-96A7-2026BE58387E}"/>
            </a:ext>
          </a:extLst>
        </xdr:cNvPr>
        <xdr:cNvCxnSpPr/>
      </xdr:nvCxnSpPr>
      <xdr:spPr>
        <a:xfrm flipV="1">
          <a:off x="9639300" y="682085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91656</xdr:rowOff>
    </xdr:from>
    <xdr:to>
      <xdr:col>46</xdr:col>
      <xdr:colOff>38100</xdr:colOff>
      <xdr:row>40</xdr:row>
      <xdr:rowOff>21806</xdr:rowOff>
    </xdr:to>
    <xdr:sp macro="" textlink="">
      <xdr:nvSpPr>
        <xdr:cNvPr id="134" name="楕円 133">
          <a:extLst>
            <a:ext uri="{FF2B5EF4-FFF2-40B4-BE49-F238E27FC236}">
              <a16:creationId xmlns:a16="http://schemas.microsoft.com/office/drawing/2014/main" id="{39839DA4-5DF3-44DE-8633-E7FC8B61FC8E}"/>
            </a:ext>
          </a:extLst>
        </xdr:cNvPr>
        <xdr:cNvSpPr/>
      </xdr:nvSpPr>
      <xdr:spPr>
        <a:xfrm>
          <a:off x="8699500" y="67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137960</xdr:rowOff>
    </xdr:from>
    <xdr:to>
      <xdr:col>50</xdr:col>
      <xdr:colOff>114300</xdr:colOff>
      <xdr:row>39</xdr:row>
      <xdr:rowOff>142456</xdr:rowOff>
    </xdr:to>
    <xdr:cxnSp macro="">
      <xdr:nvCxnSpPr>
        <xdr:cNvPr id="135" name="直線コネクタ 134">
          <a:extLst>
            <a:ext uri="{FF2B5EF4-FFF2-40B4-BE49-F238E27FC236}">
              <a16:creationId xmlns:a16="http://schemas.microsoft.com/office/drawing/2014/main" id="{F85AAFBA-A039-43B0-988B-AEFFC2DAD080}"/>
            </a:ext>
          </a:extLst>
        </xdr:cNvPr>
        <xdr:cNvCxnSpPr/>
      </xdr:nvCxnSpPr>
      <xdr:spPr>
        <a:xfrm flipV="1">
          <a:off x="8750300" y="682451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93408</xdr:rowOff>
    </xdr:from>
    <xdr:to>
      <xdr:col>41</xdr:col>
      <xdr:colOff>101600</xdr:colOff>
      <xdr:row>40</xdr:row>
      <xdr:rowOff>23558</xdr:rowOff>
    </xdr:to>
    <xdr:sp macro="" textlink="">
      <xdr:nvSpPr>
        <xdr:cNvPr id="136" name="楕円 135">
          <a:extLst>
            <a:ext uri="{FF2B5EF4-FFF2-40B4-BE49-F238E27FC236}">
              <a16:creationId xmlns:a16="http://schemas.microsoft.com/office/drawing/2014/main" id="{4BBD3D1B-99BD-4C9F-8A77-67132C7C77B2}"/>
            </a:ext>
          </a:extLst>
        </xdr:cNvPr>
        <xdr:cNvSpPr/>
      </xdr:nvSpPr>
      <xdr:spPr>
        <a:xfrm>
          <a:off x="7810500" y="67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142456</xdr:rowOff>
    </xdr:from>
    <xdr:to>
      <xdr:col>45</xdr:col>
      <xdr:colOff>177800</xdr:colOff>
      <xdr:row>39</xdr:row>
      <xdr:rowOff>144208</xdr:rowOff>
    </xdr:to>
    <xdr:cxnSp macro="">
      <xdr:nvCxnSpPr>
        <xdr:cNvPr id="137" name="直線コネクタ 136">
          <a:extLst>
            <a:ext uri="{FF2B5EF4-FFF2-40B4-BE49-F238E27FC236}">
              <a16:creationId xmlns:a16="http://schemas.microsoft.com/office/drawing/2014/main" id="{ABFB1F60-6CEB-4A1B-90C7-64E1A911E71B}"/>
            </a:ext>
          </a:extLst>
        </xdr:cNvPr>
        <xdr:cNvCxnSpPr/>
      </xdr:nvCxnSpPr>
      <xdr:spPr>
        <a:xfrm flipV="1">
          <a:off x="7861300" y="682900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96247</xdr:rowOff>
    </xdr:from>
    <xdr:to>
      <xdr:col>36</xdr:col>
      <xdr:colOff>165100</xdr:colOff>
      <xdr:row>40</xdr:row>
      <xdr:rowOff>26397</xdr:rowOff>
    </xdr:to>
    <xdr:sp macro="" textlink="">
      <xdr:nvSpPr>
        <xdr:cNvPr id="138" name="楕円 137">
          <a:extLst>
            <a:ext uri="{FF2B5EF4-FFF2-40B4-BE49-F238E27FC236}">
              <a16:creationId xmlns:a16="http://schemas.microsoft.com/office/drawing/2014/main" id="{6E266DD2-B11D-4CE5-BA3E-04D9B54A024D}"/>
            </a:ext>
          </a:extLst>
        </xdr:cNvPr>
        <xdr:cNvSpPr/>
      </xdr:nvSpPr>
      <xdr:spPr>
        <a:xfrm>
          <a:off x="6921500" y="67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144208</xdr:rowOff>
    </xdr:from>
    <xdr:to>
      <xdr:col>41</xdr:col>
      <xdr:colOff>50800</xdr:colOff>
      <xdr:row>39</xdr:row>
      <xdr:rowOff>147047</xdr:rowOff>
    </xdr:to>
    <xdr:cxnSp macro="">
      <xdr:nvCxnSpPr>
        <xdr:cNvPr id="139" name="直線コネクタ 138">
          <a:extLst>
            <a:ext uri="{FF2B5EF4-FFF2-40B4-BE49-F238E27FC236}">
              <a16:creationId xmlns:a16="http://schemas.microsoft.com/office/drawing/2014/main" id="{892CA381-0894-43E9-B30A-BCEE77EC08E2}"/>
            </a:ext>
          </a:extLst>
        </xdr:cNvPr>
        <xdr:cNvCxnSpPr/>
      </xdr:nvCxnSpPr>
      <xdr:spPr>
        <a:xfrm flipV="1">
          <a:off x="6972300" y="6830758"/>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B42F9099-F392-4ED0-BC20-CC6653CAD712}"/>
            </a:ext>
          </a:extLst>
        </xdr:cNvPr>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EF633832-0B56-4ECB-A7F5-D61816F1C43B}"/>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D1DB3EF8-6A17-4A9C-9DE3-49794DAC1D14}"/>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9EB607B3-F3F1-42FC-9E46-2D7E6AA1BFC3}"/>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8437</xdr:rowOff>
    </xdr:from>
    <xdr:ext cx="534377" cy="259045"/>
    <xdr:sp macro="" textlink="">
      <xdr:nvSpPr>
        <xdr:cNvPr id="144" name="n_1mainValue【道路】&#10;一人当たり延長">
          <a:extLst>
            <a:ext uri="{FF2B5EF4-FFF2-40B4-BE49-F238E27FC236}">
              <a16:creationId xmlns:a16="http://schemas.microsoft.com/office/drawing/2014/main" id="{FE2CBA70-4127-4D00-A525-C31B4DD4A02C}"/>
            </a:ext>
          </a:extLst>
        </xdr:cNvPr>
        <xdr:cNvSpPr txBox="1"/>
      </xdr:nvSpPr>
      <xdr:spPr>
        <a:xfrm>
          <a:off x="9359411" y="68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12933</xdr:rowOff>
    </xdr:from>
    <xdr:ext cx="534377" cy="259045"/>
    <xdr:sp macro="" textlink="">
      <xdr:nvSpPr>
        <xdr:cNvPr id="145" name="n_2mainValue【道路】&#10;一人当たり延長">
          <a:extLst>
            <a:ext uri="{FF2B5EF4-FFF2-40B4-BE49-F238E27FC236}">
              <a16:creationId xmlns:a16="http://schemas.microsoft.com/office/drawing/2014/main" id="{C20CAC24-E876-4FE3-BBF9-2CB1383ABA32}"/>
            </a:ext>
          </a:extLst>
        </xdr:cNvPr>
        <xdr:cNvSpPr txBox="1"/>
      </xdr:nvSpPr>
      <xdr:spPr>
        <a:xfrm>
          <a:off x="8483111" y="687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14685</xdr:rowOff>
    </xdr:from>
    <xdr:ext cx="534377" cy="259045"/>
    <xdr:sp macro="" textlink="">
      <xdr:nvSpPr>
        <xdr:cNvPr id="146" name="n_3mainValue【道路】&#10;一人当たり延長">
          <a:extLst>
            <a:ext uri="{FF2B5EF4-FFF2-40B4-BE49-F238E27FC236}">
              <a16:creationId xmlns:a16="http://schemas.microsoft.com/office/drawing/2014/main" id="{257D8DB2-8F79-4555-9BA9-7D043CB0C681}"/>
            </a:ext>
          </a:extLst>
        </xdr:cNvPr>
        <xdr:cNvSpPr txBox="1"/>
      </xdr:nvSpPr>
      <xdr:spPr>
        <a:xfrm>
          <a:off x="7594111" y="687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17524</xdr:rowOff>
    </xdr:from>
    <xdr:ext cx="534377" cy="259045"/>
    <xdr:sp macro="" textlink="">
      <xdr:nvSpPr>
        <xdr:cNvPr id="147" name="n_4mainValue【道路】&#10;一人当たり延長">
          <a:extLst>
            <a:ext uri="{FF2B5EF4-FFF2-40B4-BE49-F238E27FC236}">
              <a16:creationId xmlns:a16="http://schemas.microsoft.com/office/drawing/2014/main" id="{6D983BBB-0CB5-425B-86A7-FFA8A0731E7E}"/>
            </a:ext>
          </a:extLst>
        </xdr:cNvPr>
        <xdr:cNvSpPr txBox="1"/>
      </xdr:nvSpPr>
      <xdr:spPr>
        <a:xfrm>
          <a:off x="6705111" y="68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5F32CE1-6D16-4CF4-AAD1-5E4612E1CCA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56EAD97-21DC-42BD-B897-42A845E6E2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D05065E-7AE8-4191-9FCA-BFA07ED784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90BF5A9-E487-4867-BCE1-EDFE4048E9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E87F7D3-8253-47AA-B5B3-38A265B327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7E43CCA-3B57-4D2D-B20A-DB6F794769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0BC551A-90C9-49F6-9F58-5583D31AF8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AA595CA-573E-4109-8F7B-E1B518ACAB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9F1BADE-3120-4DE6-A12C-317FD3A115B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B7471CE-D251-42DB-961A-6FC28ABF0B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149B8A8-AEE2-4B2C-B19F-D560FBE5ECD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DEF2C7C-5AEB-427A-9D46-E3C228CAE77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8BA759B-F71E-4A4B-AC89-43C2279EBA6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0BB3697-3426-4694-B545-1CBFCB2310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C8C1562-2023-4AE3-AA2D-867C6D7DB3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DA3FBCF-FE42-4AE2-8F71-ECB209144B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95DA025-A9B1-425F-888E-F1CF09724EE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B34515D-769A-40AC-9E68-4DC68579F2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73EE47E-C830-4CA9-B7F7-0F79952AD53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FF2AFD5-4511-4641-941D-3FA34C92D2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2292662-5FF3-40B3-B4C5-0592C30B23F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74F1B6D-166E-40A5-AD37-7940AF26E4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DFE0AC7-977D-4F7F-A813-008FEF95E24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1298392-750B-462F-ACFA-89ADD8A99F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A201A56-06DD-4762-89F8-F42E999AD2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B13AE0CF-D742-428E-ABCD-8EA4F62DB016}"/>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52ED4A4D-2B88-4C5D-B216-247F542F95A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7E42CAF5-E0D2-455C-825F-508E9C3C531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7882F1F-C2B7-47B6-B896-5FB09293C086}"/>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F427CF56-69F0-456B-98F6-32AA1AF576B4}"/>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327550A-DF29-4838-AFE8-36A7A506E8BA}"/>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8C1444C7-C698-4A28-A244-6B27610C7604}"/>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B8E885BB-BD30-4DBB-A6F9-07C41451F3DF}"/>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52CB8D33-C0CD-4EEB-8646-CDA1857A99C9}"/>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B51B48A2-CF50-46D6-95EE-40CDCB5B28CF}"/>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7FD151F6-0594-4D96-BD8E-D38744DAF039}"/>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D3B1CE-A31A-42D1-B8DC-4D30E88382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D76B300-6913-4385-89CD-357EF73D25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9FC9A06-0190-4BF5-9D89-D30D8E16D1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C70E888-ED8E-42BC-A7FF-5D9B8E09D3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2BA5611-C627-4083-AB97-DF09F02128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9" name="楕円 188">
          <a:extLst>
            <a:ext uri="{FF2B5EF4-FFF2-40B4-BE49-F238E27FC236}">
              <a16:creationId xmlns:a16="http://schemas.microsoft.com/office/drawing/2014/main" id="{B1A89A25-9DE4-4D85-8BA8-19EB79E5E630}"/>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CA64BF0-0EB8-4092-8F0A-F668C36949BE}"/>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91" name="楕円 190">
          <a:extLst>
            <a:ext uri="{FF2B5EF4-FFF2-40B4-BE49-F238E27FC236}">
              <a16:creationId xmlns:a16="http://schemas.microsoft.com/office/drawing/2014/main" id="{CE5206E5-6862-44C6-9692-433B8AAF69C6}"/>
            </a:ext>
          </a:extLst>
        </xdr:cNvPr>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0</xdr:rowOff>
    </xdr:to>
    <xdr:cxnSp macro="">
      <xdr:nvCxnSpPr>
        <xdr:cNvPr id="192" name="直線コネクタ 191">
          <a:extLst>
            <a:ext uri="{FF2B5EF4-FFF2-40B4-BE49-F238E27FC236}">
              <a16:creationId xmlns:a16="http://schemas.microsoft.com/office/drawing/2014/main" id="{870B0723-A924-4B33-AEB8-D8A2FCE74F02}"/>
            </a:ext>
          </a:extLst>
        </xdr:cNvPr>
        <xdr:cNvCxnSpPr/>
      </xdr:nvCxnSpPr>
      <xdr:spPr>
        <a:xfrm>
          <a:off x="3797300" y="102592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93" name="楕円 192">
          <a:extLst>
            <a:ext uri="{FF2B5EF4-FFF2-40B4-BE49-F238E27FC236}">
              <a16:creationId xmlns:a16="http://schemas.microsoft.com/office/drawing/2014/main" id="{50740DAF-569C-45AA-8AAF-28F75C9C3CB2}"/>
            </a:ext>
          </a:extLst>
        </xdr:cNvPr>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143691</xdr:rowOff>
    </xdr:to>
    <xdr:cxnSp macro="">
      <xdr:nvCxnSpPr>
        <xdr:cNvPr id="194" name="直線コネクタ 193">
          <a:extLst>
            <a:ext uri="{FF2B5EF4-FFF2-40B4-BE49-F238E27FC236}">
              <a16:creationId xmlns:a16="http://schemas.microsoft.com/office/drawing/2014/main" id="{439A8D9B-21BB-4E9B-9BCD-9913670C1ED7}"/>
            </a:ext>
          </a:extLst>
        </xdr:cNvPr>
        <xdr:cNvCxnSpPr/>
      </xdr:nvCxnSpPr>
      <xdr:spPr>
        <a:xfrm>
          <a:off x="2908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37374</xdr:rowOff>
    </xdr:from>
    <xdr:to>
      <xdr:col>10</xdr:col>
      <xdr:colOff>165100</xdr:colOff>
      <xdr:row>59</xdr:row>
      <xdr:rowOff>138974</xdr:rowOff>
    </xdr:to>
    <xdr:sp macro="" textlink="">
      <xdr:nvSpPr>
        <xdr:cNvPr id="195" name="楕円 194">
          <a:extLst>
            <a:ext uri="{FF2B5EF4-FFF2-40B4-BE49-F238E27FC236}">
              <a16:creationId xmlns:a16="http://schemas.microsoft.com/office/drawing/2014/main" id="{8FD2286D-5489-4FC9-9382-6DCABC07E296}"/>
            </a:ext>
          </a:extLst>
        </xdr:cNvPr>
        <xdr:cNvSpPr/>
      </xdr:nvSpPr>
      <xdr:spPr>
        <a:xfrm>
          <a:off x="1968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88174</xdr:rowOff>
    </xdr:from>
    <xdr:to>
      <xdr:col>15</xdr:col>
      <xdr:colOff>50800</xdr:colOff>
      <xdr:row>59</xdr:row>
      <xdr:rowOff>115933</xdr:rowOff>
    </xdr:to>
    <xdr:cxnSp macro="">
      <xdr:nvCxnSpPr>
        <xdr:cNvPr id="196" name="直線コネクタ 195">
          <a:extLst>
            <a:ext uri="{FF2B5EF4-FFF2-40B4-BE49-F238E27FC236}">
              <a16:creationId xmlns:a16="http://schemas.microsoft.com/office/drawing/2014/main" id="{659D3554-7585-46B7-9B9B-5733D0DFA030}"/>
            </a:ext>
          </a:extLst>
        </xdr:cNvPr>
        <xdr:cNvCxnSpPr/>
      </xdr:nvCxnSpPr>
      <xdr:spPr>
        <a:xfrm>
          <a:off x="2019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156573</xdr:rowOff>
    </xdr:from>
    <xdr:to>
      <xdr:col>6</xdr:col>
      <xdr:colOff>38100</xdr:colOff>
      <xdr:row>59</xdr:row>
      <xdr:rowOff>86723</xdr:rowOff>
    </xdr:to>
    <xdr:sp macro="" textlink="">
      <xdr:nvSpPr>
        <xdr:cNvPr id="197" name="楕円 196">
          <a:extLst>
            <a:ext uri="{FF2B5EF4-FFF2-40B4-BE49-F238E27FC236}">
              <a16:creationId xmlns:a16="http://schemas.microsoft.com/office/drawing/2014/main" id="{3E3C0D01-BE4F-4337-973D-DBF4D98185AA}"/>
            </a:ext>
          </a:extLst>
        </xdr:cNvPr>
        <xdr:cNvSpPr/>
      </xdr:nvSpPr>
      <xdr:spPr>
        <a:xfrm>
          <a:off x="1079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35923</xdr:rowOff>
    </xdr:from>
    <xdr:to>
      <xdr:col>10</xdr:col>
      <xdr:colOff>114300</xdr:colOff>
      <xdr:row>59</xdr:row>
      <xdr:rowOff>88174</xdr:rowOff>
    </xdr:to>
    <xdr:cxnSp macro="">
      <xdr:nvCxnSpPr>
        <xdr:cNvPr id="198" name="直線コネクタ 197">
          <a:extLst>
            <a:ext uri="{FF2B5EF4-FFF2-40B4-BE49-F238E27FC236}">
              <a16:creationId xmlns:a16="http://schemas.microsoft.com/office/drawing/2014/main" id="{1FB5BBBF-BCA4-4DA5-BDAA-A67CF9582B3F}"/>
            </a:ext>
          </a:extLst>
        </xdr:cNvPr>
        <xdr:cNvCxnSpPr/>
      </xdr:nvCxnSpPr>
      <xdr:spPr>
        <a:xfrm>
          <a:off x="1130300" y="1015147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954A17E-2A22-4E56-B3D7-0A538CFEC349}"/>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318189D-973F-4AF8-8A24-DA5A8D487169}"/>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43E0FE2-56D9-48AF-A9F9-9649797D196F}"/>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158D095-A086-43F7-99F2-27A82F5DB69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39568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389822F-90DD-414E-B93F-70279B0F1C50}"/>
            </a:ext>
          </a:extLst>
        </xdr:cNvPr>
        <xdr:cNvSpPr txBox="1"/>
      </xdr:nvSpPr>
      <xdr:spPr>
        <a:xfrm>
          <a:off x="3582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59DA97A-5165-44DA-B8D3-781EDD955871}"/>
            </a:ext>
          </a:extLst>
        </xdr:cNvPr>
        <xdr:cNvSpPr txBox="1"/>
      </xdr:nvSpPr>
      <xdr:spPr>
        <a:xfrm>
          <a:off x="2705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155501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B34A338-E422-4920-AA67-D2A8F9DFFAD4}"/>
            </a:ext>
          </a:extLst>
        </xdr:cNvPr>
        <xdr:cNvSpPr txBox="1"/>
      </xdr:nvSpPr>
      <xdr:spPr>
        <a:xfrm>
          <a:off x="1816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103250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71C566C-A2E5-449F-B31A-A80F32900D90}"/>
            </a:ext>
          </a:extLst>
        </xdr:cNvPr>
        <xdr:cNvSpPr txBox="1"/>
      </xdr:nvSpPr>
      <xdr:spPr>
        <a:xfrm>
          <a:off x="927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5383A0C-78F3-48AD-903C-D64E4ABA1A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8C52464-5584-4607-9AF5-0E5605D415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87BAE5C-78C8-439F-BEAC-9364780ABE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B04A165-1FAE-499C-83AA-86838F354D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B693A80-57F9-440B-86D5-787F42A9ED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88DCB66-03AB-400A-B686-CE0EC465E7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5B1C555-4A80-4FF6-8A4A-2C31C471DFD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B747458-22C5-4F5B-B201-0162EB70F2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E125B0E-7111-4E8E-91B6-790E7B4E22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13D4CB3-82A6-4493-8D33-7A7FB85C8F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89B0983-3A0D-49F4-8804-9B4C84BD882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3ED6F68-B941-4859-A937-94155B0579C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CBC86B2-C6F7-43A7-9DBD-12F207651D7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8EF3C5C4-4A1D-416D-BD64-93852F45502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FB0EFD0-4ADA-404C-92AF-123DE50CCBC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DF062561-FEEF-4A40-B198-AF644E4F3EA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3192A3A-BB33-4F19-8690-84982D76BEF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A5AACB2F-DFE5-42DA-847C-F06F8B14977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4EB137C-497B-4A14-9E31-F2D3A3EA8BA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AC9BCB5-6551-45B8-96E5-84F89E2A16F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E67E7A3-AE60-48B2-B0F8-4D7F926A990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F9C4B1F-A02D-44BA-AE2B-6EB2D4A7C7D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8A60B7B-B68C-45F8-995B-4FCCEF0ED7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B82B5585-F7E6-4C15-956E-8E07E8AE02E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71F21B9-C5E1-439D-A98F-FBCD5E4EE4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09EFB6A5-48D6-4FB1-9401-85302B91969B}"/>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658BF81F-EC30-4EE8-AABE-00FCEFF36D0A}"/>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594C6AA4-9569-4DC0-82A0-FF2BCC439A54}"/>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1F88EC8D-F039-421F-BCFD-28B1285CCCAA}"/>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C470E229-C068-4A57-B54C-5A87B4C9D60A}"/>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ED858CB-708A-4864-A2CF-3A54EEE57C10}"/>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78BD215B-7105-4A7F-8431-9160D4A71420}"/>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EF0F8DD3-B6FC-4523-AB3E-EF0C02D280EA}"/>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213A485D-4D02-46CA-B7CB-2FB4F804BDB8}"/>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1EC0FBE9-78B0-4273-B1D4-948341F27433}"/>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C9CB49EE-5FC1-4F14-847C-2859D6CC4997}"/>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7BDD28E-93C1-458C-9734-BA0E6CEDD1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D8334C7-3A50-4932-99EA-3B38069BF8A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90F8795-98A3-4C0D-8B25-E1FF03EA98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B08D8AB-E811-4E7E-9BC8-F96B194E0A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4EC3609-FE8A-4700-A791-203D3AFCF82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150872</xdr:rowOff>
    </xdr:from>
    <xdr:to>
      <xdr:col>55</xdr:col>
      <xdr:colOff>50800</xdr:colOff>
      <xdr:row>64</xdr:row>
      <xdr:rowOff>81022</xdr:rowOff>
    </xdr:to>
    <xdr:sp macro="" textlink="">
      <xdr:nvSpPr>
        <xdr:cNvPr id="248" name="楕円 247">
          <a:extLst>
            <a:ext uri="{FF2B5EF4-FFF2-40B4-BE49-F238E27FC236}">
              <a16:creationId xmlns:a16="http://schemas.microsoft.com/office/drawing/2014/main" id="{7E13FBEE-E3E6-4798-9E72-E6E358C7C9BE}"/>
            </a:ext>
          </a:extLst>
        </xdr:cNvPr>
        <xdr:cNvSpPr/>
      </xdr:nvSpPr>
      <xdr:spPr>
        <a:xfrm>
          <a:off x="10426700" y="10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65799</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57F7040A-86D5-46E3-B935-EAF1493D51D0}"/>
            </a:ext>
          </a:extLst>
        </xdr:cNvPr>
        <xdr:cNvSpPr txBox="1"/>
      </xdr:nvSpPr>
      <xdr:spPr>
        <a:xfrm>
          <a:off x="10515600" y="108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151754</xdr:rowOff>
    </xdr:from>
    <xdr:to>
      <xdr:col>50</xdr:col>
      <xdr:colOff>165100</xdr:colOff>
      <xdr:row>64</xdr:row>
      <xdr:rowOff>81904</xdr:rowOff>
    </xdr:to>
    <xdr:sp macro="" textlink="">
      <xdr:nvSpPr>
        <xdr:cNvPr id="250" name="楕円 249">
          <a:extLst>
            <a:ext uri="{FF2B5EF4-FFF2-40B4-BE49-F238E27FC236}">
              <a16:creationId xmlns:a16="http://schemas.microsoft.com/office/drawing/2014/main" id="{74573212-A927-4A7B-87A0-C386E779F891}"/>
            </a:ext>
          </a:extLst>
        </xdr:cNvPr>
        <xdr:cNvSpPr/>
      </xdr:nvSpPr>
      <xdr:spPr>
        <a:xfrm>
          <a:off x="9588500" y="109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30222</xdr:rowOff>
    </xdr:from>
    <xdr:to>
      <xdr:col>55</xdr:col>
      <xdr:colOff>0</xdr:colOff>
      <xdr:row>64</xdr:row>
      <xdr:rowOff>31104</xdr:rowOff>
    </xdr:to>
    <xdr:cxnSp macro="">
      <xdr:nvCxnSpPr>
        <xdr:cNvPr id="251" name="直線コネクタ 250">
          <a:extLst>
            <a:ext uri="{FF2B5EF4-FFF2-40B4-BE49-F238E27FC236}">
              <a16:creationId xmlns:a16="http://schemas.microsoft.com/office/drawing/2014/main" id="{487EC65F-4E98-482C-830E-BC759D34AF94}"/>
            </a:ext>
          </a:extLst>
        </xdr:cNvPr>
        <xdr:cNvCxnSpPr/>
      </xdr:nvCxnSpPr>
      <xdr:spPr>
        <a:xfrm flipV="1">
          <a:off x="9639300" y="11003022"/>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153330</xdr:rowOff>
    </xdr:from>
    <xdr:to>
      <xdr:col>46</xdr:col>
      <xdr:colOff>38100</xdr:colOff>
      <xdr:row>64</xdr:row>
      <xdr:rowOff>83480</xdr:rowOff>
    </xdr:to>
    <xdr:sp macro="" textlink="">
      <xdr:nvSpPr>
        <xdr:cNvPr id="252" name="楕円 251">
          <a:extLst>
            <a:ext uri="{FF2B5EF4-FFF2-40B4-BE49-F238E27FC236}">
              <a16:creationId xmlns:a16="http://schemas.microsoft.com/office/drawing/2014/main" id="{4399A02D-112C-455D-98EF-AC95963ADEA9}"/>
            </a:ext>
          </a:extLst>
        </xdr:cNvPr>
        <xdr:cNvSpPr/>
      </xdr:nvSpPr>
      <xdr:spPr>
        <a:xfrm>
          <a:off x="8699500" y="109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31104</xdr:rowOff>
    </xdr:from>
    <xdr:to>
      <xdr:col>50</xdr:col>
      <xdr:colOff>114300</xdr:colOff>
      <xdr:row>64</xdr:row>
      <xdr:rowOff>32680</xdr:rowOff>
    </xdr:to>
    <xdr:cxnSp macro="">
      <xdr:nvCxnSpPr>
        <xdr:cNvPr id="253" name="直線コネクタ 252">
          <a:extLst>
            <a:ext uri="{FF2B5EF4-FFF2-40B4-BE49-F238E27FC236}">
              <a16:creationId xmlns:a16="http://schemas.microsoft.com/office/drawing/2014/main" id="{E2BC099B-C26F-4D7C-AC5F-C565B11F1A11}"/>
            </a:ext>
          </a:extLst>
        </xdr:cNvPr>
        <xdr:cNvCxnSpPr/>
      </xdr:nvCxnSpPr>
      <xdr:spPr>
        <a:xfrm flipV="1">
          <a:off x="8750300" y="11003904"/>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153756</xdr:rowOff>
    </xdr:from>
    <xdr:to>
      <xdr:col>41</xdr:col>
      <xdr:colOff>101600</xdr:colOff>
      <xdr:row>64</xdr:row>
      <xdr:rowOff>83906</xdr:rowOff>
    </xdr:to>
    <xdr:sp macro="" textlink="">
      <xdr:nvSpPr>
        <xdr:cNvPr id="254" name="楕円 253">
          <a:extLst>
            <a:ext uri="{FF2B5EF4-FFF2-40B4-BE49-F238E27FC236}">
              <a16:creationId xmlns:a16="http://schemas.microsoft.com/office/drawing/2014/main" id="{3107EDC8-ABA7-4611-885C-FC9297B6AA5D}"/>
            </a:ext>
          </a:extLst>
        </xdr:cNvPr>
        <xdr:cNvSpPr/>
      </xdr:nvSpPr>
      <xdr:spPr>
        <a:xfrm>
          <a:off x="7810500" y="10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32680</xdr:rowOff>
    </xdr:from>
    <xdr:to>
      <xdr:col>45</xdr:col>
      <xdr:colOff>177800</xdr:colOff>
      <xdr:row>64</xdr:row>
      <xdr:rowOff>33106</xdr:rowOff>
    </xdr:to>
    <xdr:cxnSp macro="">
      <xdr:nvCxnSpPr>
        <xdr:cNvPr id="255" name="直線コネクタ 254">
          <a:extLst>
            <a:ext uri="{FF2B5EF4-FFF2-40B4-BE49-F238E27FC236}">
              <a16:creationId xmlns:a16="http://schemas.microsoft.com/office/drawing/2014/main" id="{1F2FDA82-3AAD-4C3E-95D1-EA3864388C52}"/>
            </a:ext>
          </a:extLst>
        </xdr:cNvPr>
        <xdr:cNvCxnSpPr/>
      </xdr:nvCxnSpPr>
      <xdr:spPr>
        <a:xfrm flipV="1">
          <a:off x="7861300" y="11005480"/>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156195</xdr:rowOff>
    </xdr:from>
    <xdr:to>
      <xdr:col>36</xdr:col>
      <xdr:colOff>165100</xdr:colOff>
      <xdr:row>64</xdr:row>
      <xdr:rowOff>86345</xdr:rowOff>
    </xdr:to>
    <xdr:sp macro="" textlink="">
      <xdr:nvSpPr>
        <xdr:cNvPr id="256" name="楕円 255">
          <a:extLst>
            <a:ext uri="{FF2B5EF4-FFF2-40B4-BE49-F238E27FC236}">
              <a16:creationId xmlns:a16="http://schemas.microsoft.com/office/drawing/2014/main" id="{221BFBCA-EA6C-4408-9DDF-E2A4E98519F5}"/>
            </a:ext>
          </a:extLst>
        </xdr:cNvPr>
        <xdr:cNvSpPr/>
      </xdr:nvSpPr>
      <xdr:spPr>
        <a:xfrm>
          <a:off x="6921500" y="109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33106</xdr:rowOff>
    </xdr:from>
    <xdr:to>
      <xdr:col>41</xdr:col>
      <xdr:colOff>50800</xdr:colOff>
      <xdr:row>64</xdr:row>
      <xdr:rowOff>35545</xdr:rowOff>
    </xdr:to>
    <xdr:cxnSp macro="">
      <xdr:nvCxnSpPr>
        <xdr:cNvPr id="257" name="直線コネクタ 256">
          <a:extLst>
            <a:ext uri="{FF2B5EF4-FFF2-40B4-BE49-F238E27FC236}">
              <a16:creationId xmlns:a16="http://schemas.microsoft.com/office/drawing/2014/main" id="{C9D6B5C0-A34E-4F5B-B98C-67DC90E3929E}"/>
            </a:ext>
          </a:extLst>
        </xdr:cNvPr>
        <xdr:cNvCxnSpPr/>
      </xdr:nvCxnSpPr>
      <xdr:spPr>
        <a:xfrm flipV="1">
          <a:off x="6972300" y="1100590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72D6652-8A0E-4AA4-805C-201A2559614B}"/>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868CCEB7-9082-4928-8C4D-D013C1332AA9}"/>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C0019D25-D8BD-4D75-BBC3-BB4E3EE55EF3}"/>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B42F764D-8B7B-4376-BB56-981BD255A99B}"/>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73031</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2608C330-CCB7-4918-B4F6-1F90DF6AD6F6}"/>
            </a:ext>
          </a:extLst>
        </xdr:cNvPr>
        <xdr:cNvSpPr txBox="1"/>
      </xdr:nvSpPr>
      <xdr:spPr>
        <a:xfrm>
          <a:off x="9359411" y="110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74607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18C682CE-6DB5-4EA9-B7D8-DD89D4EADCC7}"/>
            </a:ext>
          </a:extLst>
        </xdr:cNvPr>
        <xdr:cNvSpPr txBox="1"/>
      </xdr:nvSpPr>
      <xdr:spPr>
        <a:xfrm>
          <a:off x="8483111" y="110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75033</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DA9AC5DF-705F-4609-BF09-2BB8A811D44D}"/>
            </a:ext>
          </a:extLst>
        </xdr:cNvPr>
        <xdr:cNvSpPr txBox="1"/>
      </xdr:nvSpPr>
      <xdr:spPr>
        <a:xfrm>
          <a:off x="7594111" y="110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77472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434F4D5-2B24-47CF-84B1-5BDBEDB89FBE}"/>
            </a:ext>
          </a:extLst>
        </xdr:cNvPr>
        <xdr:cNvSpPr txBox="1"/>
      </xdr:nvSpPr>
      <xdr:spPr>
        <a:xfrm>
          <a:off x="6705111" y="1105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515D8B3-9C0F-49DC-967D-A4914DEBD4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10553DD-7BB2-4F48-9E8A-CCF0DC19512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8231387-E4B3-478D-B167-5C5C88757B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B2867BF-7289-4F2D-93E3-E16CFE2B71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DEB7622-BDF9-40D0-AA88-F67DC4F365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384054E-535C-4A19-88F9-041AEA1AD7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D862ECF-7066-42A9-816E-227BD6EBB8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2A42D99-A38B-40A7-BBB5-D9608E945F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545F7E3-7F4A-4CC4-8ACE-E03C51EC4F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8224FAD-DDDD-48C4-9891-BA8B5440AE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283621A-8DB1-4F34-8271-BE5F7CCDE1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096AE13-929E-4D8D-BFC2-9B04579374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B19FE4B-AF08-4AAA-AA65-80880CDD0E9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D4D6242-1B0A-4064-950A-440E4416D9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945AB0B-6C28-4918-A901-C0FC6F3275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6AEA4FA5-EE07-41E4-A1A9-71F28EC8B8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B4CB354B-1740-4F55-93CA-A0B0096356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DA2779A-8197-45E9-814E-5E9D108A7A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860AC515-3C10-433B-A184-FD6C01B4163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6E11391-0F13-4655-8282-6EA2BE04C35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9EFFF8E-DC02-439C-88BE-A8C1EB70AA4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131F982-C490-4E33-AA43-41003EC5BCB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ED2AC8F-4809-4115-AF3C-E698E1AA7CF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90CEBF9-8EAF-458B-A34A-2AF419A1FE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1F974207-A558-452D-8D3F-47DA6C6E011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C63F6B6-B9A0-4671-B57E-7817CA3C0CB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CFF40B3B-73E1-41ED-872A-1A2788B0665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D1531F76-92A5-4741-9BCF-4FEA5A9F04E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CAB93209-883A-4EAA-A633-9DC46D3FC96F}"/>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2672D0E-883C-4777-83C5-7B5A8ADF57C5}"/>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F2E30E71-CD03-42D1-80D4-6F54D74B34B8}"/>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B5ACC17B-0D0B-4A73-9BF1-92CCBE5BEAEA}"/>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75CB9B11-670A-4AD6-93CC-65536517EF3A}"/>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DD56ACFE-8F18-4FA0-BC7F-1117C8EECB12}"/>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F0CF25BE-F554-474C-8601-00C9935F0F79}"/>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CF68B3-1E93-466A-8B19-C24EC8CBAE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4FCBED5-9AF6-42D9-AADC-73F440D78C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DA71E1E-B84E-43B2-9344-1E195C38CD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1A1E5C3-58E3-4811-B130-3EA7F16F20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6197DC6-01FC-4E35-A207-07F82B84097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24865935-E921-499A-8B03-0062EF2F26BC}"/>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76A624CC-1B14-48BB-B145-092B7BB73D2D}"/>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a:extLst>
            <a:ext uri="{FF2B5EF4-FFF2-40B4-BE49-F238E27FC236}">
              <a16:creationId xmlns:a16="http://schemas.microsoft.com/office/drawing/2014/main" id="{DCC3FB33-F53B-4B5E-A6A9-34E43F5AB7B8}"/>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EA882E29-B692-4151-A0D0-6C19D3B12EA4}"/>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09F46F8E-9692-47BA-968F-DE0471E5E6E1}"/>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71B1FBCD-73DB-497D-ABBE-82A774B09115}"/>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BDA53886-9F96-48E5-A555-C7CA0A5E2778}"/>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779C7418-7412-4E14-9FE6-384369149BBF}"/>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4B7F0763-A86A-4D5B-BCF4-CBDD8CF39C4D}"/>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DEE7A984-1E77-459A-8296-85A0B8F94572}"/>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73E5F94-77D7-4025-890E-AE1588CECC80}"/>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925B10DA-0660-4D06-8022-9B4E5589841D}"/>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37C4D8CE-5316-4C6D-BED7-B377E77AE82D}"/>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E6C9BD9E-4F6A-4AD9-A62F-2A484E1DAA38}"/>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公営住宅】&#10;有形固定資産減価償却率">
          <a:extLst>
            <a:ext uri="{FF2B5EF4-FFF2-40B4-BE49-F238E27FC236}">
              <a16:creationId xmlns:a16="http://schemas.microsoft.com/office/drawing/2014/main" id="{8D76F9B3-91AA-4A65-A9A8-C8AEE601CAC2}"/>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公営住宅】&#10;有形固定資産減価償却率">
          <a:extLst>
            <a:ext uri="{FF2B5EF4-FFF2-40B4-BE49-F238E27FC236}">
              <a16:creationId xmlns:a16="http://schemas.microsoft.com/office/drawing/2014/main" id="{012E0123-C07B-411C-9FB8-0E2E57C2DE64}"/>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AFB10566-5DF5-4522-8440-B8B6ACD94762}"/>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E3B384DD-AD39-476A-8943-D73CAF96691E}"/>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1CEDFEB-852E-429C-B2B2-4C614BBC9B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701AD9C-5377-40FE-B356-11931C4016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8351ED1-EB51-4195-80BF-A5DB8DB436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DEAE84F-243A-4C84-A0F5-1DB58B623A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81AC8BD-E9B2-447A-8E69-59E1838B56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E90DEB3-3FB3-4043-9DF5-5E10D828DE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6EF5A55-30C9-49CE-8085-CD917C4053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6A1A6A1-725A-4831-8857-2EF2A0675A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071C268-1333-4AE1-90BB-1D76DC0E27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737DEAC-9044-4A55-8F26-A0704AA99D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A2FE4FCA-3FAB-43B7-BF7B-6C41C9C6ED6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5D0D167A-16D9-4618-987C-0ED277F09C8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4D1748FB-6620-44E5-A5A9-5FBFCBB704D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CA18B102-3663-4F89-9C7F-8F77D027BFD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FF76B21-CD32-492D-92C3-5E50F730DFD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EEDCC735-1D6B-48A9-A543-7EC336CBA71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9D848D21-2373-4F78-B7CC-0C8151BFCC5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21C4EEEC-4075-46F1-931C-CA7D1F43E55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8DD96832-0949-4009-8E00-35C05461062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7CF2251-D1C8-4BDA-B44A-7326F764865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9E79220D-2F9D-4E6B-8AA5-44C1F28357D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22ABAF70-E799-40DD-A877-D57F8F03541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5366F6D-3BB1-462F-9D55-144D97FA7C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944B37F6-0D2E-42D9-AD34-75F144BCF41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6659A790-66C1-4B46-854E-29482D3C8A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8CB45339-A45E-43FB-95ED-4BE6041A4384}"/>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5910C813-B030-4F44-9A22-61494428C06D}"/>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DD5F6870-A6EB-4DD7-8138-527D6EFBB6EB}"/>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4AF81F4C-15AF-4B3E-BBF7-7B0DBBCC81EB}"/>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2723F98F-ECB4-46F4-A9DE-9A71257ADA1F}"/>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DFEA3DDF-2402-4AEC-B8D8-3FEF98AD9F19}"/>
            </a:ext>
          </a:extLst>
        </xdr:cNvPr>
        <xdr:cNvSpPr txBox="1"/>
      </xdr:nvSpPr>
      <xdr:spPr>
        <a:xfrm>
          <a:off x="10515600" y="144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50AFCED8-178B-4E12-B3CD-0FF79A5E43EB}"/>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8CAB58E9-6160-49FF-B00E-2531CFD41053}"/>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F8A4B1B1-236E-4CFD-8F1C-199A663AD474}"/>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DC6A5696-4701-4BDA-ADE2-C0AD92BA44B7}"/>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85E69B62-0D7C-486E-ACF6-C225EC12A163}"/>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6C3F7B2-9130-4823-8EEE-0D11E501BEF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EAB17FE-AB09-488B-A50D-FB25756A5C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87446B5-26D7-4CB2-A0A3-D05022423C8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67F94FB-2098-4DBA-AA7D-FD99FE043E2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874D743-4629-4D55-BB2B-0188D389E7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167894</xdr:rowOff>
    </xdr:from>
    <xdr:to>
      <xdr:col>55</xdr:col>
      <xdr:colOff>50800</xdr:colOff>
      <xdr:row>86</xdr:row>
      <xdr:rowOff>98044</xdr:rowOff>
    </xdr:to>
    <xdr:sp macro="" textlink="">
      <xdr:nvSpPr>
        <xdr:cNvPr id="365" name="楕円 364">
          <a:extLst>
            <a:ext uri="{FF2B5EF4-FFF2-40B4-BE49-F238E27FC236}">
              <a16:creationId xmlns:a16="http://schemas.microsoft.com/office/drawing/2014/main" id="{C20ED8C4-4C8A-4BC9-83CA-545884AAE6BC}"/>
            </a:ext>
          </a:extLst>
        </xdr:cNvPr>
        <xdr:cNvSpPr/>
      </xdr:nvSpPr>
      <xdr:spPr>
        <a:xfrm>
          <a:off x="104267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82821</xdr:rowOff>
    </xdr:from>
    <xdr:ext cx="469744" cy="259045"/>
    <xdr:sp macro="" textlink="">
      <xdr:nvSpPr>
        <xdr:cNvPr id="366" name="【公営住宅】&#10;一人当たり面積該当値テキスト">
          <a:extLst>
            <a:ext uri="{FF2B5EF4-FFF2-40B4-BE49-F238E27FC236}">
              <a16:creationId xmlns:a16="http://schemas.microsoft.com/office/drawing/2014/main" id="{B446EE8F-C77D-45E9-B045-A3ABABB29EB2}"/>
            </a:ext>
          </a:extLst>
        </xdr:cNvPr>
        <xdr:cNvSpPr txBox="1"/>
      </xdr:nvSpPr>
      <xdr:spPr>
        <a:xfrm>
          <a:off x="10515600" y="146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169201</xdr:rowOff>
    </xdr:from>
    <xdr:to>
      <xdr:col>50</xdr:col>
      <xdr:colOff>165100</xdr:colOff>
      <xdr:row>86</xdr:row>
      <xdr:rowOff>99351</xdr:rowOff>
    </xdr:to>
    <xdr:sp macro="" textlink="">
      <xdr:nvSpPr>
        <xdr:cNvPr id="367" name="楕円 366">
          <a:extLst>
            <a:ext uri="{FF2B5EF4-FFF2-40B4-BE49-F238E27FC236}">
              <a16:creationId xmlns:a16="http://schemas.microsoft.com/office/drawing/2014/main" id="{DBC00ABF-82C4-41D9-82A5-A18A69DF236B}"/>
            </a:ext>
          </a:extLst>
        </xdr:cNvPr>
        <xdr:cNvSpPr/>
      </xdr:nvSpPr>
      <xdr:spPr>
        <a:xfrm>
          <a:off x="9588500" y="147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47244</xdr:rowOff>
    </xdr:from>
    <xdr:to>
      <xdr:col>55</xdr:col>
      <xdr:colOff>0</xdr:colOff>
      <xdr:row>86</xdr:row>
      <xdr:rowOff>48551</xdr:rowOff>
    </xdr:to>
    <xdr:cxnSp macro="">
      <xdr:nvCxnSpPr>
        <xdr:cNvPr id="368" name="直線コネクタ 367">
          <a:extLst>
            <a:ext uri="{FF2B5EF4-FFF2-40B4-BE49-F238E27FC236}">
              <a16:creationId xmlns:a16="http://schemas.microsoft.com/office/drawing/2014/main" id="{45F60746-6DF9-46A4-BE71-2E8708F90B12}"/>
            </a:ext>
          </a:extLst>
        </xdr:cNvPr>
        <xdr:cNvCxnSpPr/>
      </xdr:nvCxnSpPr>
      <xdr:spPr>
        <a:xfrm flipV="1">
          <a:off x="9639300" y="14791944"/>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170833</xdr:rowOff>
    </xdr:from>
    <xdr:to>
      <xdr:col>46</xdr:col>
      <xdr:colOff>38100</xdr:colOff>
      <xdr:row>86</xdr:row>
      <xdr:rowOff>100983</xdr:rowOff>
    </xdr:to>
    <xdr:sp macro="" textlink="">
      <xdr:nvSpPr>
        <xdr:cNvPr id="369" name="楕円 368">
          <a:extLst>
            <a:ext uri="{FF2B5EF4-FFF2-40B4-BE49-F238E27FC236}">
              <a16:creationId xmlns:a16="http://schemas.microsoft.com/office/drawing/2014/main" id="{2B297975-7512-4A68-85FA-93674CE38AF7}"/>
            </a:ext>
          </a:extLst>
        </xdr:cNvPr>
        <xdr:cNvSpPr/>
      </xdr:nvSpPr>
      <xdr:spPr>
        <a:xfrm>
          <a:off x="8699500" y="147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48551</xdr:rowOff>
    </xdr:from>
    <xdr:to>
      <xdr:col>50</xdr:col>
      <xdr:colOff>114300</xdr:colOff>
      <xdr:row>86</xdr:row>
      <xdr:rowOff>50183</xdr:rowOff>
    </xdr:to>
    <xdr:cxnSp macro="">
      <xdr:nvCxnSpPr>
        <xdr:cNvPr id="370" name="直線コネクタ 369">
          <a:extLst>
            <a:ext uri="{FF2B5EF4-FFF2-40B4-BE49-F238E27FC236}">
              <a16:creationId xmlns:a16="http://schemas.microsoft.com/office/drawing/2014/main" id="{91FF9C7B-B01E-4493-A463-FDD676784223}"/>
            </a:ext>
          </a:extLst>
        </xdr:cNvPr>
        <xdr:cNvCxnSpPr/>
      </xdr:nvCxnSpPr>
      <xdr:spPr>
        <a:xfrm flipV="1">
          <a:off x="8750300" y="1479325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xdr:rowOff>
    </xdr:from>
    <xdr:to>
      <xdr:col>41</xdr:col>
      <xdr:colOff>101600</xdr:colOff>
      <xdr:row>86</xdr:row>
      <xdr:rowOff>101636</xdr:rowOff>
    </xdr:to>
    <xdr:sp macro="" textlink="">
      <xdr:nvSpPr>
        <xdr:cNvPr id="371" name="楕円 370">
          <a:extLst>
            <a:ext uri="{FF2B5EF4-FFF2-40B4-BE49-F238E27FC236}">
              <a16:creationId xmlns:a16="http://schemas.microsoft.com/office/drawing/2014/main" id="{F1CD0BC7-64BF-4F6B-A6FA-3496400D8B2E}"/>
            </a:ext>
          </a:extLst>
        </xdr:cNvPr>
        <xdr:cNvSpPr/>
      </xdr:nvSpPr>
      <xdr:spPr>
        <a:xfrm>
          <a:off x="7810500" y="1474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50183</xdr:rowOff>
    </xdr:from>
    <xdr:to>
      <xdr:col>45</xdr:col>
      <xdr:colOff>177800</xdr:colOff>
      <xdr:row>86</xdr:row>
      <xdr:rowOff>50836</xdr:rowOff>
    </xdr:to>
    <xdr:cxnSp macro="">
      <xdr:nvCxnSpPr>
        <xdr:cNvPr id="372" name="直線コネクタ 371">
          <a:extLst>
            <a:ext uri="{FF2B5EF4-FFF2-40B4-BE49-F238E27FC236}">
              <a16:creationId xmlns:a16="http://schemas.microsoft.com/office/drawing/2014/main" id="{33405832-765E-4A16-A842-66A23FCA7D34}"/>
            </a:ext>
          </a:extLst>
        </xdr:cNvPr>
        <xdr:cNvCxnSpPr/>
      </xdr:nvCxnSpPr>
      <xdr:spPr>
        <a:xfrm flipV="1">
          <a:off x="7861300" y="1479488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690</xdr:rowOff>
    </xdr:from>
    <xdr:to>
      <xdr:col>36</xdr:col>
      <xdr:colOff>165100</xdr:colOff>
      <xdr:row>86</xdr:row>
      <xdr:rowOff>102290</xdr:rowOff>
    </xdr:to>
    <xdr:sp macro="" textlink="">
      <xdr:nvSpPr>
        <xdr:cNvPr id="373" name="楕円 372">
          <a:extLst>
            <a:ext uri="{FF2B5EF4-FFF2-40B4-BE49-F238E27FC236}">
              <a16:creationId xmlns:a16="http://schemas.microsoft.com/office/drawing/2014/main" id="{8475A1FC-B675-4363-9D81-D3DB36867097}"/>
            </a:ext>
          </a:extLst>
        </xdr:cNvPr>
        <xdr:cNvSpPr/>
      </xdr:nvSpPr>
      <xdr:spPr>
        <a:xfrm>
          <a:off x="6921500" y="147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50836</xdr:rowOff>
    </xdr:from>
    <xdr:to>
      <xdr:col>41</xdr:col>
      <xdr:colOff>50800</xdr:colOff>
      <xdr:row>86</xdr:row>
      <xdr:rowOff>51490</xdr:rowOff>
    </xdr:to>
    <xdr:cxnSp macro="">
      <xdr:nvCxnSpPr>
        <xdr:cNvPr id="374" name="直線コネクタ 373">
          <a:extLst>
            <a:ext uri="{FF2B5EF4-FFF2-40B4-BE49-F238E27FC236}">
              <a16:creationId xmlns:a16="http://schemas.microsoft.com/office/drawing/2014/main" id="{34C55E25-5685-4754-A3E5-88A3300F7A70}"/>
            </a:ext>
          </a:extLst>
        </xdr:cNvPr>
        <xdr:cNvCxnSpPr/>
      </xdr:nvCxnSpPr>
      <xdr:spPr>
        <a:xfrm flipV="1">
          <a:off x="6972300" y="1479553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DDBE38E9-1F0A-47BC-BEFD-E82A059C38C9}"/>
            </a:ext>
          </a:extLst>
        </xdr:cNvPr>
        <xdr:cNvSpPr txBox="1"/>
      </xdr:nvSpPr>
      <xdr:spPr>
        <a:xfrm>
          <a:off x="93917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376" name="n_2aveValue【公営住宅】&#10;一人当たり面積">
          <a:extLst>
            <a:ext uri="{FF2B5EF4-FFF2-40B4-BE49-F238E27FC236}">
              <a16:creationId xmlns:a16="http://schemas.microsoft.com/office/drawing/2014/main" id="{7570F268-5848-4627-B091-E1BF7D1CE122}"/>
            </a:ext>
          </a:extLst>
        </xdr:cNvPr>
        <xdr:cNvSpPr txBox="1"/>
      </xdr:nvSpPr>
      <xdr:spPr>
        <a:xfrm>
          <a:off x="8515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4CA5DAD9-320D-4A0A-801E-82634F82D10E}"/>
            </a:ext>
          </a:extLst>
        </xdr:cNvPr>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15E718C8-BE96-4319-90ED-1410BF6AB2B1}"/>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90478</xdr:rowOff>
    </xdr:from>
    <xdr:ext cx="469744" cy="259045"/>
    <xdr:sp macro="" textlink="">
      <xdr:nvSpPr>
        <xdr:cNvPr id="379" name="n_1mainValue【公営住宅】&#10;一人当たり面積">
          <a:extLst>
            <a:ext uri="{FF2B5EF4-FFF2-40B4-BE49-F238E27FC236}">
              <a16:creationId xmlns:a16="http://schemas.microsoft.com/office/drawing/2014/main" id="{C79894F1-7DDA-493A-8B77-D5294828D03F}"/>
            </a:ext>
          </a:extLst>
        </xdr:cNvPr>
        <xdr:cNvSpPr txBox="1"/>
      </xdr:nvSpPr>
      <xdr:spPr>
        <a:xfrm>
          <a:off x="9391727" y="148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92110</xdr:rowOff>
    </xdr:from>
    <xdr:ext cx="469744" cy="259045"/>
    <xdr:sp macro="" textlink="">
      <xdr:nvSpPr>
        <xdr:cNvPr id="380" name="n_2mainValue【公営住宅】&#10;一人当たり面積">
          <a:extLst>
            <a:ext uri="{FF2B5EF4-FFF2-40B4-BE49-F238E27FC236}">
              <a16:creationId xmlns:a16="http://schemas.microsoft.com/office/drawing/2014/main" id="{EFF55BE8-02A3-494D-96B3-2A1491FCE8A8}"/>
            </a:ext>
          </a:extLst>
        </xdr:cNvPr>
        <xdr:cNvSpPr txBox="1"/>
      </xdr:nvSpPr>
      <xdr:spPr>
        <a:xfrm>
          <a:off x="8515427" y="148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92763</xdr:rowOff>
    </xdr:from>
    <xdr:ext cx="469744" cy="259045"/>
    <xdr:sp macro="" textlink="">
      <xdr:nvSpPr>
        <xdr:cNvPr id="381" name="n_3mainValue【公営住宅】&#10;一人当たり面積">
          <a:extLst>
            <a:ext uri="{FF2B5EF4-FFF2-40B4-BE49-F238E27FC236}">
              <a16:creationId xmlns:a16="http://schemas.microsoft.com/office/drawing/2014/main" id="{846CC6DA-D5E7-4D67-A0E7-FCFA2A5225F7}"/>
            </a:ext>
          </a:extLst>
        </xdr:cNvPr>
        <xdr:cNvSpPr txBox="1"/>
      </xdr:nvSpPr>
      <xdr:spPr>
        <a:xfrm>
          <a:off x="7626427" y="1483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93417</xdr:rowOff>
    </xdr:from>
    <xdr:ext cx="469744" cy="259045"/>
    <xdr:sp macro="" textlink="">
      <xdr:nvSpPr>
        <xdr:cNvPr id="382" name="n_4mainValue【公営住宅】&#10;一人当たり面積">
          <a:extLst>
            <a:ext uri="{FF2B5EF4-FFF2-40B4-BE49-F238E27FC236}">
              <a16:creationId xmlns:a16="http://schemas.microsoft.com/office/drawing/2014/main" id="{5533BCA2-18C9-4B7C-9F54-E3D62E5A08A5}"/>
            </a:ext>
          </a:extLst>
        </xdr:cNvPr>
        <xdr:cNvSpPr txBox="1"/>
      </xdr:nvSpPr>
      <xdr:spPr>
        <a:xfrm>
          <a:off x="6737427" y="1483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558D546-C6AE-497C-92F5-EF2FC33493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AEC0206-C733-443E-B4BA-D1B5ED9CB4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DECC6E1-B37C-4A44-9A70-9BFDAA40FC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7AAD4C77-5560-4F34-82F2-2AF4B914E9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EE8E43D-7CB5-4025-98EB-03FBC2E494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98D93601-82DA-43ED-B5A0-D4C66203E2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539152AF-E915-4BB0-BDDA-F94220B681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C3FFF07-8B6E-4EAA-A145-2A04B29DBCA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B3FFAD9B-37CE-4CED-B5BA-284611F86A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74F1920E-6D0A-4E2C-A762-98CF7A8A96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4129C5EA-1583-4D87-B5A1-F24AED8B96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584BB646-2CC8-4EAD-B047-9DA1AE99AC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17A7FB20-9D7D-401C-BA8F-9EA81D696E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F1016CBE-B151-4348-891A-F97571FE245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10CB2785-63C0-4358-B122-661391BBEA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E575E097-32EB-4375-B40E-ADCEC39F53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7A2FDA4C-25A3-485F-8922-10BA655551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A865F241-DF84-4EBE-9505-0467DE7F98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FB3B95CE-295D-40C3-9E24-78C7C3A72C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C2B6DAC9-26D8-409E-A2CD-DA3D17701D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FDA3761D-DA04-41F5-80A1-081899FC20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BD24E7C5-31D6-4340-AA94-7D6D3B435B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166378D7-37D9-438A-B767-693E15CBAF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6B3ABC7F-1C95-451F-8E89-6132B8F556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9B690125-3606-4326-8218-D76F3E659F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EB6F87EB-BF10-4B26-A960-90AD47F1DE9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64D856E-AF0C-4BBE-B812-F185F39AD6B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D34FEC9B-A936-4DC7-BE1D-D4D9D78053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98BCB9E8-39B8-4976-8530-74FD6E3781C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FB195299-3E71-4F1E-8060-748C54433F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E96A9402-042A-4DAA-83CE-C52234C7940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BA3DA0D0-6A5E-486D-9184-FDE82FE7AA5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9A8DCE45-1822-4F33-A0B5-A7A48AAD805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828D1A67-8CDC-4654-A7B5-84D60B644E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42C394A-08D8-43A0-A54C-238C4F1227D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D3D4C092-18FF-4DAF-A54C-6B10F5B61C8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77705479-EECD-47E9-94E5-7D0A4A35F16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57CDC6B7-3385-49AB-BB51-9A781605AF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B665C0CF-AACB-48EC-9F69-5111B6EE1F1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3F8D9F93-47AF-4468-A04F-18A3FB95F5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F77EF828-411D-48F4-B94A-3E20B7BCEC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D40D1722-60CE-49F6-8325-24E89E237478}"/>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C6889CEA-2A60-41E1-925D-641A799970C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83E3A88A-460A-454E-B245-515A5AD2F78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E27E183E-2556-4380-918E-ECF1509AC79D}"/>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15932F04-8696-4D60-B5DD-655945B7720E}"/>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C581119F-1209-40CF-A026-A05D4CCDA003}"/>
            </a:ext>
          </a:extLst>
        </xdr:cNvPr>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6D8ECC62-798B-4719-9DAC-16ED189AF396}"/>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E1CC889E-CB92-4630-8772-F0D62DDD428E}"/>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98A873B0-1557-4247-8549-90F7C35F9284}"/>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ABE27B29-1364-42FF-8D0E-F467447ABE4E}"/>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44644ADF-5286-4847-AAEC-B52C9BDFCD92}"/>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EE2781E-B893-424E-B8D9-DA9DB8BE58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FC8095D-588F-4B3C-969A-A19C36A360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0444BA3-7B3F-4D2B-9E66-0D05B0A7BE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4771887-0CAE-4851-8704-F72291BE4C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B023FEA-0641-4FFE-9136-DE714A23A6E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102144</xdr:rowOff>
    </xdr:from>
    <xdr:to>
      <xdr:col>85</xdr:col>
      <xdr:colOff>177800</xdr:colOff>
      <xdr:row>41</xdr:row>
      <xdr:rowOff>32294</xdr:rowOff>
    </xdr:to>
    <xdr:sp macro="" textlink="">
      <xdr:nvSpPr>
        <xdr:cNvPr id="440" name="楕円 439">
          <a:extLst>
            <a:ext uri="{FF2B5EF4-FFF2-40B4-BE49-F238E27FC236}">
              <a16:creationId xmlns:a16="http://schemas.microsoft.com/office/drawing/2014/main" id="{9087B0B5-E1FF-449D-9143-E77A72C7D871}"/>
            </a:ext>
          </a:extLst>
        </xdr:cNvPr>
        <xdr:cNvSpPr/>
      </xdr:nvSpPr>
      <xdr:spPr>
        <a:xfrm>
          <a:off x="162687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80571</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13E63F92-03A6-4EDC-BC48-4F7D02C17941}"/>
            </a:ext>
          </a:extLst>
        </xdr:cNvPr>
        <xdr:cNvSpPr txBox="1"/>
      </xdr:nvSpPr>
      <xdr:spPr>
        <a:xfrm>
          <a:off x="16357600"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76019</xdr:rowOff>
    </xdr:from>
    <xdr:to>
      <xdr:col>81</xdr:col>
      <xdr:colOff>101600</xdr:colOff>
      <xdr:row>41</xdr:row>
      <xdr:rowOff>6169</xdr:rowOff>
    </xdr:to>
    <xdr:sp macro="" textlink="">
      <xdr:nvSpPr>
        <xdr:cNvPr id="442" name="楕円 441">
          <a:extLst>
            <a:ext uri="{FF2B5EF4-FFF2-40B4-BE49-F238E27FC236}">
              <a16:creationId xmlns:a16="http://schemas.microsoft.com/office/drawing/2014/main" id="{C6040E77-F1EC-4ECC-96E5-0B294055C3CB}"/>
            </a:ext>
          </a:extLst>
        </xdr:cNvPr>
        <xdr:cNvSpPr/>
      </xdr:nvSpPr>
      <xdr:spPr>
        <a:xfrm>
          <a:off x="15430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126819</xdr:rowOff>
    </xdr:from>
    <xdr:to>
      <xdr:col>85</xdr:col>
      <xdr:colOff>127000</xdr:colOff>
      <xdr:row>40</xdr:row>
      <xdr:rowOff>152944</xdr:rowOff>
    </xdr:to>
    <xdr:cxnSp macro="">
      <xdr:nvCxnSpPr>
        <xdr:cNvPr id="443" name="直線コネクタ 442">
          <a:extLst>
            <a:ext uri="{FF2B5EF4-FFF2-40B4-BE49-F238E27FC236}">
              <a16:creationId xmlns:a16="http://schemas.microsoft.com/office/drawing/2014/main" id="{8D93696A-1424-4D9F-8DA0-C27340BCAD12}"/>
            </a:ext>
          </a:extLst>
        </xdr:cNvPr>
        <xdr:cNvCxnSpPr/>
      </xdr:nvCxnSpPr>
      <xdr:spPr>
        <a:xfrm>
          <a:off x="15481300" y="69848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444" name="楕円 443">
          <a:extLst>
            <a:ext uri="{FF2B5EF4-FFF2-40B4-BE49-F238E27FC236}">
              <a16:creationId xmlns:a16="http://schemas.microsoft.com/office/drawing/2014/main" id="{F57C1948-D49A-46A8-9D69-00A31EABE06E}"/>
            </a:ext>
          </a:extLst>
        </xdr:cNvPr>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126819</xdr:rowOff>
    </xdr:to>
    <xdr:cxnSp macro="">
      <xdr:nvCxnSpPr>
        <xdr:cNvPr id="445" name="直線コネクタ 444">
          <a:extLst>
            <a:ext uri="{FF2B5EF4-FFF2-40B4-BE49-F238E27FC236}">
              <a16:creationId xmlns:a16="http://schemas.microsoft.com/office/drawing/2014/main" id="{59E94773-DBF8-4683-9C46-07F815D85BBE}"/>
            </a:ext>
          </a:extLst>
        </xdr:cNvPr>
        <xdr:cNvCxnSpPr/>
      </xdr:nvCxnSpPr>
      <xdr:spPr>
        <a:xfrm>
          <a:off x="14592300" y="69570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20501</xdr:rowOff>
    </xdr:from>
    <xdr:to>
      <xdr:col>72</xdr:col>
      <xdr:colOff>38100</xdr:colOff>
      <xdr:row>40</xdr:row>
      <xdr:rowOff>122101</xdr:rowOff>
    </xdr:to>
    <xdr:sp macro="" textlink="">
      <xdr:nvSpPr>
        <xdr:cNvPr id="446" name="楕円 445">
          <a:extLst>
            <a:ext uri="{FF2B5EF4-FFF2-40B4-BE49-F238E27FC236}">
              <a16:creationId xmlns:a16="http://schemas.microsoft.com/office/drawing/2014/main" id="{156605F4-270E-4C47-A9D4-2C28BE2DA005}"/>
            </a:ext>
          </a:extLst>
        </xdr:cNvPr>
        <xdr:cNvSpPr/>
      </xdr:nvSpPr>
      <xdr:spPr>
        <a:xfrm>
          <a:off x="1365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71301</xdr:rowOff>
    </xdr:from>
    <xdr:to>
      <xdr:col>76</xdr:col>
      <xdr:colOff>114300</xdr:colOff>
      <xdr:row>40</xdr:row>
      <xdr:rowOff>99060</xdr:rowOff>
    </xdr:to>
    <xdr:cxnSp macro="">
      <xdr:nvCxnSpPr>
        <xdr:cNvPr id="447" name="直線コネクタ 446">
          <a:extLst>
            <a:ext uri="{FF2B5EF4-FFF2-40B4-BE49-F238E27FC236}">
              <a16:creationId xmlns:a16="http://schemas.microsoft.com/office/drawing/2014/main" id="{BDA95682-58CD-4AB1-82EC-8574CD73F37F}"/>
            </a:ext>
          </a:extLst>
        </xdr:cNvPr>
        <xdr:cNvCxnSpPr/>
      </xdr:nvCxnSpPr>
      <xdr:spPr>
        <a:xfrm>
          <a:off x="13703300" y="69293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165826</xdr:rowOff>
    </xdr:from>
    <xdr:to>
      <xdr:col>67</xdr:col>
      <xdr:colOff>101600</xdr:colOff>
      <xdr:row>40</xdr:row>
      <xdr:rowOff>95976</xdr:rowOff>
    </xdr:to>
    <xdr:sp macro="" textlink="">
      <xdr:nvSpPr>
        <xdr:cNvPr id="448" name="楕円 447">
          <a:extLst>
            <a:ext uri="{FF2B5EF4-FFF2-40B4-BE49-F238E27FC236}">
              <a16:creationId xmlns:a16="http://schemas.microsoft.com/office/drawing/2014/main" id="{7B895E09-04A4-42D2-9182-B62170884750}"/>
            </a:ext>
          </a:extLst>
        </xdr:cNvPr>
        <xdr:cNvSpPr/>
      </xdr:nvSpPr>
      <xdr:spPr>
        <a:xfrm>
          <a:off x="12763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45176</xdr:rowOff>
    </xdr:from>
    <xdr:to>
      <xdr:col>71</xdr:col>
      <xdr:colOff>177800</xdr:colOff>
      <xdr:row>40</xdr:row>
      <xdr:rowOff>71301</xdr:rowOff>
    </xdr:to>
    <xdr:cxnSp macro="">
      <xdr:nvCxnSpPr>
        <xdr:cNvPr id="449" name="直線コネクタ 448">
          <a:extLst>
            <a:ext uri="{FF2B5EF4-FFF2-40B4-BE49-F238E27FC236}">
              <a16:creationId xmlns:a16="http://schemas.microsoft.com/office/drawing/2014/main" id="{50697386-2BF5-4FA5-97F8-E72707DF5499}"/>
            </a:ext>
          </a:extLst>
        </xdr:cNvPr>
        <xdr:cNvCxnSpPr/>
      </xdr:nvCxnSpPr>
      <xdr:spPr>
        <a:xfrm>
          <a:off x="12814300" y="69031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869B9891-1961-414A-9EA4-9D7BF2FC7173}"/>
            </a:ext>
          </a:extLst>
        </xdr:cNvPr>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F85042B4-B556-41FD-9CEF-629EFEEA2847}"/>
            </a:ext>
          </a:extLst>
        </xdr:cNvPr>
        <xdr:cNvSpPr txBox="1"/>
      </xdr:nvSpPr>
      <xdr:spPr>
        <a:xfrm>
          <a:off x="14389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F4D72602-6A79-4DAB-B437-A0BDA44B73FE}"/>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56A83AE-D24C-4348-A4E0-C79CB310D0A6}"/>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168746</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43A212E4-AC0D-4826-87DF-3B0D5FECBB0A}"/>
            </a:ext>
          </a:extLst>
        </xdr:cNvPr>
        <xdr:cNvSpPr txBox="1"/>
      </xdr:nvSpPr>
      <xdr:spPr>
        <a:xfrm>
          <a:off x="152660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9F159D-E5F8-4D55-BAE1-55BBA330A389}"/>
            </a:ext>
          </a:extLst>
        </xdr:cNvPr>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113228</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AB38544E-372A-4F0F-BA35-3780C6FDCB93}"/>
            </a:ext>
          </a:extLst>
        </xdr:cNvPr>
        <xdr:cNvSpPr txBox="1"/>
      </xdr:nvSpPr>
      <xdr:spPr>
        <a:xfrm>
          <a:off x="13500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87103</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D3A9B863-F857-4DD4-AF47-004C1EC0CEEC}"/>
            </a:ext>
          </a:extLst>
        </xdr:cNvPr>
        <xdr:cNvSpPr txBox="1"/>
      </xdr:nvSpPr>
      <xdr:spPr>
        <a:xfrm>
          <a:off x="12611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1247B4D-6C38-4A3E-98B4-50B2FF799F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1CE73507-8EEB-4596-BC26-091BEDB7A3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8EE8AC7E-F98F-4BAA-8470-D53D5E4F028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73BD7C5F-7A35-4754-BAD5-2434C282AD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A474D4E0-35F2-44D5-A0AD-894F4381D5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898A94CA-EEA6-45CA-A11C-3BD43AADE9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65548B99-ECFB-4069-98D6-35E412C8B0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DFF27EAC-6915-43D3-B485-77DFD0B7F4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12B8B27C-CA1D-461E-95A6-DA0018F765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99667ED-D6A8-4C7D-8549-B3509BB232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E7E8B623-FB73-4948-B34D-21EC171BADF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C8A33B93-7031-4205-A66E-26A6CEC717E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7E02E425-8780-44BA-BD44-585E596F535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F93E051D-BD0D-4B96-B909-F39F27F1D3D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B4062A46-86AB-416A-BB03-077DB1D8291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85266CAC-F46D-462C-8790-065A67D9942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3D20895F-1DBC-4147-ABE4-30FEDCAB3E4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2B96295B-6FC0-4DA4-8BEA-62B2BE5741D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B0A5A84E-005F-407E-BF1A-EC9C9F49049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54FA268A-A998-46A3-828B-469A3D16E85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25D186BD-FE30-4D80-9255-D269D7E6B4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E5ED1B28-8152-42D5-B8FF-2A169CC542E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CD463846-67E9-4571-ACF2-160AFB80F6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F5F318A0-2890-46A1-93F6-5CE2B1F5FA41}"/>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35F51170-90A0-4743-AD3E-0457FDD9E794}"/>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39487F0F-E9C2-41ED-9D22-FD450CCD41D7}"/>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945C30A8-AC75-4477-A4FA-394F3A71C8EF}"/>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F4E3B85D-7C34-47DE-ACD8-3ED365DEC4D1}"/>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D3C14124-9F32-4438-B7E0-5F438E6A96A9}"/>
            </a:ext>
          </a:extLst>
        </xdr:cNvPr>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291154D2-80DD-48BD-BA3C-18ED79FC6107}"/>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4D643D2D-30E0-4B82-A777-4293699DDD7D}"/>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333446ED-6F64-4FC7-B92D-047D6D82B9F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FC663617-B0CD-46B7-8F2D-55597EC4D69E}"/>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1A7E1797-30FB-4E89-AABB-2F5898132595}"/>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12FCD01-61B8-473A-AAAB-4ECC491DF8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BF1C2E4-4E53-4E06-96DB-DFBBD670FD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87E9E5A-18C3-4F27-AAD3-970D7E93A7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6C9BD51-A268-4C36-A119-BFA074D0C0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56BDC6F-66CC-4144-AF32-EA72228D13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97" name="楕円 496">
          <a:extLst>
            <a:ext uri="{FF2B5EF4-FFF2-40B4-BE49-F238E27FC236}">
              <a16:creationId xmlns:a16="http://schemas.microsoft.com/office/drawing/2014/main" id="{6C5D587C-877C-4C4D-9CFC-ECB2E8D77DAA}"/>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8B657A15-3C1A-48F5-8AF6-BC119345147E}"/>
            </a:ext>
          </a:extLst>
        </xdr:cNvPr>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118745</xdr:rowOff>
    </xdr:from>
    <xdr:to>
      <xdr:col>112</xdr:col>
      <xdr:colOff>38100</xdr:colOff>
      <xdr:row>41</xdr:row>
      <xdr:rowOff>48895</xdr:rowOff>
    </xdr:to>
    <xdr:sp macro="" textlink="">
      <xdr:nvSpPr>
        <xdr:cNvPr id="499" name="楕円 498">
          <a:extLst>
            <a:ext uri="{FF2B5EF4-FFF2-40B4-BE49-F238E27FC236}">
              <a16:creationId xmlns:a16="http://schemas.microsoft.com/office/drawing/2014/main" id="{3AEBB2A1-0269-4AD2-93FC-B931D0A44B81}"/>
            </a:ext>
          </a:extLst>
        </xdr:cNvPr>
        <xdr:cNvSpPr/>
      </xdr:nvSpPr>
      <xdr:spPr>
        <a:xfrm>
          <a:off x="21272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169545</xdr:rowOff>
    </xdr:to>
    <xdr:cxnSp macro="">
      <xdr:nvCxnSpPr>
        <xdr:cNvPr id="500" name="直線コネクタ 499">
          <a:extLst>
            <a:ext uri="{FF2B5EF4-FFF2-40B4-BE49-F238E27FC236}">
              <a16:creationId xmlns:a16="http://schemas.microsoft.com/office/drawing/2014/main" id="{EE4F0DEB-928F-4248-8FD5-3F9710B23ED1}"/>
            </a:ext>
          </a:extLst>
        </xdr:cNvPr>
        <xdr:cNvCxnSpPr/>
      </xdr:nvCxnSpPr>
      <xdr:spPr>
        <a:xfrm flipV="1">
          <a:off x="21323300" y="70256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120650</xdr:rowOff>
    </xdr:from>
    <xdr:to>
      <xdr:col>107</xdr:col>
      <xdr:colOff>101600</xdr:colOff>
      <xdr:row>41</xdr:row>
      <xdr:rowOff>50800</xdr:rowOff>
    </xdr:to>
    <xdr:sp macro="" textlink="">
      <xdr:nvSpPr>
        <xdr:cNvPr id="501" name="楕円 500">
          <a:extLst>
            <a:ext uri="{FF2B5EF4-FFF2-40B4-BE49-F238E27FC236}">
              <a16:creationId xmlns:a16="http://schemas.microsoft.com/office/drawing/2014/main" id="{71E1F86A-10B6-4262-A2D3-801666402A38}"/>
            </a:ext>
          </a:extLst>
        </xdr:cNvPr>
        <xdr:cNvSpPr/>
      </xdr:nvSpPr>
      <xdr:spPr>
        <a:xfrm>
          <a:off x="20383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169545</xdr:rowOff>
    </xdr:from>
    <xdr:to>
      <xdr:col>111</xdr:col>
      <xdr:colOff>177800</xdr:colOff>
      <xdr:row>41</xdr:row>
      <xdr:rowOff>0</xdr:rowOff>
    </xdr:to>
    <xdr:cxnSp macro="">
      <xdr:nvCxnSpPr>
        <xdr:cNvPr id="502" name="直線コネクタ 501">
          <a:extLst>
            <a:ext uri="{FF2B5EF4-FFF2-40B4-BE49-F238E27FC236}">
              <a16:creationId xmlns:a16="http://schemas.microsoft.com/office/drawing/2014/main" id="{CBAF0E55-83F9-4A41-9314-DDF45424BA8A}"/>
            </a:ext>
          </a:extLst>
        </xdr:cNvPr>
        <xdr:cNvCxnSpPr/>
      </xdr:nvCxnSpPr>
      <xdr:spPr>
        <a:xfrm flipV="1">
          <a:off x="20434300" y="7027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122555</xdr:rowOff>
    </xdr:from>
    <xdr:to>
      <xdr:col>102</xdr:col>
      <xdr:colOff>165100</xdr:colOff>
      <xdr:row>41</xdr:row>
      <xdr:rowOff>52705</xdr:rowOff>
    </xdr:to>
    <xdr:sp macro="" textlink="">
      <xdr:nvSpPr>
        <xdr:cNvPr id="503" name="楕円 502">
          <a:extLst>
            <a:ext uri="{FF2B5EF4-FFF2-40B4-BE49-F238E27FC236}">
              <a16:creationId xmlns:a16="http://schemas.microsoft.com/office/drawing/2014/main" id="{63A03EA8-ACE1-4365-AE3F-9FDC92C71BAC}"/>
            </a:ext>
          </a:extLst>
        </xdr:cNvPr>
        <xdr:cNvSpPr/>
      </xdr:nvSpPr>
      <xdr:spPr>
        <a:xfrm>
          <a:off x="19494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0</xdr:rowOff>
    </xdr:from>
    <xdr:to>
      <xdr:col>107</xdr:col>
      <xdr:colOff>50800</xdr:colOff>
      <xdr:row>41</xdr:row>
      <xdr:rowOff>1905</xdr:rowOff>
    </xdr:to>
    <xdr:cxnSp macro="">
      <xdr:nvCxnSpPr>
        <xdr:cNvPr id="504" name="直線コネクタ 503">
          <a:extLst>
            <a:ext uri="{FF2B5EF4-FFF2-40B4-BE49-F238E27FC236}">
              <a16:creationId xmlns:a16="http://schemas.microsoft.com/office/drawing/2014/main" id="{C1E25F75-6E02-45F5-AFA1-BDD01E934C14}"/>
            </a:ext>
          </a:extLst>
        </xdr:cNvPr>
        <xdr:cNvCxnSpPr/>
      </xdr:nvCxnSpPr>
      <xdr:spPr>
        <a:xfrm flipV="1">
          <a:off x="19545300" y="702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124460</xdr:rowOff>
    </xdr:from>
    <xdr:to>
      <xdr:col>98</xdr:col>
      <xdr:colOff>38100</xdr:colOff>
      <xdr:row>41</xdr:row>
      <xdr:rowOff>54610</xdr:rowOff>
    </xdr:to>
    <xdr:sp macro="" textlink="">
      <xdr:nvSpPr>
        <xdr:cNvPr id="505" name="楕円 504">
          <a:extLst>
            <a:ext uri="{FF2B5EF4-FFF2-40B4-BE49-F238E27FC236}">
              <a16:creationId xmlns:a16="http://schemas.microsoft.com/office/drawing/2014/main" id="{95E37649-3F5A-4388-99EF-B5899F677993}"/>
            </a:ext>
          </a:extLst>
        </xdr:cNvPr>
        <xdr:cNvSpPr/>
      </xdr:nvSpPr>
      <xdr:spPr>
        <a:xfrm>
          <a:off x="18605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xdr:rowOff>
    </xdr:from>
    <xdr:to>
      <xdr:col>102</xdr:col>
      <xdr:colOff>114300</xdr:colOff>
      <xdr:row>41</xdr:row>
      <xdr:rowOff>3810</xdr:rowOff>
    </xdr:to>
    <xdr:cxnSp macro="">
      <xdr:nvCxnSpPr>
        <xdr:cNvPr id="506" name="直線コネクタ 505">
          <a:extLst>
            <a:ext uri="{FF2B5EF4-FFF2-40B4-BE49-F238E27FC236}">
              <a16:creationId xmlns:a16="http://schemas.microsoft.com/office/drawing/2014/main" id="{3C5B9396-FF62-4E5E-95E3-B3CFFE564277}"/>
            </a:ext>
          </a:extLst>
        </xdr:cNvPr>
        <xdr:cNvCxnSpPr/>
      </xdr:nvCxnSpPr>
      <xdr:spPr>
        <a:xfrm flipV="1">
          <a:off x="18656300" y="7031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4788335A-106B-4124-9492-FB87BD4C012C}"/>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E1A94363-8488-4ABB-8551-204493AA4AAF}"/>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9C69C74C-E65D-4B16-A180-4BB96C3DE946}"/>
            </a:ext>
          </a:extLst>
        </xdr:cNvPr>
        <xdr:cNvSpPr txBox="1"/>
      </xdr:nvSpPr>
      <xdr:spPr>
        <a:xfrm>
          <a:off x="19310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F8C0C8C3-D2E9-4391-AF30-0388F1ECE303}"/>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40022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77A8780E-B44E-4ED8-968F-D2B87E75DEDA}"/>
            </a:ext>
          </a:extLst>
        </xdr:cNvPr>
        <xdr:cNvSpPr txBox="1"/>
      </xdr:nvSpPr>
      <xdr:spPr>
        <a:xfrm>
          <a:off x="21075727" y="70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41927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91C4D0AF-D3B4-45CC-A5D6-6FC82E0A9829}"/>
            </a:ext>
          </a:extLst>
        </xdr:cNvPr>
        <xdr:cNvSpPr txBox="1"/>
      </xdr:nvSpPr>
      <xdr:spPr>
        <a:xfrm>
          <a:off x="20199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43832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E49AAC6-A5CD-48CE-8692-8E3CC086FFCE}"/>
            </a:ext>
          </a:extLst>
        </xdr:cNvPr>
        <xdr:cNvSpPr txBox="1"/>
      </xdr:nvSpPr>
      <xdr:spPr>
        <a:xfrm>
          <a:off x="19310427" y="70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45737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A43C21FE-6B57-46F7-9A9B-8D11FF3C9384}"/>
            </a:ext>
          </a:extLst>
        </xdr:cNvPr>
        <xdr:cNvSpPr txBox="1"/>
      </xdr:nvSpPr>
      <xdr:spPr>
        <a:xfrm>
          <a:off x="18421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C6B5A443-AF59-4F25-B13B-FE173D8B8A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3A31C340-C2E0-42A3-9D4C-D4D607FF68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4874711F-511C-4F3D-809E-226932D5BD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E1E717F2-69EB-482D-932C-3823F58A4B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92035AC-5177-4F7D-9B97-544D4CCF81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C80CFA06-9B6D-457C-A9DB-6BE3CA30B2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8C383D55-3673-462C-B45A-BFC458A380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DA03675-96BB-4CB0-B21F-CE7990B803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885D5D8-F795-41B1-8F00-D3A00897F69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F1774C-2155-41F8-A46F-D2365E1023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8244DEB2-CA16-4E39-AAB0-1D40CBC1538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CB71D74A-1C74-4576-90C2-1E344DCBDF0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7915C24F-BA4E-413A-8C00-EA3812596B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9B16A6E8-E11B-47B7-8BA1-6891AFDE898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BB359F5F-E9AF-4844-AE91-C65DA1F40EA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44B89EEB-FB47-4B8A-A680-6BBFFA8B2D9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11933B6-5021-42B9-A795-9E61571279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32FDD53B-1D77-4638-9875-B26D5604466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A9FAE1C2-D4A4-45D2-9EE4-4FCF916FEAB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F60126CE-36B7-4BBC-9842-C4B515743D4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DE0B2D21-BF74-4E1A-ACDB-ED157E7BDE9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CBABB3A4-A204-4309-9321-3999A76997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A143D7B5-FBE3-4D4C-AE18-4AB4DC73E88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1326102A-2A2F-4112-8501-956087806B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57CF7AB2-2516-4F8B-A4E1-9CAE97E9DA89}"/>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5A48A36-D5C8-43F3-A8AF-5743AA8BD24A}"/>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1171BC6D-A0FF-44F0-B945-2C54285EA296}"/>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BB7CEF3C-7BBB-45CE-B0CE-34ADF71C13B8}"/>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4824F8BE-1578-49D1-A13C-FA27978DFC7B}"/>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512561E-74CC-4B72-84A3-365023912C64}"/>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F295FC4A-F488-4074-B61B-425588B33D07}"/>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315A9902-D359-4271-919A-2B8287217B9E}"/>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EBB3B14E-0BF3-4992-B2AA-C0118D8F9869}"/>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1C206FDD-F3C9-486F-AB81-FFB9B26FDFF8}"/>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E97597AF-312E-49C6-B688-5720B8128EE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363A19D-4AD1-4AB0-8019-17E437B16E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AC23148-2178-46AE-B46B-EA77B60CEA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552F6EF-A203-4617-B461-AF23C86FDB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DFD1919C-A78B-4172-98E4-A5900671885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D5EEC59-5470-4A61-AE9D-5726401D12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555" name="楕円 554">
          <a:extLst>
            <a:ext uri="{FF2B5EF4-FFF2-40B4-BE49-F238E27FC236}">
              <a16:creationId xmlns:a16="http://schemas.microsoft.com/office/drawing/2014/main" id="{9AE1E270-70F1-4F78-BF5F-402989F67C80}"/>
            </a:ext>
          </a:extLst>
        </xdr:cNvPr>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770A847E-EEDB-4747-B6FC-CDF71021E32A}"/>
            </a:ext>
          </a:extLst>
        </xdr:cNvPr>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557" name="楕円 556">
          <a:extLst>
            <a:ext uri="{FF2B5EF4-FFF2-40B4-BE49-F238E27FC236}">
              <a16:creationId xmlns:a16="http://schemas.microsoft.com/office/drawing/2014/main" id="{CE52E049-43FA-4EDB-9305-8C2D78FB9285}"/>
            </a:ext>
          </a:extLst>
        </xdr:cNvPr>
        <xdr:cNvSpPr/>
      </xdr:nvSpPr>
      <xdr:spPr>
        <a:xfrm>
          <a:off x="1543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93345</xdr:rowOff>
    </xdr:to>
    <xdr:cxnSp macro="">
      <xdr:nvCxnSpPr>
        <xdr:cNvPr id="558" name="直線コネクタ 557">
          <a:extLst>
            <a:ext uri="{FF2B5EF4-FFF2-40B4-BE49-F238E27FC236}">
              <a16:creationId xmlns:a16="http://schemas.microsoft.com/office/drawing/2014/main" id="{51482B09-2F45-4695-9935-821482DB398F}"/>
            </a:ext>
          </a:extLst>
        </xdr:cNvPr>
        <xdr:cNvCxnSpPr/>
      </xdr:nvCxnSpPr>
      <xdr:spPr>
        <a:xfrm>
          <a:off x="15481300" y="105079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59" name="楕円 558">
          <a:extLst>
            <a:ext uri="{FF2B5EF4-FFF2-40B4-BE49-F238E27FC236}">
              <a16:creationId xmlns:a16="http://schemas.microsoft.com/office/drawing/2014/main" id="{DBDB80E9-059C-4E67-97D0-DA7EF9782B07}"/>
            </a:ext>
          </a:extLst>
        </xdr:cNvPr>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49530</xdr:rowOff>
    </xdr:to>
    <xdr:cxnSp macro="">
      <xdr:nvCxnSpPr>
        <xdr:cNvPr id="560" name="直線コネクタ 559">
          <a:extLst>
            <a:ext uri="{FF2B5EF4-FFF2-40B4-BE49-F238E27FC236}">
              <a16:creationId xmlns:a16="http://schemas.microsoft.com/office/drawing/2014/main" id="{0010BFB5-26F3-4D10-AB37-C4A9F8521051}"/>
            </a:ext>
          </a:extLst>
        </xdr:cNvPr>
        <xdr:cNvCxnSpPr/>
      </xdr:nvCxnSpPr>
      <xdr:spPr>
        <a:xfrm>
          <a:off x="14592300" y="1046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561" name="楕円 560">
          <a:extLst>
            <a:ext uri="{FF2B5EF4-FFF2-40B4-BE49-F238E27FC236}">
              <a16:creationId xmlns:a16="http://schemas.microsoft.com/office/drawing/2014/main" id="{FF772B86-3A42-45E3-B05B-991ED2BFCC3E}"/>
            </a:ext>
          </a:extLst>
        </xdr:cNvPr>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61</xdr:row>
      <xdr:rowOff>7620</xdr:rowOff>
    </xdr:to>
    <xdr:cxnSp macro="">
      <xdr:nvCxnSpPr>
        <xdr:cNvPr id="562" name="直線コネクタ 561">
          <a:extLst>
            <a:ext uri="{FF2B5EF4-FFF2-40B4-BE49-F238E27FC236}">
              <a16:creationId xmlns:a16="http://schemas.microsoft.com/office/drawing/2014/main" id="{90535666-87EA-46D8-A81A-7BD2D8EDFA72}"/>
            </a:ext>
          </a:extLst>
        </xdr:cNvPr>
        <xdr:cNvCxnSpPr/>
      </xdr:nvCxnSpPr>
      <xdr:spPr>
        <a:xfrm>
          <a:off x="13703300" y="10426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44450</xdr:rowOff>
    </xdr:from>
    <xdr:to>
      <xdr:col>67</xdr:col>
      <xdr:colOff>101600</xdr:colOff>
      <xdr:row>60</xdr:row>
      <xdr:rowOff>146050</xdr:rowOff>
    </xdr:to>
    <xdr:sp macro="" textlink="">
      <xdr:nvSpPr>
        <xdr:cNvPr id="563" name="楕円 562">
          <a:extLst>
            <a:ext uri="{FF2B5EF4-FFF2-40B4-BE49-F238E27FC236}">
              <a16:creationId xmlns:a16="http://schemas.microsoft.com/office/drawing/2014/main" id="{71F7E69A-618F-4635-ADDD-E954B55A7D5C}"/>
            </a:ext>
          </a:extLst>
        </xdr:cNvPr>
        <xdr:cNvSpPr/>
      </xdr:nvSpPr>
      <xdr:spPr>
        <a:xfrm>
          <a:off x="12763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95250</xdr:rowOff>
    </xdr:from>
    <xdr:to>
      <xdr:col>71</xdr:col>
      <xdr:colOff>177800</xdr:colOff>
      <xdr:row>60</xdr:row>
      <xdr:rowOff>139065</xdr:rowOff>
    </xdr:to>
    <xdr:cxnSp macro="">
      <xdr:nvCxnSpPr>
        <xdr:cNvPr id="564" name="直線コネクタ 563">
          <a:extLst>
            <a:ext uri="{FF2B5EF4-FFF2-40B4-BE49-F238E27FC236}">
              <a16:creationId xmlns:a16="http://schemas.microsoft.com/office/drawing/2014/main" id="{4712FBCE-0B78-4763-85C6-66B0BB5766DD}"/>
            </a:ext>
          </a:extLst>
        </xdr:cNvPr>
        <xdr:cNvCxnSpPr/>
      </xdr:nvCxnSpPr>
      <xdr:spPr>
        <a:xfrm>
          <a:off x="12814300" y="10382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a:extLst>
            <a:ext uri="{FF2B5EF4-FFF2-40B4-BE49-F238E27FC236}">
              <a16:creationId xmlns:a16="http://schemas.microsoft.com/office/drawing/2014/main" id="{58BA6125-F400-444F-8F02-2BB3941F7329}"/>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6" name="n_2aveValue【学校施設】&#10;有形固定資産減価償却率">
          <a:extLst>
            <a:ext uri="{FF2B5EF4-FFF2-40B4-BE49-F238E27FC236}">
              <a16:creationId xmlns:a16="http://schemas.microsoft.com/office/drawing/2014/main" id="{2BA1E87A-B382-49E9-B17F-F4B2B1F1DB13}"/>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7" name="n_3aveValue【学校施設】&#10;有形固定資産減価償却率">
          <a:extLst>
            <a:ext uri="{FF2B5EF4-FFF2-40B4-BE49-F238E27FC236}">
              <a16:creationId xmlns:a16="http://schemas.microsoft.com/office/drawing/2014/main" id="{552AA4E9-071B-4194-9637-556A44B0D9E3}"/>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a:extLst>
            <a:ext uri="{FF2B5EF4-FFF2-40B4-BE49-F238E27FC236}">
              <a16:creationId xmlns:a16="http://schemas.microsoft.com/office/drawing/2014/main" id="{1F386B89-7321-4673-ADA3-E84DC47DD53F}"/>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569" name="n_1mainValue【学校施設】&#10;有形固定資産減価償却率">
          <a:extLst>
            <a:ext uri="{FF2B5EF4-FFF2-40B4-BE49-F238E27FC236}">
              <a16:creationId xmlns:a16="http://schemas.microsoft.com/office/drawing/2014/main" id="{6A44CBAA-2A91-44A3-81EE-D24011F01DE5}"/>
            </a:ext>
          </a:extLst>
        </xdr:cNvPr>
        <xdr:cNvSpPr txBox="1"/>
      </xdr:nvSpPr>
      <xdr:spPr>
        <a:xfrm>
          <a:off x="15266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70" name="n_2mainValue【学校施設】&#10;有形固定資産減価償却率">
          <a:extLst>
            <a:ext uri="{FF2B5EF4-FFF2-40B4-BE49-F238E27FC236}">
              <a16:creationId xmlns:a16="http://schemas.microsoft.com/office/drawing/2014/main" id="{3FDDC01F-8426-49CB-998D-5C9D43746694}"/>
            </a:ext>
          </a:extLst>
        </xdr:cNvPr>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571" name="n_3mainValue【学校施設】&#10;有形固定資産減価償却率">
          <a:extLst>
            <a:ext uri="{FF2B5EF4-FFF2-40B4-BE49-F238E27FC236}">
              <a16:creationId xmlns:a16="http://schemas.microsoft.com/office/drawing/2014/main" id="{4BE25E20-E66F-4303-A667-A104F7CE6691}"/>
            </a:ext>
          </a:extLst>
        </xdr:cNvPr>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137177</xdr:rowOff>
    </xdr:from>
    <xdr:ext cx="405111" cy="259045"/>
    <xdr:sp macro="" textlink="">
      <xdr:nvSpPr>
        <xdr:cNvPr id="572" name="n_4mainValue【学校施設】&#10;有形固定資産減価償却率">
          <a:extLst>
            <a:ext uri="{FF2B5EF4-FFF2-40B4-BE49-F238E27FC236}">
              <a16:creationId xmlns:a16="http://schemas.microsoft.com/office/drawing/2014/main" id="{A59D3298-3241-4B89-B6CB-515A3C0DE1AC}"/>
            </a:ext>
          </a:extLst>
        </xdr:cNvPr>
        <xdr:cNvSpPr txBox="1"/>
      </xdr:nvSpPr>
      <xdr:spPr>
        <a:xfrm>
          <a:off x="12611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58139892-C572-49D1-9D0D-57B8EC100A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73A91109-2AB0-4CE7-9B81-D63A0836BB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3446E8D0-5BED-4BF3-B4FD-797ED63F6D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438A93B8-EBB3-4AC1-A4E7-3992CC91A4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5FEE8F40-CA85-4556-B9E9-04954AE011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13F168B8-94D2-46E1-85C7-C72F800911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74F6382-D3A2-4460-9A00-1F63F3220C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9CA82FA6-4367-449A-9C29-41031647DA8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19FE6713-108C-41EB-AC58-FB6CDE3ED8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AD8BF67B-AF93-4B3F-8886-8FBE3D86D8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501BD046-6C2D-4200-850B-26584F0892B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E31F0E16-943B-4FE1-A0D0-26640BC03E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FC905F9B-965B-4FFD-A45A-617382EF3BC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CFC958D6-12AD-4FBF-A603-7E831A18448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D9F45690-1B04-4224-8F45-4655761FB53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C7151F0E-92C8-4EBD-AC44-1815A01485A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AB5A1C40-56B9-410F-B45A-42332381390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A93AE35-8C06-475E-A176-27D129E3DF4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EE7F977C-A8AD-4589-9C28-F923D7CFD54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68B49209-4866-4BA4-A040-46AE467DA9B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2B871D17-290E-4B52-BA20-3FCD0975635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71DAA9FD-DFAE-4A1E-9F55-A6A8DB7114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8245ED09-153F-4073-897D-5875277846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66731717-4F91-42DA-8920-D1F091361E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85EC520A-C3EF-42CB-9D17-8C22DDB449B5}"/>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1E6EB41C-0630-4CA0-9C84-D4EE718439A6}"/>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8FC841E3-8C8B-41B5-AFF2-BCA1F1962401}"/>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63606F39-B7B6-4015-A1A5-485634CC5657}"/>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45F9D9DF-443B-427D-B401-6F4A272C2A62}"/>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602" name="【学校施設】&#10;一人当たり面積平均値テキスト">
          <a:extLst>
            <a:ext uri="{FF2B5EF4-FFF2-40B4-BE49-F238E27FC236}">
              <a16:creationId xmlns:a16="http://schemas.microsoft.com/office/drawing/2014/main" id="{EE1674D9-8EA8-4F03-A8AA-C06D89584095}"/>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98BF79AF-3B99-4986-AE5A-97E56C48B97F}"/>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2CBF6851-EFFA-4FA9-AE43-7D9D49EE647E}"/>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D640F0A6-9781-4836-8C25-FAFB32C37E11}"/>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D55119DB-EE90-492D-AB25-A5495B28C0BA}"/>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76DB945C-0712-4858-AD6D-B1ADEA3CF358}"/>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E9F5B62-E024-44E6-BE7E-B6F7A9CF50B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739A78B-F5E2-443F-A80E-A155C427C8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CD9C6B3-F5B9-4131-8DCA-9E12848506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BD28FB4-6AB6-4FC6-BA20-CCE39A712E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2A82B65-813F-4F6B-920F-FC548EDB4B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13" name="楕円 612">
          <a:extLst>
            <a:ext uri="{FF2B5EF4-FFF2-40B4-BE49-F238E27FC236}">
              <a16:creationId xmlns:a16="http://schemas.microsoft.com/office/drawing/2014/main" id="{9ED3A19B-27D7-456A-B088-AD1D5FE37052}"/>
            </a:ext>
          </a:extLst>
        </xdr:cNvPr>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49547</xdr:rowOff>
    </xdr:from>
    <xdr:ext cx="469744" cy="259045"/>
    <xdr:sp macro="" textlink="">
      <xdr:nvSpPr>
        <xdr:cNvPr id="614" name="【学校施設】&#10;一人当たり面積該当値テキスト">
          <a:extLst>
            <a:ext uri="{FF2B5EF4-FFF2-40B4-BE49-F238E27FC236}">
              <a16:creationId xmlns:a16="http://schemas.microsoft.com/office/drawing/2014/main" id="{37475273-5F4D-4E06-BF1D-AACD24D8BAE3}"/>
            </a:ext>
          </a:extLst>
        </xdr:cNvPr>
        <xdr:cNvSpPr txBox="1"/>
      </xdr:nvSpPr>
      <xdr:spPr>
        <a:xfrm>
          <a:off x="22199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615" name="楕円 614">
          <a:extLst>
            <a:ext uri="{FF2B5EF4-FFF2-40B4-BE49-F238E27FC236}">
              <a16:creationId xmlns:a16="http://schemas.microsoft.com/office/drawing/2014/main" id="{3E91107B-B4DD-4804-A80A-15FB3B223C04}"/>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128016</xdr:rowOff>
    </xdr:to>
    <xdr:cxnSp macro="">
      <xdr:nvCxnSpPr>
        <xdr:cNvPr id="616" name="直線コネクタ 615">
          <a:extLst>
            <a:ext uri="{FF2B5EF4-FFF2-40B4-BE49-F238E27FC236}">
              <a16:creationId xmlns:a16="http://schemas.microsoft.com/office/drawing/2014/main" id="{E873557E-2382-49B6-8EE5-1B09916644F8}"/>
            </a:ext>
          </a:extLst>
        </xdr:cNvPr>
        <xdr:cNvCxnSpPr/>
      </xdr:nvCxnSpPr>
      <xdr:spPr>
        <a:xfrm flipV="1">
          <a:off x="21323300" y="1075182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87884</xdr:rowOff>
    </xdr:from>
    <xdr:to>
      <xdr:col>107</xdr:col>
      <xdr:colOff>101600</xdr:colOff>
      <xdr:row>63</xdr:row>
      <xdr:rowOff>18034</xdr:rowOff>
    </xdr:to>
    <xdr:sp macro="" textlink="">
      <xdr:nvSpPr>
        <xdr:cNvPr id="617" name="楕円 616">
          <a:extLst>
            <a:ext uri="{FF2B5EF4-FFF2-40B4-BE49-F238E27FC236}">
              <a16:creationId xmlns:a16="http://schemas.microsoft.com/office/drawing/2014/main" id="{DC5EC4ED-4757-4B8E-9768-E36902E29BB4}"/>
            </a:ext>
          </a:extLst>
        </xdr:cNvPr>
        <xdr:cNvSpPr/>
      </xdr:nvSpPr>
      <xdr:spPr>
        <a:xfrm>
          <a:off x="20383500" y="107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138684</xdr:rowOff>
    </xdr:to>
    <xdr:cxnSp macro="">
      <xdr:nvCxnSpPr>
        <xdr:cNvPr id="618" name="直線コネクタ 617">
          <a:extLst>
            <a:ext uri="{FF2B5EF4-FFF2-40B4-BE49-F238E27FC236}">
              <a16:creationId xmlns:a16="http://schemas.microsoft.com/office/drawing/2014/main" id="{1C3A40D2-8589-4700-948C-F7831A373271}"/>
            </a:ext>
          </a:extLst>
        </xdr:cNvPr>
        <xdr:cNvCxnSpPr/>
      </xdr:nvCxnSpPr>
      <xdr:spPr>
        <a:xfrm flipV="1">
          <a:off x="20434300" y="1075791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90551</xdr:rowOff>
    </xdr:from>
    <xdr:to>
      <xdr:col>102</xdr:col>
      <xdr:colOff>165100</xdr:colOff>
      <xdr:row>63</xdr:row>
      <xdr:rowOff>20701</xdr:rowOff>
    </xdr:to>
    <xdr:sp macro="" textlink="">
      <xdr:nvSpPr>
        <xdr:cNvPr id="619" name="楕円 618">
          <a:extLst>
            <a:ext uri="{FF2B5EF4-FFF2-40B4-BE49-F238E27FC236}">
              <a16:creationId xmlns:a16="http://schemas.microsoft.com/office/drawing/2014/main" id="{DEE2A6A0-AA21-4BCA-B402-3191DB5513EE}"/>
            </a:ext>
          </a:extLst>
        </xdr:cNvPr>
        <xdr:cNvSpPr/>
      </xdr:nvSpPr>
      <xdr:spPr>
        <a:xfrm>
          <a:off x="194945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138684</xdr:rowOff>
    </xdr:from>
    <xdr:to>
      <xdr:col>107</xdr:col>
      <xdr:colOff>50800</xdr:colOff>
      <xdr:row>62</xdr:row>
      <xdr:rowOff>141351</xdr:rowOff>
    </xdr:to>
    <xdr:cxnSp macro="">
      <xdr:nvCxnSpPr>
        <xdr:cNvPr id="620" name="直線コネクタ 619">
          <a:extLst>
            <a:ext uri="{FF2B5EF4-FFF2-40B4-BE49-F238E27FC236}">
              <a16:creationId xmlns:a16="http://schemas.microsoft.com/office/drawing/2014/main" id="{F63C6BF0-FABA-42C3-8115-C338934A67EA}"/>
            </a:ext>
          </a:extLst>
        </xdr:cNvPr>
        <xdr:cNvCxnSpPr/>
      </xdr:nvCxnSpPr>
      <xdr:spPr>
        <a:xfrm flipV="1">
          <a:off x="19545300" y="107685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95123</xdr:rowOff>
    </xdr:from>
    <xdr:to>
      <xdr:col>98</xdr:col>
      <xdr:colOff>38100</xdr:colOff>
      <xdr:row>63</xdr:row>
      <xdr:rowOff>25273</xdr:rowOff>
    </xdr:to>
    <xdr:sp macro="" textlink="">
      <xdr:nvSpPr>
        <xdr:cNvPr id="621" name="楕円 620">
          <a:extLst>
            <a:ext uri="{FF2B5EF4-FFF2-40B4-BE49-F238E27FC236}">
              <a16:creationId xmlns:a16="http://schemas.microsoft.com/office/drawing/2014/main" id="{FD41F8E4-6E64-495C-9448-E37EBA1F887D}"/>
            </a:ext>
          </a:extLst>
        </xdr:cNvPr>
        <xdr:cNvSpPr/>
      </xdr:nvSpPr>
      <xdr:spPr>
        <a:xfrm>
          <a:off x="18605500" y="10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141351</xdr:rowOff>
    </xdr:from>
    <xdr:to>
      <xdr:col>102</xdr:col>
      <xdr:colOff>114300</xdr:colOff>
      <xdr:row>62</xdr:row>
      <xdr:rowOff>145923</xdr:rowOff>
    </xdr:to>
    <xdr:cxnSp macro="">
      <xdr:nvCxnSpPr>
        <xdr:cNvPr id="622" name="直線コネクタ 621">
          <a:extLst>
            <a:ext uri="{FF2B5EF4-FFF2-40B4-BE49-F238E27FC236}">
              <a16:creationId xmlns:a16="http://schemas.microsoft.com/office/drawing/2014/main" id="{68567AF2-C7A8-452C-9CF2-DBB089AC772F}"/>
            </a:ext>
          </a:extLst>
        </xdr:cNvPr>
        <xdr:cNvCxnSpPr/>
      </xdr:nvCxnSpPr>
      <xdr:spPr>
        <a:xfrm flipV="1">
          <a:off x="18656300" y="107712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D38356FD-604E-4AB7-B4F5-3014CEDFBBF3}"/>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624" name="n_2aveValue【学校施設】&#10;一人当たり面積">
          <a:extLst>
            <a:ext uri="{FF2B5EF4-FFF2-40B4-BE49-F238E27FC236}">
              <a16:creationId xmlns:a16="http://schemas.microsoft.com/office/drawing/2014/main" id="{0926336E-8CAC-43DB-BF87-21CE87906F1A}"/>
            </a:ext>
          </a:extLst>
        </xdr:cNvPr>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625" name="n_3aveValue【学校施設】&#10;一人当たり面積">
          <a:extLst>
            <a:ext uri="{FF2B5EF4-FFF2-40B4-BE49-F238E27FC236}">
              <a16:creationId xmlns:a16="http://schemas.microsoft.com/office/drawing/2014/main" id="{782B10D0-EF1C-42D5-9F8C-E8B823061B3C}"/>
            </a:ext>
          </a:extLst>
        </xdr:cNvPr>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626" name="n_4aveValue【学校施設】&#10;一人当たり面積">
          <a:extLst>
            <a:ext uri="{FF2B5EF4-FFF2-40B4-BE49-F238E27FC236}">
              <a16:creationId xmlns:a16="http://schemas.microsoft.com/office/drawing/2014/main" id="{D9646830-1148-4CC1-8584-058DCD9D9900}"/>
            </a:ext>
          </a:extLst>
        </xdr:cNvPr>
        <xdr:cNvSpPr txBox="1"/>
      </xdr:nvSpPr>
      <xdr:spPr>
        <a:xfrm>
          <a:off x="18421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627" name="n_1mainValue【学校施設】&#10;一人当たり面積">
          <a:extLst>
            <a:ext uri="{FF2B5EF4-FFF2-40B4-BE49-F238E27FC236}">
              <a16:creationId xmlns:a16="http://schemas.microsoft.com/office/drawing/2014/main" id="{462922D3-06E0-4C95-A41B-0E38CC2D5B09}"/>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9161</xdr:rowOff>
    </xdr:from>
    <xdr:ext cx="469744" cy="259045"/>
    <xdr:sp macro="" textlink="">
      <xdr:nvSpPr>
        <xdr:cNvPr id="628" name="n_2mainValue【学校施設】&#10;一人当たり面積">
          <a:extLst>
            <a:ext uri="{FF2B5EF4-FFF2-40B4-BE49-F238E27FC236}">
              <a16:creationId xmlns:a16="http://schemas.microsoft.com/office/drawing/2014/main" id="{C5759136-BF95-4620-85DD-D595D3158C8C}"/>
            </a:ext>
          </a:extLst>
        </xdr:cNvPr>
        <xdr:cNvSpPr txBox="1"/>
      </xdr:nvSpPr>
      <xdr:spPr>
        <a:xfrm>
          <a:off x="20199427" y="108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11828</xdr:rowOff>
    </xdr:from>
    <xdr:ext cx="469744" cy="259045"/>
    <xdr:sp macro="" textlink="">
      <xdr:nvSpPr>
        <xdr:cNvPr id="629" name="n_3mainValue【学校施設】&#10;一人当たり面積">
          <a:extLst>
            <a:ext uri="{FF2B5EF4-FFF2-40B4-BE49-F238E27FC236}">
              <a16:creationId xmlns:a16="http://schemas.microsoft.com/office/drawing/2014/main" id="{DDE115F4-3E59-4123-9D55-A137A461A5C4}"/>
            </a:ext>
          </a:extLst>
        </xdr:cNvPr>
        <xdr:cNvSpPr txBox="1"/>
      </xdr:nvSpPr>
      <xdr:spPr>
        <a:xfrm>
          <a:off x="19310427" y="108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16400</xdr:rowOff>
    </xdr:from>
    <xdr:ext cx="469744" cy="259045"/>
    <xdr:sp macro="" textlink="">
      <xdr:nvSpPr>
        <xdr:cNvPr id="630" name="n_4mainValue【学校施設】&#10;一人当たり面積">
          <a:extLst>
            <a:ext uri="{FF2B5EF4-FFF2-40B4-BE49-F238E27FC236}">
              <a16:creationId xmlns:a16="http://schemas.microsoft.com/office/drawing/2014/main" id="{7108D6D7-30DD-4461-AADA-2EDCA56AAB44}"/>
            </a:ext>
          </a:extLst>
        </xdr:cNvPr>
        <xdr:cNvSpPr txBox="1"/>
      </xdr:nvSpPr>
      <xdr:spPr>
        <a:xfrm>
          <a:off x="18421427"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682FB389-0C9F-4858-BF4D-BC0331E007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509B94F9-533A-4554-93D6-DEE615830C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1CE301FE-BC87-432F-A3BB-6F37BDC1A0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25B75067-1202-4891-A615-8795DF83C7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7A628F84-3AAF-4B61-8F1E-F77692D592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68D8964-4010-4A60-86D7-4C761325870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68735A6A-DEB5-46FB-80DD-5832EB73D7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B68848FC-F359-433C-94FB-93FC090443D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C9F9C8FF-5ECC-42C0-9B3D-860BC0E756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87F00A3E-C0BC-4102-BA68-314389694F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07663CAA-6848-4E29-870A-75C213AAD5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10B9FF28-D459-4F23-AFFB-9CE92B67A8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B9D69973-7992-4E58-B460-FF73F6D1DE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DA4CCD02-81E7-4AAE-83E2-001327BDFB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FEFC731D-91C0-4D80-93C4-FBAC09E7C8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CC0DA744-28FD-46DC-9971-CB214B6DAB6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9033FA5C-6520-4234-BD77-BC0260EBFC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C2D8F00A-FE48-417E-BB69-15EFBE2A32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2BC1A37D-8DEA-496C-A77A-15526D1AA7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35FF49B1-3EE2-4E30-B982-73D00851DC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A2B60197-65C5-4C13-87BB-AEA9F78924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9744B517-BC35-495B-917F-85DC7AFEEE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D3F1EBFE-DACC-49C3-BA86-3F50CDCF2E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B8DCDD8B-6568-4B90-91E1-B1FE31AA70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97CCA096-15CE-41DB-9E09-725E47F4DC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4B0C6B91-4540-4AF1-9996-86691737E3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51A77FAE-192D-45D4-9A67-2207F962F2C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FFCFF785-1FFA-4161-B110-3E7F1E29027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9DE414BE-7D5E-4FE2-9570-6A6E1FC3C10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77BF30D7-48E7-4D5F-AAD1-19988959BA8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81A5DD40-B6A1-4759-A206-9DFA94FB6A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BC8AFD57-C1E8-4269-BC2D-EEDCDC9DF7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8E58781F-5A1A-420E-A84E-C54F89ED50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42A145CE-DF7E-4B08-BBE1-36755F6877F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72C0AF9A-E5E1-423E-B10D-1C7DDF23D18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BE5540A8-5AB4-475F-9D74-3C730257592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462842E8-30D3-42D2-8AA7-F250E1A0A2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9920FE74-2A99-4E3C-9731-13E87D86BD6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03A990D5-94C7-41EE-B445-76BD0855E0A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ECFF7944-1B6F-4867-A93C-3F19BE3921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DCC80752-1414-4945-A3AD-37F75E4695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672" name="直線コネクタ 671">
          <a:extLst>
            <a:ext uri="{FF2B5EF4-FFF2-40B4-BE49-F238E27FC236}">
              <a16:creationId xmlns:a16="http://schemas.microsoft.com/office/drawing/2014/main" id="{EC2F0B0A-1DA1-488A-B5CF-13ECBCB85FA7}"/>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公民館】&#10;有形固定資産減価償却率最小値テキスト">
          <a:extLst>
            <a:ext uri="{FF2B5EF4-FFF2-40B4-BE49-F238E27FC236}">
              <a16:creationId xmlns:a16="http://schemas.microsoft.com/office/drawing/2014/main" id="{31C3182F-AE54-483F-AB73-ADE4268E3B6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a:extLst>
            <a:ext uri="{FF2B5EF4-FFF2-40B4-BE49-F238E27FC236}">
              <a16:creationId xmlns:a16="http://schemas.microsoft.com/office/drawing/2014/main" id="{610F7F17-8E97-44A8-B80B-584EBE2E9A2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5" name="【公民館】&#10;有形固定資産減価償却率最大値テキスト">
          <a:extLst>
            <a:ext uri="{FF2B5EF4-FFF2-40B4-BE49-F238E27FC236}">
              <a16:creationId xmlns:a16="http://schemas.microsoft.com/office/drawing/2014/main" id="{D25B6FCE-C412-4AA8-9556-FFDF65DF632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6" name="直線コネクタ 675">
          <a:extLst>
            <a:ext uri="{FF2B5EF4-FFF2-40B4-BE49-F238E27FC236}">
              <a16:creationId xmlns:a16="http://schemas.microsoft.com/office/drawing/2014/main" id="{91D63003-66A3-48E7-9687-44F131D8942F}"/>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677" name="【公民館】&#10;有形固定資産減価償却率平均値テキスト">
          <a:extLst>
            <a:ext uri="{FF2B5EF4-FFF2-40B4-BE49-F238E27FC236}">
              <a16:creationId xmlns:a16="http://schemas.microsoft.com/office/drawing/2014/main" id="{4B108A9B-118F-4920-8413-5F6EB5FC7554}"/>
            </a:ext>
          </a:extLst>
        </xdr:cNvPr>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78" name="フローチャート: 判断 677">
          <a:extLst>
            <a:ext uri="{FF2B5EF4-FFF2-40B4-BE49-F238E27FC236}">
              <a16:creationId xmlns:a16="http://schemas.microsoft.com/office/drawing/2014/main" id="{310082D3-159E-4D22-9691-2A0325108543}"/>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679" name="フローチャート: 判断 678">
          <a:extLst>
            <a:ext uri="{FF2B5EF4-FFF2-40B4-BE49-F238E27FC236}">
              <a16:creationId xmlns:a16="http://schemas.microsoft.com/office/drawing/2014/main" id="{E64D9EEF-1912-439A-AF9C-23361ACCA75E}"/>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80" name="フローチャート: 判断 679">
          <a:extLst>
            <a:ext uri="{FF2B5EF4-FFF2-40B4-BE49-F238E27FC236}">
              <a16:creationId xmlns:a16="http://schemas.microsoft.com/office/drawing/2014/main" id="{CB1E0774-96D3-432E-9E46-E8308E6486B6}"/>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81" name="フローチャート: 判断 680">
          <a:extLst>
            <a:ext uri="{FF2B5EF4-FFF2-40B4-BE49-F238E27FC236}">
              <a16:creationId xmlns:a16="http://schemas.microsoft.com/office/drawing/2014/main" id="{640385C8-2266-4897-A14E-3D57497A6F62}"/>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82" name="フローチャート: 判断 681">
          <a:extLst>
            <a:ext uri="{FF2B5EF4-FFF2-40B4-BE49-F238E27FC236}">
              <a16:creationId xmlns:a16="http://schemas.microsoft.com/office/drawing/2014/main" id="{D5FD4359-3B96-454F-ABD9-F41FEB89FEFD}"/>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7BAB77C-E052-4F9B-A549-381A6A3B60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E4688D0F-B90D-47D4-9705-C9B8F612B9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F15C96EC-44DD-4AAA-A811-BC4473F5F6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76A1D5D-2D19-4FB7-88D9-1E716C866F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A27979E7-85D3-4762-8D28-CF0E57CE98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688" name="楕円 687">
          <a:extLst>
            <a:ext uri="{FF2B5EF4-FFF2-40B4-BE49-F238E27FC236}">
              <a16:creationId xmlns:a16="http://schemas.microsoft.com/office/drawing/2014/main" id="{79A4A7DA-9E74-4FC7-9A18-E9DB6FCA2791}"/>
            </a:ext>
          </a:extLst>
        </xdr:cNvPr>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689" name="【公民館】&#10;有形固定資産減価償却率該当値テキスト">
          <a:extLst>
            <a:ext uri="{FF2B5EF4-FFF2-40B4-BE49-F238E27FC236}">
              <a16:creationId xmlns:a16="http://schemas.microsoft.com/office/drawing/2014/main" id="{39746A51-C1E6-405A-A9A2-104731399B14}"/>
            </a:ext>
          </a:extLst>
        </xdr:cNvPr>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690" name="楕円 689">
          <a:extLst>
            <a:ext uri="{FF2B5EF4-FFF2-40B4-BE49-F238E27FC236}">
              <a16:creationId xmlns:a16="http://schemas.microsoft.com/office/drawing/2014/main" id="{CAEBA0BB-E57E-4D56-A035-2CFFD6F92A6D}"/>
            </a:ext>
          </a:extLst>
        </xdr:cNvPr>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117021</xdr:rowOff>
    </xdr:to>
    <xdr:cxnSp macro="">
      <xdr:nvCxnSpPr>
        <xdr:cNvPr id="691" name="直線コネクタ 690">
          <a:extLst>
            <a:ext uri="{FF2B5EF4-FFF2-40B4-BE49-F238E27FC236}">
              <a16:creationId xmlns:a16="http://schemas.microsoft.com/office/drawing/2014/main" id="{3E43F054-5A49-43B0-8879-08E80A8F52D7}"/>
            </a:ext>
          </a:extLst>
        </xdr:cNvPr>
        <xdr:cNvCxnSpPr/>
      </xdr:nvCxnSpPr>
      <xdr:spPr>
        <a:xfrm>
          <a:off x="15481300" y="1842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692" name="楕円 691">
          <a:extLst>
            <a:ext uri="{FF2B5EF4-FFF2-40B4-BE49-F238E27FC236}">
              <a16:creationId xmlns:a16="http://schemas.microsoft.com/office/drawing/2014/main" id="{53CBF06D-5DB7-48CE-96D8-805E8FB1047A}"/>
            </a:ext>
          </a:extLst>
        </xdr:cNvPr>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84364</xdr:rowOff>
    </xdr:to>
    <xdr:cxnSp macro="">
      <xdr:nvCxnSpPr>
        <xdr:cNvPr id="693" name="直線コネクタ 692">
          <a:extLst>
            <a:ext uri="{FF2B5EF4-FFF2-40B4-BE49-F238E27FC236}">
              <a16:creationId xmlns:a16="http://schemas.microsoft.com/office/drawing/2014/main" id="{7E4AAD3C-8B09-4D16-9B70-5968C7D46E14}"/>
            </a:ext>
          </a:extLst>
        </xdr:cNvPr>
        <xdr:cNvCxnSpPr/>
      </xdr:nvCxnSpPr>
      <xdr:spPr>
        <a:xfrm>
          <a:off x="14592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94" name="楕円 693">
          <a:extLst>
            <a:ext uri="{FF2B5EF4-FFF2-40B4-BE49-F238E27FC236}">
              <a16:creationId xmlns:a16="http://schemas.microsoft.com/office/drawing/2014/main" id="{16D4C8A6-70CF-43B0-8A06-2063A2BBCDEB}"/>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51707</xdr:rowOff>
    </xdr:to>
    <xdr:cxnSp macro="">
      <xdr:nvCxnSpPr>
        <xdr:cNvPr id="695" name="直線コネクタ 694">
          <a:extLst>
            <a:ext uri="{FF2B5EF4-FFF2-40B4-BE49-F238E27FC236}">
              <a16:creationId xmlns:a16="http://schemas.microsoft.com/office/drawing/2014/main" id="{E7BC6E6E-DA12-4CC4-96D8-DB82A314D233}"/>
            </a:ext>
          </a:extLst>
        </xdr:cNvPr>
        <xdr:cNvCxnSpPr/>
      </xdr:nvCxnSpPr>
      <xdr:spPr>
        <a:xfrm>
          <a:off x="13703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696" name="楕円 695">
          <a:extLst>
            <a:ext uri="{FF2B5EF4-FFF2-40B4-BE49-F238E27FC236}">
              <a16:creationId xmlns:a16="http://schemas.microsoft.com/office/drawing/2014/main" id="{D2C27AA4-5AF2-4C67-B3A4-3D79B546F6E7}"/>
            </a:ext>
          </a:extLst>
        </xdr:cNvPr>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19050</xdr:rowOff>
    </xdr:to>
    <xdr:cxnSp macro="">
      <xdr:nvCxnSpPr>
        <xdr:cNvPr id="697" name="直線コネクタ 696">
          <a:extLst>
            <a:ext uri="{FF2B5EF4-FFF2-40B4-BE49-F238E27FC236}">
              <a16:creationId xmlns:a16="http://schemas.microsoft.com/office/drawing/2014/main" id="{2031EAA8-BC4A-4B14-AD18-FF6B0BFDDA7D}"/>
            </a:ext>
          </a:extLst>
        </xdr:cNvPr>
        <xdr:cNvCxnSpPr/>
      </xdr:nvCxnSpPr>
      <xdr:spPr>
        <a:xfrm>
          <a:off x="12814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698" name="n_1aveValue【公民館】&#10;有形固定資産減価償却率">
          <a:extLst>
            <a:ext uri="{FF2B5EF4-FFF2-40B4-BE49-F238E27FC236}">
              <a16:creationId xmlns:a16="http://schemas.microsoft.com/office/drawing/2014/main" id="{8517F352-4A2C-4D2D-9898-7B7AC8B83BFA}"/>
            </a:ext>
          </a:extLst>
        </xdr:cNvPr>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9" name="n_2aveValue【公民館】&#10;有形固定資産減価償却率">
          <a:extLst>
            <a:ext uri="{FF2B5EF4-FFF2-40B4-BE49-F238E27FC236}">
              <a16:creationId xmlns:a16="http://schemas.microsoft.com/office/drawing/2014/main" id="{D85CF207-52C7-40D5-8C05-7139FD9920E6}"/>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00" name="n_3aveValue【公民館】&#10;有形固定資産減価償却率">
          <a:extLst>
            <a:ext uri="{FF2B5EF4-FFF2-40B4-BE49-F238E27FC236}">
              <a16:creationId xmlns:a16="http://schemas.microsoft.com/office/drawing/2014/main" id="{C9ED5A48-5464-4F9F-B05B-5454671EBBEE}"/>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701" name="n_4aveValue【公民館】&#10;有形固定資産減価償却率">
          <a:extLst>
            <a:ext uri="{FF2B5EF4-FFF2-40B4-BE49-F238E27FC236}">
              <a16:creationId xmlns:a16="http://schemas.microsoft.com/office/drawing/2014/main" id="{C06F61E9-D770-48DB-B77E-E6C6EED33456}"/>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702" name="n_1mainValue【公民館】&#10;有形固定資産減価償却率">
          <a:extLst>
            <a:ext uri="{FF2B5EF4-FFF2-40B4-BE49-F238E27FC236}">
              <a16:creationId xmlns:a16="http://schemas.microsoft.com/office/drawing/2014/main" id="{C67C337B-D034-44B9-925B-0F5E2308F870}"/>
            </a:ext>
          </a:extLst>
        </xdr:cNvPr>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703" name="n_2mainValue【公民館】&#10;有形固定資産減価償却率">
          <a:extLst>
            <a:ext uri="{FF2B5EF4-FFF2-40B4-BE49-F238E27FC236}">
              <a16:creationId xmlns:a16="http://schemas.microsoft.com/office/drawing/2014/main" id="{7A13B52B-6A7F-406F-B071-60B127B49DEF}"/>
            </a:ext>
          </a:extLst>
        </xdr:cNvPr>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704" name="n_3mainValue【公民館】&#10;有形固定資産減価償却率">
          <a:extLst>
            <a:ext uri="{FF2B5EF4-FFF2-40B4-BE49-F238E27FC236}">
              <a16:creationId xmlns:a16="http://schemas.microsoft.com/office/drawing/2014/main" id="{6324EC20-658A-4CF7-B588-C7304314DBBE}"/>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705" name="n_4mainValue【公民館】&#10;有形固定資産減価償却率">
          <a:extLst>
            <a:ext uri="{FF2B5EF4-FFF2-40B4-BE49-F238E27FC236}">
              <a16:creationId xmlns:a16="http://schemas.microsoft.com/office/drawing/2014/main" id="{AD48BAF7-771F-412D-A2BA-226BD7FA9B3F}"/>
            </a:ext>
          </a:extLst>
        </xdr:cNvPr>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3E37170B-DB62-4692-A880-E54C6B2FA7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690DDFC4-0ED2-4A15-9E4C-C1AD842BB17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91690EFE-8FB5-4372-BADB-7BB18AC7F2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EDAB2AD7-53BB-4447-B68E-6834B6B853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25C85C7F-318A-4B36-B5B3-816F9D0381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6BD746ED-7FCF-45A8-A2E1-ABC778BE02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C650417E-DF15-4B5B-B70A-BAC38CD70D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F040DC31-D04A-4E72-A05F-122A415B81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EF07A91E-819E-4C62-9819-03D6FAA7B32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776171A1-8DA2-4A95-B23E-30CEF6ECE3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a:extLst>
            <a:ext uri="{FF2B5EF4-FFF2-40B4-BE49-F238E27FC236}">
              <a16:creationId xmlns:a16="http://schemas.microsoft.com/office/drawing/2014/main" id="{5EDEDD8C-6788-4412-BC45-36530B57095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0A45A5A5-9585-41AD-9B82-1EAB90EAB72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a:extLst>
            <a:ext uri="{FF2B5EF4-FFF2-40B4-BE49-F238E27FC236}">
              <a16:creationId xmlns:a16="http://schemas.microsoft.com/office/drawing/2014/main" id="{24B0559D-E844-410C-9B20-D423569F8C1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a:extLst>
            <a:ext uri="{FF2B5EF4-FFF2-40B4-BE49-F238E27FC236}">
              <a16:creationId xmlns:a16="http://schemas.microsoft.com/office/drawing/2014/main" id="{58B71C20-E750-4CC9-81B6-E07704B760D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a:extLst>
            <a:ext uri="{FF2B5EF4-FFF2-40B4-BE49-F238E27FC236}">
              <a16:creationId xmlns:a16="http://schemas.microsoft.com/office/drawing/2014/main" id="{019A3DE8-2999-4C75-985F-92FA628C0C8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a:extLst>
            <a:ext uri="{FF2B5EF4-FFF2-40B4-BE49-F238E27FC236}">
              <a16:creationId xmlns:a16="http://schemas.microsoft.com/office/drawing/2014/main" id="{6E88FF81-0A7E-4A1B-B12D-6C3AD7A431A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a:extLst>
            <a:ext uri="{FF2B5EF4-FFF2-40B4-BE49-F238E27FC236}">
              <a16:creationId xmlns:a16="http://schemas.microsoft.com/office/drawing/2014/main" id="{72BF3E25-87B9-4E57-9B4C-C6591EF16BF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a:extLst>
            <a:ext uri="{FF2B5EF4-FFF2-40B4-BE49-F238E27FC236}">
              <a16:creationId xmlns:a16="http://schemas.microsoft.com/office/drawing/2014/main" id="{CF943D29-D928-4618-8984-1B3F420E9E3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a:extLst>
            <a:ext uri="{FF2B5EF4-FFF2-40B4-BE49-F238E27FC236}">
              <a16:creationId xmlns:a16="http://schemas.microsoft.com/office/drawing/2014/main" id="{CE70BA37-ADEC-46DC-9919-466B05C2BA2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a:extLst>
            <a:ext uri="{FF2B5EF4-FFF2-40B4-BE49-F238E27FC236}">
              <a16:creationId xmlns:a16="http://schemas.microsoft.com/office/drawing/2014/main" id="{49FD08B8-8C8F-4964-ADA0-6156240077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a:extLst>
            <a:ext uri="{FF2B5EF4-FFF2-40B4-BE49-F238E27FC236}">
              <a16:creationId xmlns:a16="http://schemas.microsoft.com/office/drawing/2014/main" id="{5BAE5DA9-B5B2-43B4-A36B-F05C0CB0886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a:extLst>
            <a:ext uri="{FF2B5EF4-FFF2-40B4-BE49-F238E27FC236}">
              <a16:creationId xmlns:a16="http://schemas.microsoft.com/office/drawing/2014/main" id="{9AE230E8-2E24-42ED-9086-6340C279549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90F3D062-A793-46EB-A972-A87E9E551A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FB4EB73B-3A2E-443E-8FF3-E06FC96110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a:extLst>
            <a:ext uri="{FF2B5EF4-FFF2-40B4-BE49-F238E27FC236}">
              <a16:creationId xmlns:a16="http://schemas.microsoft.com/office/drawing/2014/main" id="{6D8E2F9F-AF4E-4E68-883B-157A56BF0E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731" name="直線コネクタ 730">
          <a:extLst>
            <a:ext uri="{FF2B5EF4-FFF2-40B4-BE49-F238E27FC236}">
              <a16:creationId xmlns:a16="http://schemas.microsoft.com/office/drawing/2014/main" id="{1D6FCA4F-A368-4663-B0BA-E4FC3912A8C9}"/>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2" name="【公民館】&#10;一人当たり面積最小値テキスト">
          <a:extLst>
            <a:ext uri="{FF2B5EF4-FFF2-40B4-BE49-F238E27FC236}">
              <a16:creationId xmlns:a16="http://schemas.microsoft.com/office/drawing/2014/main" id="{C5285B4A-D441-4C75-8407-C95290632B77}"/>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3" name="直線コネクタ 732">
          <a:extLst>
            <a:ext uri="{FF2B5EF4-FFF2-40B4-BE49-F238E27FC236}">
              <a16:creationId xmlns:a16="http://schemas.microsoft.com/office/drawing/2014/main" id="{E514F77A-2541-4774-B987-C0E9FAD7A996}"/>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734" name="【公民館】&#10;一人当たり面積最大値テキスト">
          <a:extLst>
            <a:ext uri="{FF2B5EF4-FFF2-40B4-BE49-F238E27FC236}">
              <a16:creationId xmlns:a16="http://schemas.microsoft.com/office/drawing/2014/main" id="{BF973BC9-9C9E-4989-A73D-60340A0A4AA2}"/>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735" name="直線コネクタ 734">
          <a:extLst>
            <a:ext uri="{FF2B5EF4-FFF2-40B4-BE49-F238E27FC236}">
              <a16:creationId xmlns:a16="http://schemas.microsoft.com/office/drawing/2014/main" id="{E22825CE-8EBE-4BC9-B499-E3153C94B48F}"/>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736" name="【公民館】&#10;一人当たり面積平均値テキスト">
          <a:extLst>
            <a:ext uri="{FF2B5EF4-FFF2-40B4-BE49-F238E27FC236}">
              <a16:creationId xmlns:a16="http://schemas.microsoft.com/office/drawing/2014/main" id="{B94D2DAA-F389-4130-AFA9-F982ED73603B}"/>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37" name="フローチャート: 判断 736">
          <a:extLst>
            <a:ext uri="{FF2B5EF4-FFF2-40B4-BE49-F238E27FC236}">
              <a16:creationId xmlns:a16="http://schemas.microsoft.com/office/drawing/2014/main" id="{04F0C719-842C-4F1A-8DCB-F0851A572EA4}"/>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738" name="フローチャート: 判断 737">
          <a:extLst>
            <a:ext uri="{FF2B5EF4-FFF2-40B4-BE49-F238E27FC236}">
              <a16:creationId xmlns:a16="http://schemas.microsoft.com/office/drawing/2014/main" id="{47AEBB50-B404-49A1-A536-BF573D5BCAC0}"/>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39" name="フローチャート: 判断 738">
          <a:extLst>
            <a:ext uri="{FF2B5EF4-FFF2-40B4-BE49-F238E27FC236}">
              <a16:creationId xmlns:a16="http://schemas.microsoft.com/office/drawing/2014/main" id="{06393D21-071A-45D9-9FF5-1E02FB69755C}"/>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40" name="フローチャート: 判断 739">
          <a:extLst>
            <a:ext uri="{FF2B5EF4-FFF2-40B4-BE49-F238E27FC236}">
              <a16:creationId xmlns:a16="http://schemas.microsoft.com/office/drawing/2014/main" id="{D8A431EB-374A-456C-AC04-B08BF8332401}"/>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41" name="フローチャート: 判断 740">
          <a:extLst>
            <a:ext uri="{FF2B5EF4-FFF2-40B4-BE49-F238E27FC236}">
              <a16:creationId xmlns:a16="http://schemas.microsoft.com/office/drawing/2014/main" id="{A10F03B7-D907-441D-B1DB-AF774AF04E0D}"/>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3B03AC4-83AB-401D-9971-F7F66D7DE1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68F945BA-492B-4B09-8BC7-E88AC04270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65D13AA1-0B03-4256-B8E7-F2E1A6C2C3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C7D26B98-D67C-4B56-A2C7-F4B0788B3E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8326FE1B-A673-47EF-9AC0-70E5E33DA9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18869</xdr:rowOff>
    </xdr:from>
    <xdr:to>
      <xdr:col>116</xdr:col>
      <xdr:colOff>114300</xdr:colOff>
      <xdr:row>108</xdr:row>
      <xdr:rowOff>120469</xdr:rowOff>
    </xdr:to>
    <xdr:sp macro="" textlink="">
      <xdr:nvSpPr>
        <xdr:cNvPr id="747" name="楕円 746">
          <a:extLst>
            <a:ext uri="{FF2B5EF4-FFF2-40B4-BE49-F238E27FC236}">
              <a16:creationId xmlns:a16="http://schemas.microsoft.com/office/drawing/2014/main" id="{07FCE0A9-5D43-45FE-8DFF-107AD3EB71BF}"/>
            </a:ext>
          </a:extLst>
        </xdr:cNvPr>
        <xdr:cNvSpPr/>
      </xdr:nvSpPr>
      <xdr:spPr>
        <a:xfrm>
          <a:off x="22110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168746</xdr:rowOff>
    </xdr:from>
    <xdr:ext cx="469744" cy="259045"/>
    <xdr:sp macro="" textlink="">
      <xdr:nvSpPr>
        <xdr:cNvPr id="748" name="【公民館】&#10;一人当たり面積該当値テキスト">
          <a:extLst>
            <a:ext uri="{FF2B5EF4-FFF2-40B4-BE49-F238E27FC236}">
              <a16:creationId xmlns:a16="http://schemas.microsoft.com/office/drawing/2014/main" id="{8124123F-B636-4363-AFDB-21D288CC0E9F}"/>
            </a:ext>
          </a:extLst>
        </xdr:cNvPr>
        <xdr:cNvSpPr txBox="1"/>
      </xdr:nvSpPr>
      <xdr:spPr>
        <a:xfrm>
          <a:off x="22199600"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19957</xdr:rowOff>
    </xdr:from>
    <xdr:to>
      <xdr:col>112</xdr:col>
      <xdr:colOff>38100</xdr:colOff>
      <xdr:row>108</xdr:row>
      <xdr:rowOff>121557</xdr:rowOff>
    </xdr:to>
    <xdr:sp macro="" textlink="">
      <xdr:nvSpPr>
        <xdr:cNvPr id="749" name="楕円 748">
          <a:extLst>
            <a:ext uri="{FF2B5EF4-FFF2-40B4-BE49-F238E27FC236}">
              <a16:creationId xmlns:a16="http://schemas.microsoft.com/office/drawing/2014/main" id="{E0866483-1E65-475C-8BC3-317AB0F858E5}"/>
            </a:ext>
          </a:extLst>
        </xdr:cNvPr>
        <xdr:cNvSpPr/>
      </xdr:nvSpPr>
      <xdr:spPr>
        <a:xfrm>
          <a:off x="21272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69669</xdr:rowOff>
    </xdr:from>
    <xdr:to>
      <xdr:col>116</xdr:col>
      <xdr:colOff>63500</xdr:colOff>
      <xdr:row>108</xdr:row>
      <xdr:rowOff>70757</xdr:rowOff>
    </xdr:to>
    <xdr:cxnSp macro="">
      <xdr:nvCxnSpPr>
        <xdr:cNvPr id="750" name="直線コネクタ 749">
          <a:extLst>
            <a:ext uri="{FF2B5EF4-FFF2-40B4-BE49-F238E27FC236}">
              <a16:creationId xmlns:a16="http://schemas.microsoft.com/office/drawing/2014/main" id="{20CAEF18-7D94-4D98-8F38-FECEB669198E}"/>
            </a:ext>
          </a:extLst>
        </xdr:cNvPr>
        <xdr:cNvCxnSpPr/>
      </xdr:nvCxnSpPr>
      <xdr:spPr>
        <a:xfrm flipV="1">
          <a:off x="21323300" y="1858626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22134</xdr:rowOff>
    </xdr:from>
    <xdr:to>
      <xdr:col>107</xdr:col>
      <xdr:colOff>101600</xdr:colOff>
      <xdr:row>108</xdr:row>
      <xdr:rowOff>123734</xdr:rowOff>
    </xdr:to>
    <xdr:sp macro="" textlink="">
      <xdr:nvSpPr>
        <xdr:cNvPr id="751" name="楕円 750">
          <a:extLst>
            <a:ext uri="{FF2B5EF4-FFF2-40B4-BE49-F238E27FC236}">
              <a16:creationId xmlns:a16="http://schemas.microsoft.com/office/drawing/2014/main" id="{A443AB24-CF41-4E93-A1C2-1219BF987259}"/>
            </a:ext>
          </a:extLst>
        </xdr:cNvPr>
        <xdr:cNvSpPr/>
      </xdr:nvSpPr>
      <xdr:spPr>
        <a:xfrm>
          <a:off x="20383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70757</xdr:rowOff>
    </xdr:from>
    <xdr:to>
      <xdr:col>111</xdr:col>
      <xdr:colOff>177800</xdr:colOff>
      <xdr:row>108</xdr:row>
      <xdr:rowOff>72934</xdr:rowOff>
    </xdr:to>
    <xdr:cxnSp macro="">
      <xdr:nvCxnSpPr>
        <xdr:cNvPr id="752" name="直線コネクタ 751">
          <a:extLst>
            <a:ext uri="{FF2B5EF4-FFF2-40B4-BE49-F238E27FC236}">
              <a16:creationId xmlns:a16="http://schemas.microsoft.com/office/drawing/2014/main" id="{36CF304D-8005-4D37-B115-0D0815378E81}"/>
            </a:ext>
          </a:extLst>
        </xdr:cNvPr>
        <xdr:cNvCxnSpPr/>
      </xdr:nvCxnSpPr>
      <xdr:spPr>
        <a:xfrm flipV="1">
          <a:off x="20434300" y="185873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22134</xdr:rowOff>
    </xdr:from>
    <xdr:to>
      <xdr:col>102</xdr:col>
      <xdr:colOff>165100</xdr:colOff>
      <xdr:row>108</xdr:row>
      <xdr:rowOff>123734</xdr:rowOff>
    </xdr:to>
    <xdr:sp macro="" textlink="">
      <xdr:nvSpPr>
        <xdr:cNvPr id="753" name="楕円 752">
          <a:extLst>
            <a:ext uri="{FF2B5EF4-FFF2-40B4-BE49-F238E27FC236}">
              <a16:creationId xmlns:a16="http://schemas.microsoft.com/office/drawing/2014/main" id="{E57F9000-639F-4FEF-A1D1-F27EFE7D5473}"/>
            </a:ext>
          </a:extLst>
        </xdr:cNvPr>
        <xdr:cNvSpPr/>
      </xdr:nvSpPr>
      <xdr:spPr>
        <a:xfrm>
          <a:off x="19494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72934</xdr:rowOff>
    </xdr:from>
    <xdr:to>
      <xdr:col>107</xdr:col>
      <xdr:colOff>50800</xdr:colOff>
      <xdr:row>108</xdr:row>
      <xdr:rowOff>72934</xdr:rowOff>
    </xdr:to>
    <xdr:cxnSp macro="">
      <xdr:nvCxnSpPr>
        <xdr:cNvPr id="754" name="直線コネクタ 753">
          <a:extLst>
            <a:ext uri="{FF2B5EF4-FFF2-40B4-BE49-F238E27FC236}">
              <a16:creationId xmlns:a16="http://schemas.microsoft.com/office/drawing/2014/main" id="{C3C5F8F9-B984-4845-932F-9D9E94FE5815}"/>
            </a:ext>
          </a:extLst>
        </xdr:cNvPr>
        <xdr:cNvCxnSpPr/>
      </xdr:nvCxnSpPr>
      <xdr:spPr>
        <a:xfrm>
          <a:off x="19545300" y="1858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23223</xdr:rowOff>
    </xdr:from>
    <xdr:to>
      <xdr:col>98</xdr:col>
      <xdr:colOff>38100</xdr:colOff>
      <xdr:row>108</xdr:row>
      <xdr:rowOff>124823</xdr:rowOff>
    </xdr:to>
    <xdr:sp macro="" textlink="">
      <xdr:nvSpPr>
        <xdr:cNvPr id="755" name="楕円 754">
          <a:extLst>
            <a:ext uri="{FF2B5EF4-FFF2-40B4-BE49-F238E27FC236}">
              <a16:creationId xmlns:a16="http://schemas.microsoft.com/office/drawing/2014/main" id="{C6ECE726-C202-42FE-B9F8-7C10C1FD03FC}"/>
            </a:ext>
          </a:extLst>
        </xdr:cNvPr>
        <xdr:cNvSpPr/>
      </xdr:nvSpPr>
      <xdr:spPr>
        <a:xfrm>
          <a:off x="18605500" y="185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72934</xdr:rowOff>
    </xdr:from>
    <xdr:to>
      <xdr:col>102</xdr:col>
      <xdr:colOff>114300</xdr:colOff>
      <xdr:row>108</xdr:row>
      <xdr:rowOff>74023</xdr:rowOff>
    </xdr:to>
    <xdr:cxnSp macro="">
      <xdr:nvCxnSpPr>
        <xdr:cNvPr id="756" name="直線コネクタ 755">
          <a:extLst>
            <a:ext uri="{FF2B5EF4-FFF2-40B4-BE49-F238E27FC236}">
              <a16:creationId xmlns:a16="http://schemas.microsoft.com/office/drawing/2014/main" id="{89299DB1-2CD1-4711-912E-98AF8E7D2136}"/>
            </a:ext>
          </a:extLst>
        </xdr:cNvPr>
        <xdr:cNvCxnSpPr/>
      </xdr:nvCxnSpPr>
      <xdr:spPr>
        <a:xfrm flipV="1">
          <a:off x="18656300" y="185895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757" name="n_1aveValue【公民館】&#10;一人当たり面積">
          <a:extLst>
            <a:ext uri="{FF2B5EF4-FFF2-40B4-BE49-F238E27FC236}">
              <a16:creationId xmlns:a16="http://schemas.microsoft.com/office/drawing/2014/main" id="{F5EDF230-4C7E-4CF6-87E7-79B2F1CA0A10}"/>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758" name="n_2aveValue【公民館】&#10;一人当たり面積">
          <a:extLst>
            <a:ext uri="{FF2B5EF4-FFF2-40B4-BE49-F238E27FC236}">
              <a16:creationId xmlns:a16="http://schemas.microsoft.com/office/drawing/2014/main" id="{FBCB287C-E152-4E10-8D7F-8963DA8BD285}"/>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9" name="n_3aveValue【公民館】&#10;一人当たり面積">
          <a:extLst>
            <a:ext uri="{FF2B5EF4-FFF2-40B4-BE49-F238E27FC236}">
              <a16:creationId xmlns:a16="http://schemas.microsoft.com/office/drawing/2014/main" id="{57A0D44F-B190-4322-89B2-CDBC01C40982}"/>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60" name="n_4aveValue【公民館】&#10;一人当たり面積">
          <a:extLst>
            <a:ext uri="{FF2B5EF4-FFF2-40B4-BE49-F238E27FC236}">
              <a16:creationId xmlns:a16="http://schemas.microsoft.com/office/drawing/2014/main" id="{EE42E56E-CFA4-4B54-A772-B94907D83350}"/>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112684</xdr:rowOff>
    </xdr:from>
    <xdr:ext cx="469744" cy="259045"/>
    <xdr:sp macro="" textlink="">
      <xdr:nvSpPr>
        <xdr:cNvPr id="761" name="n_1mainValue【公民館】&#10;一人当たり面積">
          <a:extLst>
            <a:ext uri="{FF2B5EF4-FFF2-40B4-BE49-F238E27FC236}">
              <a16:creationId xmlns:a16="http://schemas.microsoft.com/office/drawing/2014/main" id="{BA2ADAD2-38A1-4222-9EB9-297FE1088AFA}"/>
            </a:ext>
          </a:extLst>
        </xdr:cNvPr>
        <xdr:cNvSpPr txBox="1"/>
      </xdr:nvSpPr>
      <xdr:spPr>
        <a:xfrm>
          <a:off x="210757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114861</xdr:rowOff>
    </xdr:from>
    <xdr:ext cx="469744" cy="259045"/>
    <xdr:sp macro="" textlink="">
      <xdr:nvSpPr>
        <xdr:cNvPr id="762" name="n_2mainValue【公民館】&#10;一人当たり面積">
          <a:extLst>
            <a:ext uri="{FF2B5EF4-FFF2-40B4-BE49-F238E27FC236}">
              <a16:creationId xmlns:a16="http://schemas.microsoft.com/office/drawing/2014/main" id="{7F99BE88-DEE1-4A54-9714-EEB7A9FBCBDA}"/>
            </a:ext>
          </a:extLst>
        </xdr:cNvPr>
        <xdr:cNvSpPr txBox="1"/>
      </xdr:nvSpPr>
      <xdr:spPr>
        <a:xfrm>
          <a:off x="20199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114861</xdr:rowOff>
    </xdr:from>
    <xdr:ext cx="469744" cy="259045"/>
    <xdr:sp macro="" textlink="">
      <xdr:nvSpPr>
        <xdr:cNvPr id="763" name="n_3mainValue【公民館】&#10;一人当たり面積">
          <a:extLst>
            <a:ext uri="{FF2B5EF4-FFF2-40B4-BE49-F238E27FC236}">
              <a16:creationId xmlns:a16="http://schemas.microsoft.com/office/drawing/2014/main" id="{F4F8A1AF-F506-4E3F-AAF1-B7C8492A12EA}"/>
            </a:ext>
          </a:extLst>
        </xdr:cNvPr>
        <xdr:cNvSpPr txBox="1"/>
      </xdr:nvSpPr>
      <xdr:spPr>
        <a:xfrm>
          <a:off x="19310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115950</xdr:rowOff>
    </xdr:from>
    <xdr:ext cx="469744" cy="259045"/>
    <xdr:sp macro="" textlink="">
      <xdr:nvSpPr>
        <xdr:cNvPr id="764" name="n_4mainValue【公民館】&#10;一人当たり面積">
          <a:extLst>
            <a:ext uri="{FF2B5EF4-FFF2-40B4-BE49-F238E27FC236}">
              <a16:creationId xmlns:a16="http://schemas.microsoft.com/office/drawing/2014/main" id="{830338DE-86A2-43A6-B042-1D44516A0380}"/>
            </a:ext>
          </a:extLst>
        </xdr:cNvPr>
        <xdr:cNvSpPr txBox="1"/>
      </xdr:nvSpPr>
      <xdr:spPr>
        <a:xfrm>
          <a:off x="18421427" y="186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539B7AB8-E4E8-46E9-81C7-0BF2BEAE14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D4C400E6-BF1F-475E-8782-EEE43E857A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CD879455-0CD7-4E44-923D-3E7DF86E2B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保育所・学校施設・公営住宅・公民館の有形固定資産減価償却率が全国平均、県平均を上回っており、施設の老朽化が進んでいる状況にある。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今後も、公共施設等総合計画に基づき、効率的・効果的な施設の長寿命化や更新等を行っていく。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B6DA42-F770-43BB-8D70-9F271BF45D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2A500B-0AE4-491B-8FDC-A0C3497F40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95A528-3290-4EEF-8A38-1D8ACA8150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BC00EA-225E-487C-8EB9-09AE4AB011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D41911-AEBD-4A79-851E-3B33CA57B6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3E8A56-E5D3-4526-BF8B-2B5B9D089E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47C1EF-FB00-4496-8374-364D85B1AA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FB4608-4E81-4143-BBD1-B07FC8D019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778C2D-C012-4955-B9CD-2574BBCDA0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36E092-1437-4AEE-85B2-5EE8FC127C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11,215
64.25
6,960,279
6,331,742
510,113
3,720,981
3,520,452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11F01C-1FDE-4279-B6C6-36F93B1564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38E4B8-AA3E-47ED-919C-3BEE11DD3F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4BDA5C-DB3E-4F2D-8FB3-426C621577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5899CE-57AA-4C7D-A570-6665EF507F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2ECC03-5108-4E64-A425-51D9FA758B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BCB3252-C4B3-47A8-A942-1825A053735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005820-5FD3-4D7A-B131-0D7F407004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6B95B1-8E44-4E33-BBFD-A6442963DB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AF067E3-774B-420D-BD36-5162558DC2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54F7B9-8264-4AFD-9932-8E504448EE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98D3A9-E130-4572-AF5B-0F06B8BC8E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325BC9-E567-4C67-B63A-7636B40444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F83A44-E070-40AD-ADC4-8B4E2086AF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DCD4E5-28AA-4B30-8526-471B932726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BBD57D-AADE-4BB2-B327-A7065DDE33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A02CA1-8A72-43A3-B5A7-AEBE375CAB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56297E-EAA7-4CB0-BD17-FFE6E0EF71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D8BCC7-A783-48C5-9F2D-DA045A999F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1507DE-5D59-4C7A-B438-6D942F87B3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B8DD60-8FFB-44A3-AD52-07011C7151C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CC00DD-8426-4250-A1F4-95072B0CAE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105432-6C5A-43F7-BA39-5D39F57970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7067FC-6C44-4BB0-AF10-9C02125FED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89370B-1FD8-43E7-B7D6-7D4689FF57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0869F2-BAF2-486E-B159-C69C645789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E9C95C-1ABF-4435-AF7C-2A6B3141FA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049316-1FCA-47B2-825B-E363B49586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67C30C-350D-437A-B606-B3386264B3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4A56D2-3A84-476F-9F74-71E81E9099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98FF59-8D51-4BB3-9F7A-4F9DF537E4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4FFAF0-2374-446A-BF05-84B752A693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F9D8A7-C90D-473A-AB9B-EAF3A07A18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16761B3-9762-4C66-A753-8FD2729B890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A4B4B45-DA83-483F-A9D2-A2BB60907C8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6DE5777-E69E-4613-9AAB-6053F0A556E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19D1766-D1AF-4743-B483-65BE34FFCCB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8EE3987-E63E-4094-A590-1FC40FD40D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D3F7250-1CC2-470F-B246-226FA018FF9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0805CEC-F190-4A06-8701-D4F5CF4959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28703BC-DF21-4624-A36A-C60F44AE4B5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C6151E9-AD35-444D-9922-734703F3A51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AEED950-1621-4F9E-A0C1-9B2595542C7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93B618D-DDBC-465E-80C2-179E356A472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8B3BA1-5F1B-4000-A5EF-32CA9187395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D9B445F-D6E3-4E2D-97A8-886958C36E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DC448C0-9980-44F1-A311-7AB3BC8B62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B5096800-0BA2-4C8F-BD95-B436CE1C6809}"/>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F44C5DD5-DDEB-4F79-A5CD-AB156CD108D1}"/>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543217B1-0BE9-4CE3-8A03-2F25568EA1BA}"/>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CEB46A12-B5BD-4F03-BCCB-B9BBF04061F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AB90E845-5FD7-4F30-AC39-DC97ADC4A37A}"/>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A0F31B97-1C0C-4F38-B99D-42124A8480D8}"/>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5E2976E4-20B4-4EF5-AD81-B809831247B3}"/>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6A4CCBF1-8BE6-4EA6-BCCB-EA175EBDC975}"/>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B8AED9ED-D810-4D7A-812B-046D6718B200}"/>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DE23DBD1-7751-470C-AC51-C10115BACF6B}"/>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1E55460E-9F1B-437E-89E5-D043E85169A6}"/>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E22F27-577A-4F53-B60A-CF61CDF9C7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8E9F1A-5E2C-46AA-85C4-15EFA2ED1E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AEB12D-4B44-4E0A-BB34-2041137334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2709BF-0911-4244-A41E-B55138D644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972ADCA-A3DF-4D17-A08A-C0AAE09378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id="{B78E76C0-69BF-47E2-9306-E558A555F87A}"/>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図書館】&#10;有形固定資産減価償却率該当値テキスト">
          <a:extLst>
            <a:ext uri="{FF2B5EF4-FFF2-40B4-BE49-F238E27FC236}">
              <a16:creationId xmlns:a16="http://schemas.microsoft.com/office/drawing/2014/main" id="{D56FEB91-228D-42D4-8149-149F7DF4AFA4}"/>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3E41416F-AC45-4207-B7A5-1FD0C480F695}"/>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8170FEAC-FE19-4143-9A8E-DABCB7F5650E}"/>
            </a:ext>
          </a:extLst>
        </xdr:cNvPr>
        <xdr:cNvCxnSpPr/>
      </xdr:nvCxnSpPr>
      <xdr:spPr>
        <a:xfrm>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F8617049-2902-4531-8904-737CC30D8A3B}"/>
            </a:ext>
          </a:extLst>
        </xdr:cNvPr>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58272D0F-9E9A-4C2D-95FB-21868A622321}"/>
            </a:ext>
          </a:extLst>
        </xdr:cNvPr>
        <xdr:cNvCxnSpPr/>
      </xdr:nvCxnSpPr>
      <xdr:spPr>
        <a:xfrm>
          <a:off x="2908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AC88B89B-4097-4E22-B987-FD6CBD314A07}"/>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93332DA9-1922-4B78-8578-BABF8B801E76}"/>
            </a:ext>
          </a:extLst>
        </xdr:cNvPr>
        <xdr:cNvCxnSpPr/>
      </xdr:nvCxnSpPr>
      <xdr:spPr>
        <a:xfrm>
          <a:off x="2019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62327A3A-D9E0-4212-A28C-8ED99151E522}"/>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4388D193-A576-483C-8357-E1A20C5F417B}"/>
            </a:ext>
          </a:extLst>
        </xdr:cNvPr>
        <xdr:cNvCxnSpPr/>
      </xdr:nvCxnSpPr>
      <xdr:spPr>
        <a:xfrm>
          <a:off x="1130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9EAA7294-C3AF-470D-AC81-BC807205B499}"/>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FDB80A31-6BD2-4B4F-9BF8-58342A4270E4}"/>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36B19C4D-2F9C-4B61-ACE4-A82A28889207}"/>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09A987FC-1E56-412C-820D-A4B5E9F1D405}"/>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17AA44BF-84E9-446C-83FC-510AB1900142}"/>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4FAC8E87-CE5C-40B9-9C01-933BBEC5DBCC}"/>
            </a:ext>
          </a:extLst>
        </xdr:cNvPr>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E9993642-0DD6-47EE-856D-9C66F1D80092}"/>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351597D1-704E-43AE-83AE-667C7674A640}"/>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1461563-530E-4A83-99DB-06A7E1B48A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5D1CAE3-B583-40C9-8CD9-FDE35F111EB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5985A46-7CAC-4EA7-A4CC-B5322BB16A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B4B6167-FE16-4314-96C6-2F18097374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ECBD311-0E60-4DC6-9E0F-201E447E41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7E4E6FC-623D-4D8D-B1DA-9FF53391B5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E68F664-FF6C-4FC5-9A72-112AAE4E64F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51EDC82-8009-4441-B407-B7E7744F7F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62AC502-274B-4D41-B701-50616B912D8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BD1B95C-9239-47B2-BE0F-61B366C06B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6ECBD78-6A56-43E1-9506-F027877FF02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1E754E7-9724-4547-9A31-3992EA3A73B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DB39BF4-307C-4942-9DCB-E34146F0128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8AF0862F-172E-400A-A7C4-AF9663344D8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6A1853F-852B-4268-AD13-CD3DD1F5FA9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0E8049C-7648-4925-B6B3-F7819D15D76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FCFDECD-3061-4E72-A7B7-2C68646F7A8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C212C67-0007-49C7-8C43-31EE49A2296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5019455-18F1-4B41-A026-9C61A019AE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C9E3903-4A85-42BD-927E-DEE15ACB570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D1328E3-C84E-40B2-B9C0-82D546EAAC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3CFEE265-A14B-45C4-B144-8E1AFD6C08DF}"/>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923BED9D-8333-401C-90CE-D296E048979B}"/>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11FDA415-8198-44CA-B979-720107036F2D}"/>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A92AD872-C7FA-4A00-B8C8-8ADF8746A5C3}"/>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E5938CE6-5497-40B8-93EB-FF9AC0709448}"/>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a:extLst>
            <a:ext uri="{FF2B5EF4-FFF2-40B4-BE49-F238E27FC236}">
              <a16:creationId xmlns:a16="http://schemas.microsoft.com/office/drawing/2014/main" id="{A77AB314-CD95-4EBC-ACAA-72E27F742A03}"/>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AB1D7D87-193A-4487-9D21-588DABAC8565}"/>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C0741732-64EE-4F0D-A104-CA97A2DEC74D}"/>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D5024476-495A-4383-9E6E-856768EB126F}"/>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10A80111-EFB2-4658-9D0F-9891FCED3EDA}"/>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1266F533-EF79-41C4-8D0D-865404D79663}"/>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5E5F590-8230-43BA-97FD-4F52BDE977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2DA5CE4-D6ED-46B9-A9FE-1A6DB33981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2C603A-AA69-4F5E-B015-DAA0939746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E54887-C86E-4BE8-8AF8-735B0CFF42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4CD03F-3297-4DDD-A929-90EEFEE7C9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29972</xdr:rowOff>
    </xdr:from>
    <xdr:to>
      <xdr:col>55</xdr:col>
      <xdr:colOff>50800</xdr:colOff>
      <xdr:row>38</xdr:row>
      <xdr:rowOff>131572</xdr:rowOff>
    </xdr:to>
    <xdr:sp macro="" textlink="">
      <xdr:nvSpPr>
        <xdr:cNvPr id="129" name="楕円 128">
          <a:extLst>
            <a:ext uri="{FF2B5EF4-FFF2-40B4-BE49-F238E27FC236}">
              <a16:creationId xmlns:a16="http://schemas.microsoft.com/office/drawing/2014/main" id="{9F720B9A-718C-4860-A9A2-38791F815E78}"/>
            </a:ext>
          </a:extLst>
        </xdr:cNvPr>
        <xdr:cNvSpPr/>
      </xdr:nvSpPr>
      <xdr:spPr>
        <a:xfrm>
          <a:off x="10426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52849</xdr:rowOff>
    </xdr:from>
    <xdr:ext cx="469744" cy="259045"/>
    <xdr:sp macro="" textlink="">
      <xdr:nvSpPr>
        <xdr:cNvPr id="130" name="【図書館】&#10;一人当たり面積該当値テキスト">
          <a:extLst>
            <a:ext uri="{FF2B5EF4-FFF2-40B4-BE49-F238E27FC236}">
              <a16:creationId xmlns:a16="http://schemas.microsoft.com/office/drawing/2014/main" id="{A05B365C-0340-44A3-BD9B-DFB548E993ED}"/>
            </a:ext>
          </a:extLst>
        </xdr:cNvPr>
        <xdr:cNvSpPr txBox="1"/>
      </xdr:nvSpPr>
      <xdr:spPr>
        <a:xfrm>
          <a:off x="10515600"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34544</xdr:rowOff>
    </xdr:from>
    <xdr:to>
      <xdr:col>50</xdr:col>
      <xdr:colOff>165100</xdr:colOff>
      <xdr:row>38</xdr:row>
      <xdr:rowOff>136144</xdr:rowOff>
    </xdr:to>
    <xdr:sp macro="" textlink="">
      <xdr:nvSpPr>
        <xdr:cNvPr id="131" name="楕円 130">
          <a:extLst>
            <a:ext uri="{FF2B5EF4-FFF2-40B4-BE49-F238E27FC236}">
              <a16:creationId xmlns:a16="http://schemas.microsoft.com/office/drawing/2014/main" id="{0FC72B40-0701-429B-9836-F25AD52D5304}"/>
            </a:ext>
          </a:extLst>
        </xdr:cNvPr>
        <xdr:cNvSpPr/>
      </xdr:nvSpPr>
      <xdr:spPr>
        <a:xfrm>
          <a:off x="9588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80772</xdr:rowOff>
    </xdr:from>
    <xdr:to>
      <xdr:col>55</xdr:col>
      <xdr:colOff>0</xdr:colOff>
      <xdr:row>38</xdr:row>
      <xdr:rowOff>85344</xdr:rowOff>
    </xdr:to>
    <xdr:cxnSp macro="">
      <xdr:nvCxnSpPr>
        <xdr:cNvPr id="132" name="直線コネクタ 131">
          <a:extLst>
            <a:ext uri="{FF2B5EF4-FFF2-40B4-BE49-F238E27FC236}">
              <a16:creationId xmlns:a16="http://schemas.microsoft.com/office/drawing/2014/main" id="{36446901-16BD-4F72-84E8-D40FF4F244F2}"/>
            </a:ext>
          </a:extLst>
        </xdr:cNvPr>
        <xdr:cNvCxnSpPr/>
      </xdr:nvCxnSpPr>
      <xdr:spPr>
        <a:xfrm flipV="1">
          <a:off x="9639300" y="6595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33" name="楕円 132">
          <a:extLst>
            <a:ext uri="{FF2B5EF4-FFF2-40B4-BE49-F238E27FC236}">
              <a16:creationId xmlns:a16="http://schemas.microsoft.com/office/drawing/2014/main" id="{A6678DF1-88C2-4647-8920-ACB149FC9180}"/>
            </a:ext>
          </a:extLst>
        </xdr:cNvPr>
        <xdr:cNvSpPr/>
      </xdr:nvSpPr>
      <xdr:spPr>
        <a:xfrm>
          <a:off x="8699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85344</xdr:rowOff>
    </xdr:from>
    <xdr:to>
      <xdr:col>50</xdr:col>
      <xdr:colOff>114300</xdr:colOff>
      <xdr:row>38</xdr:row>
      <xdr:rowOff>94488</xdr:rowOff>
    </xdr:to>
    <xdr:cxnSp macro="">
      <xdr:nvCxnSpPr>
        <xdr:cNvPr id="134" name="直線コネクタ 133">
          <a:extLst>
            <a:ext uri="{FF2B5EF4-FFF2-40B4-BE49-F238E27FC236}">
              <a16:creationId xmlns:a16="http://schemas.microsoft.com/office/drawing/2014/main" id="{92551887-814B-42C7-B917-BB2687A7ACA8}"/>
            </a:ext>
          </a:extLst>
        </xdr:cNvPr>
        <xdr:cNvCxnSpPr/>
      </xdr:nvCxnSpPr>
      <xdr:spPr>
        <a:xfrm flipV="1">
          <a:off x="8750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43688</xdr:rowOff>
    </xdr:from>
    <xdr:to>
      <xdr:col>41</xdr:col>
      <xdr:colOff>101600</xdr:colOff>
      <xdr:row>38</xdr:row>
      <xdr:rowOff>145288</xdr:rowOff>
    </xdr:to>
    <xdr:sp macro="" textlink="">
      <xdr:nvSpPr>
        <xdr:cNvPr id="135" name="楕円 134">
          <a:extLst>
            <a:ext uri="{FF2B5EF4-FFF2-40B4-BE49-F238E27FC236}">
              <a16:creationId xmlns:a16="http://schemas.microsoft.com/office/drawing/2014/main" id="{75F9D06C-0679-4B22-87A4-B18DC370A68F}"/>
            </a:ext>
          </a:extLst>
        </xdr:cNvPr>
        <xdr:cNvSpPr/>
      </xdr:nvSpPr>
      <xdr:spPr>
        <a:xfrm>
          <a:off x="7810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94488</xdr:rowOff>
    </xdr:from>
    <xdr:to>
      <xdr:col>45</xdr:col>
      <xdr:colOff>177800</xdr:colOff>
      <xdr:row>38</xdr:row>
      <xdr:rowOff>94488</xdr:rowOff>
    </xdr:to>
    <xdr:cxnSp macro="">
      <xdr:nvCxnSpPr>
        <xdr:cNvPr id="136" name="直線コネクタ 135">
          <a:extLst>
            <a:ext uri="{FF2B5EF4-FFF2-40B4-BE49-F238E27FC236}">
              <a16:creationId xmlns:a16="http://schemas.microsoft.com/office/drawing/2014/main" id="{8F9DFFF7-2F48-4FAC-B7AC-FB36B4FFFAB3}"/>
            </a:ext>
          </a:extLst>
        </xdr:cNvPr>
        <xdr:cNvCxnSpPr/>
      </xdr:nvCxnSpPr>
      <xdr:spPr>
        <a:xfrm>
          <a:off x="7861300" y="6609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7" name="楕円 136">
          <a:extLst>
            <a:ext uri="{FF2B5EF4-FFF2-40B4-BE49-F238E27FC236}">
              <a16:creationId xmlns:a16="http://schemas.microsoft.com/office/drawing/2014/main" id="{C053858D-2944-4720-BAB4-0322FDA68443}"/>
            </a:ext>
          </a:extLst>
        </xdr:cNvPr>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94488</xdr:rowOff>
    </xdr:from>
    <xdr:to>
      <xdr:col>41</xdr:col>
      <xdr:colOff>50800</xdr:colOff>
      <xdr:row>38</xdr:row>
      <xdr:rowOff>99060</xdr:rowOff>
    </xdr:to>
    <xdr:cxnSp macro="">
      <xdr:nvCxnSpPr>
        <xdr:cNvPr id="138" name="直線コネクタ 137">
          <a:extLst>
            <a:ext uri="{FF2B5EF4-FFF2-40B4-BE49-F238E27FC236}">
              <a16:creationId xmlns:a16="http://schemas.microsoft.com/office/drawing/2014/main" id="{DD2CD7F0-58DB-4354-8C3E-E9A8A79F660F}"/>
            </a:ext>
          </a:extLst>
        </xdr:cNvPr>
        <xdr:cNvCxnSpPr/>
      </xdr:nvCxnSpPr>
      <xdr:spPr>
        <a:xfrm flipV="1">
          <a:off x="6972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a:extLst>
            <a:ext uri="{FF2B5EF4-FFF2-40B4-BE49-F238E27FC236}">
              <a16:creationId xmlns:a16="http://schemas.microsoft.com/office/drawing/2014/main" id="{A9CA017C-0981-4631-8AF7-5846D957A16C}"/>
            </a:ext>
          </a:extLst>
        </xdr:cNvPr>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453B4605-FC7D-4536-88D5-E8CB36D9B9D8}"/>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2E4627EB-EAD1-4ACC-BCE3-7A221911918F}"/>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a:extLst>
            <a:ext uri="{FF2B5EF4-FFF2-40B4-BE49-F238E27FC236}">
              <a16:creationId xmlns:a16="http://schemas.microsoft.com/office/drawing/2014/main" id="{5F045F83-7BC7-4D0A-A2DC-31ACEB11FFBC}"/>
            </a:ext>
          </a:extLst>
        </xdr:cNvPr>
        <xdr:cNvSpPr txBox="1"/>
      </xdr:nvSpPr>
      <xdr:spPr>
        <a:xfrm>
          <a:off x="6737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152671</xdr:rowOff>
    </xdr:from>
    <xdr:ext cx="469744" cy="259045"/>
    <xdr:sp macro="" textlink="">
      <xdr:nvSpPr>
        <xdr:cNvPr id="143" name="n_1mainValue【図書館】&#10;一人当たり面積">
          <a:extLst>
            <a:ext uri="{FF2B5EF4-FFF2-40B4-BE49-F238E27FC236}">
              <a16:creationId xmlns:a16="http://schemas.microsoft.com/office/drawing/2014/main" id="{91056281-88ED-4B33-A400-4582BF15D041}"/>
            </a:ext>
          </a:extLst>
        </xdr:cNvPr>
        <xdr:cNvSpPr txBox="1"/>
      </xdr:nvSpPr>
      <xdr:spPr>
        <a:xfrm>
          <a:off x="93917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4" name="n_2mainValue【図書館】&#10;一人当たり面積">
          <a:extLst>
            <a:ext uri="{FF2B5EF4-FFF2-40B4-BE49-F238E27FC236}">
              <a16:creationId xmlns:a16="http://schemas.microsoft.com/office/drawing/2014/main" id="{922CBFC9-ED95-4131-B159-516300103AD6}"/>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136415</xdr:rowOff>
    </xdr:from>
    <xdr:ext cx="469744" cy="259045"/>
    <xdr:sp macro="" textlink="">
      <xdr:nvSpPr>
        <xdr:cNvPr id="145" name="n_3mainValue【図書館】&#10;一人当たり面積">
          <a:extLst>
            <a:ext uri="{FF2B5EF4-FFF2-40B4-BE49-F238E27FC236}">
              <a16:creationId xmlns:a16="http://schemas.microsoft.com/office/drawing/2014/main" id="{C9D42925-E494-4FE0-A39D-D1F58A836662}"/>
            </a:ext>
          </a:extLst>
        </xdr:cNvPr>
        <xdr:cNvSpPr txBox="1"/>
      </xdr:nvSpPr>
      <xdr:spPr>
        <a:xfrm>
          <a:off x="7626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6" name="n_4mainValue【図書館】&#10;一人当たり面積">
          <a:extLst>
            <a:ext uri="{FF2B5EF4-FFF2-40B4-BE49-F238E27FC236}">
              <a16:creationId xmlns:a16="http://schemas.microsoft.com/office/drawing/2014/main" id="{D221F4C5-18BA-49FB-AB4F-D81697B88843}"/>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A21DD39-92E3-4F45-B79C-0BE722DE2C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DCC40A5-109B-44C4-A289-586F947254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39BFC6D-61E4-48E8-9AC7-8E72CC6257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AF1A4B2-E3E4-4243-B6C9-48C90F8203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1675161-442B-4A07-981A-883213CB3B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E03D8D9-EBF4-4592-B7D5-6C4461AE45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7DE366D-3281-466A-9033-B6496D8B96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780F791-1723-463B-9858-082ADF6E33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FCFB0DF-C7FD-4988-9CDE-784712DD4B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BE37E3C-FC8E-4B5F-96AC-B7B4FFB8B6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46BE816-424F-43B7-9B6D-9555897936E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A319286-5E77-4488-B3AE-25B12D162E5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566A1BF-213F-488C-BA1C-CCAF5325CAB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EBE88AD-6CE2-4544-B052-94AAC2B88DD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1719BEE-D699-40BA-8F13-16D86335789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330BDF9-CC6B-4592-9DBA-419D44A6365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9A0E92E-F996-4DCB-9DC5-57F974AE643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F31A7AC-E22F-42A0-A17E-E9321D2C65F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A974551-0B1A-4D06-A476-CDA6F419E8C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1A82F6A-3BDA-411F-9771-EF139E8995C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C21FE30-44AB-4B94-8ACF-B33A7FE630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97B026B-B878-45EE-B5F4-EE5D982BA2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A8FEA9D-7AD8-4D9C-AB16-1AC191571EA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9C42068-3338-4560-B671-155706323A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AFC8B3D-03E6-4859-9859-01AFA8F0B127}"/>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A13BEA5-4E12-4E5B-A73C-03EB47A22CD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6A52621-CE5E-4407-9630-BBB1C6C52CF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BFDA5C7-FE90-4AA7-AA8A-C4B7EE335FE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82BDA2EF-B1E9-433C-ABBF-BF526DE66BCC}"/>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5E2B821-5467-49B1-BE3F-B0D46CFCF174}"/>
            </a:ext>
          </a:extLst>
        </xdr:cNvPr>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7B76B4A5-C07B-4D95-95F1-74A4A9DD0565}"/>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1C51F722-4919-4C8F-B00B-BE4999C951B2}"/>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E5EF4A59-A572-4105-8185-049296DC3765}"/>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A88A32D0-3F55-4414-80D6-431D1DD24722}"/>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C26B9E59-6394-404D-9A19-B1C1DF094CFB}"/>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53F46F8-3012-4EC4-95DD-8955174A97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7A0DC29-6E74-49A6-B89F-3E492BA268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22C9325-4E82-4D49-BFA2-38BA3B1095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679F968-1465-4550-960B-68B5F5E174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DC5349C-380E-44AF-8DD1-83AB3AABDB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a:extLst>
            <a:ext uri="{FF2B5EF4-FFF2-40B4-BE49-F238E27FC236}">
              <a16:creationId xmlns:a16="http://schemas.microsoft.com/office/drawing/2014/main" id="{E0C526E4-20EA-48C3-955F-5347B49520DC}"/>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a:extLst>
            <a:ext uri="{FF2B5EF4-FFF2-40B4-BE49-F238E27FC236}">
              <a16:creationId xmlns:a16="http://schemas.microsoft.com/office/drawing/2014/main" id="{C11A7B75-8FB4-40F1-8060-2A0AF8C61300}"/>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9" name="楕円 188">
          <a:extLst>
            <a:ext uri="{FF2B5EF4-FFF2-40B4-BE49-F238E27FC236}">
              <a16:creationId xmlns:a16="http://schemas.microsoft.com/office/drawing/2014/main" id="{8D563FE9-8BA8-4576-A879-824E104118C6}"/>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0" name="直線コネクタ 189">
          <a:extLst>
            <a:ext uri="{FF2B5EF4-FFF2-40B4-BE49-F238E27FC236}">
              <a16:creationId xmlns:a16="http://schemas.microsoft.com/office/drawing/2014/main" id="{BFF1F1CB-D533-483D-B1B4-F456AE676709}"/>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17780</xdr:rowOff>
    </xdr:from>
    <xdr:to>
      <xdr:col>15</xdr:col>
      <xdr:colOff>101600</xdr:colOff>
      <xdr:row>64</xdr:row>
      <xdr:rowOff>119380</xdr:rowOff>
    </xdr:to>
    <xdr:sp macro="" textlink="">
      <xdr:nvSpPr>
        <xdr:cNvPr id="191" name="楕円 190">
          <a:extLst>
            <a:ext uri="{FF2B5EF4-FFF2-40B4-BE49-F238E27FC236}">
              <a16:creationId xmlns:a16="http://schemas.microsoft.com/office/drawing/2014/main" id="{4D14DFBA-C17D-42BF-9840-91E544997858}"/>
            </a:ext>
          </a:extLst>
        </xdr:cNvPr>
        <xdr:cNvSpPr/>
      </xdr:nvSpPr>
      <xdr:spPr>
        <a:xfrm>
          <a:off x="2857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68580</xdr:rowOff>
    </xdr:from>
    <xdr:to>
      <xdr:col>19</xdr:col>
      <xdr:colOff>177800</xdr:colOff>
      <xdr:row>64</xdr:row>
      <xdr:rowOff>76200</xdr:rowOff>
    </xdr:to>
    <xdr:cxnSp macro="">
      <xdr:nvCxnSpPr>
        <xdr:cNvPr id="192" name="直線コネクタ 191">
          <a:extLst>
            <a:ext uri="{FF2B5EF4-FFF2-40B4-BE49-F238E27FC236}">
              <a16:creationId xmlns:a16="http://schemas.microsoft.com/office/drawing/2014/main" id="{2D57B08A-BFDD-42A9-BC4C-684FFD119ED9}"/>
            </a:ext>
          </a:extLst>
        </xdr:cNvPr>
        <xdr:cNvCxnSpPr/>
      </xdr:nvCxnSpPr>
      <xdr:spPr>
        <a:xfrm>
          <a:off x="2908300" y="1104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162560</xdr:rowOff>
    </xdr:from>
    <xdr:to>
      <xdr:col>10</xdr:col>
      <xdr:colOff>165100</xdr:colOff>
      <xdr:row>64</xdr:row>
      <xdr:rowOff>92710</xdr:rowOff>
    </xdr:to>
    <xdr:sp macro="" textlink="">
      <xdr:nvSpPr>
        <xdr:cNvPr id="193" name="楕円 192">
          <a:extLst>
            <a:ext uri="{FF2B5EF4-FFF2-40B4-BE49-F238E27FC236}">
              <a16:creationId xmlns:a16="http://schemas.microsoft.com/office/drawing/2014/main" id="{9FB7BA05-F10D-4F96-BD76-A247580BECAC}"/>
            </a:ext>
          </a:extLst>
        </xdr:cNvPr>
        <xdr:cNvSpPr/>
      </xdr:nvSpPr>
      <xdr:spPr>
        <a:xfrm>
          <a:off x="1968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41910</xdr:rowOff>
    </xdr:from>
    <xdr:to>
      <xdr:col>15</xdr:col>
      <xdr:colOff>50800</xdr:colOff>
      <xdr:row>64</xdr:row>
      <xdr:rowOff>68580</xdr:rowOff>
    </xdr:to>
    <xdr:cxnSp macro="">
      <xdr:nvCxnSpPr>
        <xdr:cNvPr id="194" name="直線コネクタ 193">
          <a:extLst>
            <a:ext uri="{FF2B5EF4-FFF2-40B4-BE49-F238E27FC236}">
              <a16:creationId xmlns:a16="http://schemas.microsoft.com/office/drawing/2014/main" id="{4ADDF526-0B4B-4235-8E5E-06577CD909C6}"/>
            </a:ext>
          </a:extLst>
        </xdr:cNvPr>
        <xdr:cNvCxnSpPr/>
      </xdr:nvCxnSpPr>
      <xdr:spPr>
        <a:xfrm>
          <a:off x="2019300" y="11014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137795</xdr:rowOff>
    </xdr:from>
    <xdr:to>
      <xdr:col>6</xdr:col>
      <xdr:colOff>38100</xdr:colOff>
      <xdr:row>64</xdr:row>
      <xdr:rowOff>67945</xdr:rowOff>
    </xdr:to>
    <xdr:sp macro="" textlink="">
      <xdr:nvSpPr>
        <xdr:cNvPr id="195" name="楕円 194">
          <a:extLst>
            <a:ext uri="{FF2B5EF4-FFF2-40B4-BE49-F238E27FC236}">
              <a16:creationId xmlns:a16="http://schemas.microsoft.com/office/drawing/2014/main" id="{2311FF95-A7FA-440F-AF1F-8E0C6E3377D1}"/>
            </a:ext>
          </a:extLst>
        </xdr:cNvPr>
        <xdr:cNvSpPr/>
      </xdr:nvSpPr>
      <xdr:spPr>
        <a:xfrm>
          <a:off x="1079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17145</xdr:rowOff>
    </xdr:from>
    <xdr:to>
      <xdr:col>10</xdr:col>
      <xdr:colOff>114300</xdr:colOff>
      <xdr:row>64</xdr:row>
      <xdr:rowOff>41910</xdr:rowOff>
    </xdr:to>
    <xdr:cxnSp macro="">
      <xdr:nvCxnSpPr>
        <xdr:cNvPr id="196" name="直線コネクタ 195">
          <a:extLst>
            <a:ext uri="{FF2B5EF4-FFF2-40B4-BE49-F238E27FC236}">
              <a16:creationId xmlns:a16="http://schemas.microsoft.com/office/drawing/2014/main" id="{E9E6807A-D2D0-4124-B520-9F45F08B4D68}"/>
            </a:ext>
          </a:extLst>
        </xdr:cNvPr>
        <xdr:cNvCxnSpPr/>
      </xdr:nvCxnSpPr>
      <xdr:spPr>
        <a:xfrm>
          <a:off x="1130300" y="10989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9FBBBDDF-7E60-404F-955C-A8045E181BD7}"/>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98" name="n_2aveValue【体育館・プール】&#10;有形固定資産減価償却率">
          <a:extLst>
            <a:ext uri="{FF2B5EF4-FFF2-40B4-BE49-F238E27FC236}">
              <a16:creationId xmlns:a16="http://schemas.microsoft.com/office/drawing/2014/main" id="{B7E8B1AD-C3A4-465D-A0EB-B499DD0F42E9}"/>
            </a:ext>
          </a:extLst>
        </xdr:cNvPr>
        <xdr:cNvSpPr txBox="1"/>
      </xdr:nvSpPr>
      <xdr:spPr>
        <a:xfrm>
          <a:off x="2705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a:extLst>
            <a:ext uri="{FF2B5EF4-FFF2-40B4-BE49-F238E27FC236}">
              <a16:creationId xmlns:a16="http://schemas.microsoft.com/office/drawing/2014/main" id="{A7BB9D7A-878A-40CE-9940-2287D8C8ED42}"/>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A8585CCD-7DE3-49CC-B76C-ACFB74F4A62B}"/>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1" name="n_1mainValue【体育館・プール】&#10;有形固定資産減価償却率">
          <a:extLst>
            <a:ext uri="{FF2B5EF4-FFF2-40B4-BE49-F238E27FC236}">
              <a16:creationId xmlns:a16="http://schemas.microsoft.com/office/drawing/2014/main" id="{0ADEA576-F43B-4559-9CD9-63DAA3943164}"/>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110507</xdr:rowOff>
    </xdr:from>
    <xdr:ext cx="405111" cy="259045"/>
    <xdr:sp macro="" textlink="">
      <xdr:nvSpPr>
        <xdr:cNvPr id="202" name="n_2mainValue【体育館・プール】&#10;有形固定資産減価償却率">
          <a:extLst>
            <a:ext uri="{FF2B5EF4-FFF2-40B4-BE49-F238E27FC236}">
              <a16:creationId xmlns:a16="http://schemas.microsoft.com/office/drawing/2014/main" id="{2B10C400-0328-45E8-8DCA-E19709B85EE3}"/>
            </a:ext>
          </a:extLst>
        </xdr:cNvPr>
        <xdr:cNvSpPr txBox="1"/>
      </xdr:nvSpPr>
      <xdr:spPr>
        <a:xfrm>
          <a:off x="2705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83837</xdr:rowOff>
    </xdr:from>
    <xdr:ext cx="405111" cy="259045"/>
    <xdr:sp macro="" textlink="">
      <xdr:nvSpPr>
        <xdr:cNvPr id="203" name="n_3mainValue【体育館・プール】&#10;有形固定資産減価償却率">
          <a:extLst>
            <a:ext uri="{FF2B5EF4-FFF2-40B4-BE49-F238E27FC236}">
              <a16:creationId xmlns:a16="http://schemas.microsoft.com/office/drawing/2014/main" id="{FF701C85-B00B-4371-A555-35E796EEE4C3}"/>
            </a:ext>
          </a:extLst>
        </xdr:cNvPr>
        <xdr:cNvSpPr txBox="1"/>
      </xdr:nvSpPr>
      <xdr:spPr>
        <a:xfrm>
          <a:off x="18167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59072</xdr:rowOff>
    </xdr:from>
    <xdr:ext cx="405111" cy="259045"/>
    <xdr:sp macro="" textlink="">
      <xdr:nvSpPr>
        <xdr:cNvPr id="204" name="n_4mainValue【体育館・プール】&#10;有形固定資産減価償却率">
          <a:extLst>
            <a:ext uri="{FF2B5EF4-FFF2-40B4-BE49-F238E27FC236}">
              <a16:creationId xmlns:a16="http://schemas.microsoft.com/office/drawing/2014/main" id="{A859AC09-690D-4C6B-8B2C-E4D2486B7434}"/>
            </a:ext>
          </a:extLst>
        </xdr:cNvPr>
        <xdr:cNvSpPr txBox="1"/>
      </xdr:nvSpPr>
      <xdr:spPr>
        <a:xfrm>
          <a:off x="9277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9D06786-DEF5-4B8B-A602-9B9D5AC2D9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E9C17F9-3979-4D6D-B66E-82F029739C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4744D3E-65C4-45EC-9A08-27DA6D8E19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8F96C72-4F2D-44E3-BEB1-0DE0C1E61B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9A9332D-5242-46C4-AB6A-B21A1AC942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3708F99-6359-4F51-81B7-2650A4D8D0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E6C4B3F-1F50-40E0-9F5C-6B01901669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1A68A38-DB1F-43A3-98F1-A17D997FF2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37B4F29-8319-496C-B64D-4F98E8A2D00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F8A1BFB-DD14-4BC5-8EF6-1ED451BCAA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FB90A90-BDBB-4157-9C6A-F01242D1548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CCA5498-8D95-45FD-9C26-21D40291A32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0DE1D34-D5CA-424F-A2E1-2A948C1C389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41E2948-C1D7-450E-984E-FF86DF671C7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82D352A-CD72-4F2C-B44A-21CB22092E7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5927875-7BE1-44BB-844F-3D96C408474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AC97624-C426-400A-BE8C-2630EE1F8E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13CD0702-6B01-4C7B-A650-44D8E432B25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CA8AB47-E010-4491-8901-34E404C2F0F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0582E50-5492-4194-A3D8-A5B22044B41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B2C4F84-C681-4CA0-8576-97AA36BE3D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C746085-2D7B-4412-9F1F-5FE25E1F8D5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AEA9205-FA7C-48F7-AADA-CD59DBFD51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7F8547BC-668F-468D-8F1F-E28625E4043C}"/>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AC7EECAA-345E-4FFF-B05B-4AB8C03C43CC}"/>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772EA8BF-F65A-4AC0-A7BE-B6D9609B8BB2}"/>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EFD63829-0C66-4902-935B-217E075DACF2}"/>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67E53234-A86C-4472-B6E5-C288B01EF060}"/>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a:extLst>
            <a:ext uri="{FF2B5EF4-FFF2-40B4-BE49-F238E27FC236}">
              <a16:creationId xmlns:a16="http://schemas.microsoft.com/office/drawing/2014/main" id="{DA70D73D-A06F-4729-A1E8-ADCD326BA55C}"/>
            </a:ext>
          </a:extLst>
        </xdr:cNvPr>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8DDFF441-C89A-477B-8AEF-6A8124C5BEDF}"/>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5B14FEB8-E358-435A-B460-C3336A9ACD0E}"/>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4A8D442E-B03A-407A-8489-450C94143E67}"/>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E23F7CFD-5791-47F1-BF40-79C066D6CAF3}"/>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0109691A-8A71-4A09-9A21-43F3704126A4}"/>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5CDA19D-BE7D-44B0-8382-40D3ACB522B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77C3E52-392F-48D4-8A8A-0D7BFC7758B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367BB1E-8958-41DE-B29B-D1F6799CD7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919265A-4D61-4AF2-85CB-D0CCD63501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67FB005-791E-4C5F-A01E-D929C30C877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87122</xdr:rowOff>
    </xdr:from>
    <xdr:to>
      <xdr:col>55</xdr:col>
      <xdr:colOff>50800</xdr:colOff>
      <xdr:row>61</xdr:row>
      <xdr:rowOff>17272</xdr:rowOff>
    </xdr:to>
    <xdr:sp macro="" textlink="">
      <xdr:nvSpPr>
        <xdr:cNvPr id="244" name="楕円 243">
          <a:extLst>
            <a:ext uri="{FF2B5EF4-FFF2-40B4-BE49-F238E27FC236}">
              <a16:creationId xmlns:a16="http://schemas.microsoft.com/office/drawing/2014/main" id="{C8898E8E-7B18-4A02-8E41-BB495BD640A2}"/>
            </a:ext>
          </a:extLst>
        </xdr:cNvPr>
        <xdr:cNvSpPr/>
      </xdr:nvSpPr>
      <xdr:spPr>
        <a:xfrm>
          <a:off x="10426700" y="10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109999</xdr:rowOff>
    </xdr:from>
    <xdr:ext cx="469744" cy="259045"/>
    <xdr:sp macro="" textlink="">
      <xdr:nvSpPr>
        <xdr:cNvPr id="245" name="【体育館・プール】&#10;一人当たり面積該当値テキスト">
          <a:extLst>
            <a:ext uri="{FF2B5EF4-FFF2-40B4-BE49-F238E27FC236}">
              <a16:creationId xmlns:a16="http://schemas.microsoft.com/office/drawing/2014/main" id="{F8E13048-4F43-4F56-A748-2DF0E1D0FF43}"/>
            </a:ext>
          </a:extLst>
        </xdr:cNvPr>
        <xdr:cNvSpPr txBox="1"/>
      </xdr:nvSpPr>
      <xdr:spPr>
        <a:xfrm>
          <a:off x="10515600" y="102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92456</xdr:rowOff>
    </xdr:from>
    <xdr:to>
      <xdr:col>50</xdr:col>
      <xdr:colOff>165100</xdr:colOff>
      <xdr:row>61</xdr:row>
      <xdr:rowOff>22606</xdr:rowOff>
    </xdr:to>
    <xdr:sp macro="" textlink="">
      <xdr:nvSpPr>
        <xdr:cNvPr id="246" name="楕円 245">
          <a:extLst>
            <a:ext uri="{FF2B5EF4-FFF2-40B4-BE49-F238E27FC236}">
              <a16:creationId xmlns:a16="http://schemas.microsoft.com/office/drawing/2014/main" id="{6DE19D3D-FAD6-4403-BF72-4C5EB9192BC1}"/>
            </a:ext>
          </a:extLst>
        </xdr:cNvPr>
        <xdr:cNvSpPr/>
      </xdr:nvSpPr>
      <xdr:spPr>
        <a:xfrm>
          <a:off x="9588500" y="103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137922</xdr:rowOff>
    </xdr:from>
    <xdr:to>
      <xdr:col>55</xdr:col>
      <xdr:colOff>0</xdr:colOff>
      <xdr:row>60</xdr:row>
      <xdr:rowOff>143256</xdr:rowOff>
    </xdr:to>
    <xdr:cxnSp macro="">
      <xdr:nvCxnSpPr>
        <xdr:cNvPr id="247" name="直線コネクタ 246">
          <a:extLst>
            <a:ext uri="{FF2B5EF4-FFF2-40B4-BE49-F238E27FC236}">
              <a16:creationId xmlns:a16="http://schemas.microsoft.com/office/drawing/2014/main" id="{DF20E9CB-A016-4385-ACA2-08258A5AE84A}"/>
            </a:ext>
          </a:extLst>
        </xdr:cNvPr>
        <xdr:cNvCxnSpPr/>
      </xdr:nvCxnSpPr>
      <xdr:spPr>
        <a:xfrm flipV="1">
          <a:off x="9639300" y="1042492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48" name="楕円 247">
          <a:extLst>
            <a:ext uri="{FF2B5EF4-FFF2-40B4-BE49-F238E27FC236}">
              <a16:creationId xmlns:a16="http://schemas.microsoft.com/office/drawing/2014/main" id="{934203BC-D431-4FC7-9CAE-B416029717FC}"/>
            </a:ext>
          </a:extLst>
        </xdr:cNvPr>
        <xdr:cNvSpPr/>
      </xdr:nvSpPr>
      <xdr:spPr>
        <a:xfrm>
          <a:off x="8699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143256</xdr:rowOff>
    </xdr:from>
    <xdr:to>
      <xdr:col>50</xdr:col>
      <xdr:colOff>114300</xdr:colOff>
      <xdr:row>60</xdr:row>
      <xdr:rowOff>153162</xdr:rowOff>
    </xdr:to>
    <xdr:cxnSp macro="">
      <xdr:nvCxnSpPr>
        <xdr:cNvPr id="249" name="直線コネクタ 248">
          <a:extLst>
            <a:ext uri="{FF2B5EF4-FFF2-40B4-BE49-F238E27FC236}">
              <a16:creationId xmlns:a16="http://schemas.microsoft.com/office/drawing/2014/main" id="{F205F52A-86D2-4C52-9632-EFA4E96F4A39}"/>
            </a:ext>
          </a:extLst>
        </xdr:cNvPr>
        <xdr:cNvCxnSpPr/>
      </xdr:nvCxnSpPr>
      <xdr:spPr>
        <a:xfrm flipV="1">
          <a:off x="8750300" y="1043025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104648</xdr:rowOff>
    </xdr:from>
    <xdr:to>
      <xdr:col>41</xdr:col>
      <xdr:colOff>101600</xdr:colOff>
      <xdr:row>61</xdr:row>
      <xdr:rowOff>34798</xdr:rowOff>
    </xdr:to>
    <xdr:sp macro="" textlink="">
      <xdr:nvSpPr>
        <xdr:cNvPr id="250" name="楕円 249">
          <a:extLst>
            <a:ext uri="{FF2B5EF4-FFF2-40B4-BE49-F238E27FC236}">
              <a16:creationId xmlns:a16="http://schemas.microsoft.com/office/drawing/2014/main" id="{924C63C4-EBD5-4511-A97A-7FB31895618C}"/>
            </a:ext>
          </a:extLst>
        </xdr:cNvPr>
        <xdr:cNvSpPr/>
      </xdr:nvSpPr>
      <xdr:spPr>
        <a:xfrm>
          <a:off x="7810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153162</xdr:rowOff>
    </xdr:from>
    <xdr:to>
      <xdr:col>45</xdr:col>
      <xdr:colOff>177800</xdr:colOff>
      <xdr:row>60</xdr:row>
      <xdr:rowOff>155448</xdr:rowOff>
    </xdr:to>
    <xdr:cxnSp macro="">
      <xdr:nvCxnSpPr>
        <xdr:cNvPr id="251" name="直線コネクタ 250">
          <a:extLst>
            <a:ext uri="{FF2B5EF4-FFF2-40B4-BE49-F238E27FC236}">
              <a16:creationId xmlns:a16="http://schemas.microsoft.com/office/drawing/2014/main" id="{0520CC70-D847-41BB-B975-B928C5B82538}"/>
            </a:ext>
          </a:extLst>
        </xdr:cNvPr>
        <xdr:cNvCxnSpPr/>
      </xdr:nvCxnSpPr>
      <xdr:spPr>
        <a:xfrm flipV="1">
          <a:off x="7861300" y="10440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109220</xdr:rowOff>
    </xdr:from>
    <xdr:to>
      <xdr:col>36</xdr:col>
      <xdr:colOff>165100</xdr:colOff>
      <xdr:row>61</xdr:row>
      <xdr:rowOff>39370</xdr:rowOff>
    </xdr:to>
    <xdr:sp macro="" textlink="">
      <xdr:nvSpPr>
        <xdr:cNvPr id="252" name="楕円 251">
          <a:extLst>
            <a:ext uri="{FF2B5EF4-FFF2-40B4-BE49-F238E27FC236}">
              <a16:creationId xmlns:a16="http://schemas.microsoft.com/office/drawing/2014/main" id="{7DB1CE86-85A5-4E5B-B169-F87BBF60F536}"/>
            </a:ext>
          </a:extLst>
        </xdr:cNvPr>
        <xdr:cNvSpPr/>
      </xdr:nvSpPr>
      <xdr:spPr>
        <a:xfrm>
          <a:off x="692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155448</xdr:rowOff>
    </xdr:from>
    <xdr:to>
      <xdr:col>41</xdr:col>
      <xdr:colOff>50800</xdr:colOff>
      <xdr:row>60</xdr:row>
      <xdr:rowOff>160020</xdr:rowOff>
    </xdr:to>
    <xdr:cxnSp macro="">
      <xdr:nvCxnSpPr>
        <xdr:cNvPr id="253" name="直線コネクタ 252">
          <a:extLst>
            <a:ext uri="{FF2B5EF4-FFF2-40B4-BE49-F238E27FC236}">
              <a16:creationId xmlns:a16="http://schemas.microsoft.com/office/drawing/2014/main" id="{13BCE122-B6D8-4E66-9E4F-145B08F4666B}"/>
            </a:ext>
          </a:extLst>
        </xdr:cNvPr>
        <xdr:cNvCxnSpPr/>
      </xdr:nvCxnSpPr>
      <xdr:spPr>
        <a:xfrm flipV="1">
          <a:off x="6972300" y="1044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162323</xdr:rowOff>
    </xdr:from>
    <xdr:ext cx="469744" cy="259045"/>
    <xdr:sp macro="" textlink="">
      <xdr:nvSpPr>
        <xdr:cNvPr id="254" name="n_1aveValue【体育館・プール】&#10;一人当たり面積">
          <a:extLst>
            <a:ext uri="{FF2B5EF4-FFF2-40B4-BE49-F238E27FC236}">
              <a16:creationId xmlns:a16="http://schemas.microsoft.com/office/drawing/2014/main" id="{3A45F354-A9CD-4BEA-AB9C-36EDF4CD6E85}"/>
            </a:ext>
          </a:extLst>
        </xdr:cNvPr>
        <xdr:cNvSpPr txBox="1"/>
      </xdr:nvSpPr>
      <xdr:spPr>
        <a:xfrm>
          <a:off x="93917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150893</xdr:rowOff>
    </xdr:from>
    <xdr:ext cx="469744" cy="259045"/>
    <xdr:sp macro="" textlink="">
      <xdr:nvSpPr>
        <xdr:cNvPr id="255" name="n_2aveValue【体育館・プール】&#10;一人当たり面積">
          <a:extLst>
            <a:ext uri="{FF2B5EF4-FFF2-40B4-BE49-F238E27FC236}">
              <a16:creationId xmlns:a16="http://schemas.microsoft.com/office/drawing/2014/main" id="{BE1A4C04-A386-44A4-85EE-F2E26B8C2F55}"/>
            </a:ext>
          </a:extLst>
        </xdr:cNvPr>
        <xdr:cNvSpPr txBox="1"/>
      </xdr:nvSpPr>
      <xdr:spPr>
        <a:xfrm>
          <a:off x="85154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256" name="n_3aveValue【体育館・プール】&#10;一人当たり面積">
          <a:extLst>
            <a:ext uri="{FF2B5EF4-FFF2-40B4-BE49-F238E27FC236}">
              <a16:creationId xmlns:a16="http://schemas.microsoft.com/office/drawing/2014/main" id="{B673E3BA-EAD0-41F9-900E-F7C4AE511451}"/>
            </a:ext>
          </a:extLst>
        </xdr:cNvPr>
        <xdr:cNvSpPr txBox="1"/>
      </xdr:nvSpPr>
      <xdr:spPr>
        <a:xfrm>
          <a:off x="7626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57" name="n_4aveValue【体育館・プール】&#10;一人当たり面積">
          <a:extLst>
            <a:ext uri="{FF2B5EF4-FFF2-40B4-BE49-F238E27FC236}">
              <a16:creationId xmlns:a16="http://schemas.microsoft.com/office/drawing/2014/main" id="{98B7B32E-E0FE-4A9D-B0EE-2704B3AABBCE}"/>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39133</xdr:rowOff>
    </xdr:from>
    <xdr:ext cx="469744" cy="259045"/>
    <xdr:sp macro="" textlink="">
      <xdr:nvSpPr>
        <xdr:cNvPr id="258" name="n_1mainValue【体育館・プール】&#10;一人当たり面積">
          <a:extLst>
            <a:ext uri="{FF2B5EF4-FFF2-40B4-BE49-F238E27FC236}">
              <a16:creationId xmlns:a16="http://schemas.microsoft.com/office/drawing/2014/main" id="{D2B94D76-0D85-4928-8668-E98180A1C3CE}"/>
            </a:ext>
          </a:extLst>
        </xdr:cNvPr>
        <xdr:cNvSpPr txBox="1"/>
      </xdr:nvSpPr>
      <xdr:spPr>
        <a:xfrm>
          <a:off x="9391727"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59" name="n_2mainValue【体育館・プール】&#10;一人当たり面積">
          <a:extLst>
            <a:ext uri="{FF2B5EF4-FFF2-40B4-BE49-F238E27FC236}">
              <a16:creationId xmlns:a16="http://schemas.microsoft.com/office/drawing/2014/main" id="{2EDA0A50-FEF3-4356-BB6A-D72DB7B2D707}"/>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51325</xdr:rowOff>
    </xdr:from>
    <xdr:ext cx="469744" cy="259045"/>
    <xdr:sp macro="" textlink="">
      <xdr:nvSpPr>
        <xdr:cNvPr id="260" name="n_3mainValue【体育館・プール】&#10;一人当たり面積">
          <a:extLst>
            <a:ext uri="{FF2B5EF4-FFF2-40B4-BE49-F238E27FC236}">
              <a16:creationId xmlns:a16="http://schemas.microsoft.com/office/drawing/2014/main" id="{8C18784B-3869-4B18-B860-1EBEEA813DE6}"/>
            </a:ext>
          </a:extLst>
        </xdr:cNvPr>
        <xdr:cNvSpPr txBox="1"/>
      </xdr:nvSpPr>
      <xdr:spPr>
        <a:xfrm>
          <a:off x="7626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55897</xdr:rowOff>
    </xdr:from>
    <xdr:ext cx="469744" cy="259045"/>
    <xdr:sp macro="" textlink="">
      <xdr:nvSpPr>
        <xdr:cNvPr id="261" name="n_4mainValue【体育館・プール】&#10;一人当たり面積">
          <a:extLst>
            <a:ext uri="{FF2B5EF4-FFF2-40B4-BE49-F238E27FC236}">
              <a16:creationId xmlns:a16="http://schemas.microsoft.com/office/drawing/2014/main" id="{622B806E-BFF6-4ACA-93EB-53CCB0183BBA}"/>
            </a:ext>
          </a:extLst>
        </xdr:cNvPr>
        <xdr:cNvSpPr txBox="1"/>
      </xdr:nvSpPr>
      <xdr:spPr>
        <a:xfrm>
          <a:off x="6737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6975B0-8C7E-4C4D-96C5-1CA7D21050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3CE45B4-226B-4308-B63A-99EC882EBD8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E8DD9E7-B470-4836-A9EB-A2B48E607E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6D661BE-E469-41DB-9C35-E0312D630A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88F836A-A6FD-4C3B-8643-3FD9B68812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1C12962-8109-4E3A-9509-AA880FD68C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D4FF5EB-34EB-44B7-B4C1-A4717ADC68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87AD67B-E4E8-49C7-89FD-588F17FA027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AD01BCB7-1E52-47FD-A81D-86CAE17851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525AA217-F2BE-4D8D-957A-18EE7DA47A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BF374B1F-1218-4A4C-9F67-EC96EB2517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A0109270-03CA-40CE-9142-EF73BA6143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7D15BCFD-CAC5-49E3-9F80-377F51FB0B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9FC8988F-4930-46A0-BD18-E943371991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4B7747F7-064E-4B93-AA37-1DB520AE42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F411F38-EA31-4885-9692-E077AE85652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9D7B2364-E738-4C4F-8235-696CCA2636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A363B3A9-C76F-4829-8EA3-41F8C42652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ABAA2DF7-0D92-48ED-8C0C-6AA19E5A3C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FF9570C-3A41-4D1F-A0C5-90E7ED7FC0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E472A80E-391A-44FC-ACFF-024866083E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FB4883A1-0CA0-4097-9018-C17B115420E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5C6A2AAE-D995-41F4-9B50-68A38549C9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680B680D-BE98-45BA-97AD-2BA3E3F53D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CBE40727-2DC2-4181-A1D6-1BCC387E09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FD2AFC3D-C65F-49B4-8521-F36F72E2D7D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7948E2B0-C1AD-45F0-8239-6A0C2116993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9F19152F-3CBF-4808-9300-D2A17826C4E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880670A6-93CD-4B51-B7EC-50BCF88C5CE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3E6A8D40-9FDD-4F7A-8400-81A2EA0A0AC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E220E783-5A29-4711-A50A-399A5B2C65F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4151107B-F1CF-4909-994F-9E983A60378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96487A9B-4276-4B4F-A364-42C3DD79823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1CDE9A20-9C6C-4EE7-87EA-7FA7CA2CB72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7093827E-AE21-4613-8D8A-A13AB641C5D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B24E0AB2-F1CA-4167-9733-9B5A3C4F56B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635D98B6-C627-4F1A-BFB9-E2055B76414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DF4AB019-A233-4D57-B6B8-90136D30E85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B92398FB-050B-4C31-9F45-09C4256935A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A7BCCECC-1AC2-401B-A562-4481C3928FA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302" name="直線コネクタ 301">
          <a:extLst>
            <a:ext uri="{FF2B5EF4-FFF2-40B4-BE49-F238E27FC236}">
              <a16:creationId xmlns:a16="http://schemas.microsoft.com/office/drawing/2014/main" id="{645E091B-6A8F-48FE-9878-8CB74F95F894}"/>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E1E8DC0E-2AC2-4A6C-AC39-EE9B3510D1CA}"/>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a:extLst>
            <a:ext uri="{FF2B5EF4-FFF2-40B4-BE49-F238E27FC236}">
              <a16:creationId xmlns:a16="http://schemas.microsoft.com/office/drawing/2014/main" id="{9E7107DD-705A-4C91-B034-6DC47AE1EFA3}"/>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D2FA0799-F3F5-4A00-938B-7F8664C9E2CD}"/>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306" name="直線コネクタ 305">
          <a:extLst>
            <a:ext uri="{FF2B5EF4-FFF2-40B4-BE49-F238E27FC236}">
              <a16:creationId xmlns:a16="http://schemas.microsoft.com/office/drawing/2014/main" id="{16C8EBE4-E431-43CF-8559-77F527765544}"/>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593D3847-0CDE-42F6-99F4-80C8E57F0C7F}"/>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a:extLst>
            <a:ext uri="{FF2B5EF4-FFF2-40B4-BE49-F238E27FC236}">
              <a16:creationId xmlns:a16="http://schemas.microsoft.com/office/drawing/2014/main" id="{D3A4601B-0B43-4E99-86B5-EB759B91060C}"/>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09" name="フローチャート: 判断 308">
          <a:extLst>
            <a:ext uri="{FF2B5EF4-FFF2-40B4-BE49-F238E27FC236}">
              <a16:creationId xmlns:a16="http://schemas.microsoft.com/office/drawing/2014/main" id="{F2C7802A-6BBE-4D14-B12C-6FFD3663BC76}"/>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10" name="フローチャート: 判断 309">
          <a:extLst>
            <a:ext uri="{FF2B5EF4-FFF2-40B4-BE49-F238E27FC236}">
              <a16:creationId xmlns:a16="http://schemas.microsoft.com/office/drawing/2014/main" id="{BEB057A9-C710-48DC-9067-361D44193A6D}"/>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11" name="フローチャート: 判断 310">
          <a:extLst>
            <a:ext uri="{FF2B5EF4-FFF2-40B4-BE49-F238E27FC236}">
              <a16:creationId xmlns:a16="http://schemas.microsoft.com/office/drawing/2014/main" id="{326B45D0-E0F2-4626-8387-063CA2216696}"/>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312" name="フローチャート: 判断 311">
          <a:extLst>
            <a:ext uri="{FF2B5EF4-FFF2-40B4-BE49-F238E27FC236}">
              <a16:creationId xmlns:a16="http://schemas.microsoft.com/office/drawing/2014/main" id="{0EF86453-5F85-4EEB-A953-B859A04560F2}"/>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C2B60896-36F0-46C5-AA42-2EBAA2D80A0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687CB6AB-E08C-4E00-8015-46BD3C45746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9B840B6-363D-444F-9CCE-EA929251336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8DB5CDE1-7BDA-4CCE-8780-259E04A6F8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11E90BB0-0692-4861-954C-D80D8D2603A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18" name="楕円 317">
          <a:extLst>
            <a:ext uri="{FF2B5EF4-FFF2-40B4-BE49-F238E27FC236}">
              <a16:creationId xmlns:a16="http://schemas.microsoft.com/office/drawing/2014/main" id="{BBA9AC44-5C5B-442B-8C41-CECF8F4C0B98}"/>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319" name="【市民会館】&#10;有形固定資産減価償却率該当値テキスト">
          <a:extLst>
            <a:ext uri="{FF2B5EF4-FFF2-40B4-BE49-F238E27FC236}">
              <a16:creationId xmlns:a16="http://schemas.microsoft.com/office/drawing/2014/main" id="{132CAB8C-5C3C-4E0F-80DC-F2C8A9448C5D}"/>
            </a:ext>
          </a:extLst>
        </xdr:cNvPr>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20" name="楕円 319">
          <a:extLst>
            <a:ext uri="{FF2B5EF4-FFF2-40B4-BE49-F238E27FC236}">
              <a16:creationId xmlns:a16="http://schemas.microsoft.com/office/drawing/2014/main" id="{CBD2F5CB-3844-4BC8-8A43-D113CBC2C831}"/>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321" name="直線コネクタ 320">
          <a:extLst>
            <a:ext uri="{FF2B5EF4-FFF2-40B4-BE49-F238E27FC236}">
              <a16:creationId xmlns:a16="http://schemas.microsoft.com/office/drawing/2014/main" id="{84903EEC-0BA3-43FB-B1BF-244FA1C8021C}"/>
            </a:ext>
          </a:extLst>
        </xdr:cNvPr>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82550</xdr:rowOff>
    </xdr:from>
    <xdr:to>
      <xdr:col>15</xdr:col>
      <xdr:colOff>101600</xdr:colOff>
      <xdr:row>109</xdr:row>
      <xdr:rowOff>12700</xdr:rowOff>
    </xdr:to>
    <xdr:sp macro="" textlink="">
      <xdr:nvSpPr>
        <xdr:cNvPr id="322" name="楕円 321">
          <a:extLst>
            <a:ext uri="{FF2B5EF4-FFF2-40B4-BE49-F238E27FC236}">
              <a16:creationId xmlns:a16="http://schemas.microsoft.com/office/drawing/2014/main" id="{1807EAA0-DDF8-491D-A405-53113CF9A35A}"/>
            </a:ext>
          </a:extLst>
        </xdr:cNvPr>
        <xdr:cNvSpPr/>
      </xdr:nvSpPr>
      <xdr:spPr>
        <a:xfrm>
          <a:off x="2857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133350</xdr:rowOff>
    </xdr:from>
    <xdr:to>
      <xdr:col>19</xdr:col>
      <xdr:colOff>177800</xdr:colOff>
      <xdr:row>108</xdr:row>
      <xdr:rowOff>152400</xdr:rowOff>
    </xdr:to>
    <xdr:cxnSp macro="">
      <xdr:nvCxnSpPr>
        <xdr:cNvPr id="323" name="直線コネクタ 322">
          <a:extLst>
            <a:ext uri="{FF2B5EF4-FFF2-40B4-BE49-F238E27FC236}">
              <a16:creationId xmlns:a16="http://schemas.microsoft.com/office/drawing/2014/main" id="{CF9DDA85-9EF4-4A17-B1B8-2E8C7CFD5BA7}"/>
            </a:ext>
          </a:extLst>
        </xdr:cNvPr>
        <xdr:cNvCxnSpPr/>
      </xdr:nvCxnSpPr>
      <xdr:spPr>
        <a:xfrm>
          <a:off x="2908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324" name="楕円 323">
          <a:extLst>
            <a:ext uri="{FF2B5EF4-FFF2-40B4-BE49-F238E27FC236}">
              <a16:creationId xmlns:a16="http://schemas.microsoft.com/office/drawing/2014/main" id="{E9CF5D12-4D7C-42E5-841B-135F09119157}"/>
            </a:ext>
          </a:extLst>
        </xdr:cNvPr>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133350</xdr:rowOff>
    </xdr:to>
    <xdr:cxnSp macro="">
      <xdr:nvCxnSpPr>
        <xdr:cNvPr id="325" name="直線コネクタ 324">
          <a:extLst>
            <a:ext uri="{FF2B5EF4-FFF2-40B4-BE49-F238E27FC236}">
              <a16:creationId xmlns:a16="http://schemas.microsoft.com/office/drawing/2014/main" id="{CACAD046-263B-4908-BBCF-25159E42B9A9}"/>
            </a:ext>
          </a:extLst>
        </xdr:cNvPr>
        <xdr:cNvCxnSpPr/>
      </xdr:nvCxnSpPr>
      <xdr:spPr>
        <a:xfrm>
          <a:off x="2019300" y="1859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139700</xdr:rowOff>
    </xdr:from>
    <xdr:to>
      <xdr:col>6</xdr:col>
      <xdr:colOff>38100</xdr:colOff>
      <xdr:row>108</xdr:row>
      <xdr:rowOff>69850</xdr:rowOff>
    </xdr:to>
    <xdr:sp macro="" textlink="">
      <xdr:nvSpPr>
        <xdr:cNvPr id="326" name="楕円 325">
          <a:extLst>
            <a:ext uri="{FF2B5EF4-FFF2-40B4-BE49-F238E27FC236}">
              <a16:creationId xmlns:a16="http://schemas.microsoft.com/office/drawing/2014/main" id="{D9F43B83-E792-4C73-9A4D-E678055EEF64}"/>
            </a:ext>
          </a:extLst>
        </xdr:cNvPr>
        <xdr:cNvSpPr/>
      </xdr:nvSpPr>
      <xdr:spPr>
        <a:xfrm>
          <a:off x="107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19050</xdr:rowOff>
    </xdr:from>
    <xdr:to>
      <xdr:col>10</xdr:col>
      <xdr:colOff>114300</xdr:colOff>
      <xdr:row>108</xdr:row>
      <xdr:rowOff>76200</xdr:rowOff>
    </xdr:to>
    <xdr:cxnSp macro="">
      <xdr:nvCxnSpPr>
        <xdr:cNvPr id="327" name="直線コネクタ 326">
          <a:extLst>
            <a:ext uri="{FF2B5EF4-FFF2-40B4-BE49-F238E27FC236}">
              <a16:creationId xmlns:a16="http://schemas.microsoft.com/office/drawing/2014/main" id="{B73DA490-5C69-45F7-AE67-A0156B5B5F08}"/>
            </a:ext>
          </a:extLst>
        </xdr:cNvPr>
        <xdr:cNvCxnSpPr/>
      </xdr:nvCxnSpPr>
      <xdr:spPr>
        <a:xfrm>
          <a:off x="1130300" y="18535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95902</xdr:rowOff>
    </xdr:from>
    <xdr:ext cx="405111" cy="259045"/>
    <xdr:sp macro="" textlink="">
      <xdr:nvSpPr>
        <xdr:cNvPr id="328" name="n_1aveValue【市民会館】&#10;有形固定資産減価償却率">
          <a:extLst>
            <a:ext uri="{FF2B5EF4-FFF2-40B4-BE49-F238E27FC236}">
              <a16:creationId xmlns:a16="http://schemas.microsoft.com/office/drawing/2014/main" id="{2D013509-2AE3-42A0-9D09-FE9C74F9480E}"/>
            </a:ext>
          </a:extLst>
        </xdr:cNvPr>
        <xdr:cNvSpPr txBox="1"/>
      </xdr:nvSpPr>
      <xdr:spPr>
        <a:xfrm>
          <a:off x="3582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329" name="n_2aveValue【市民会館】&#10;有形固定資産減価償却率">
          <a:extLst>
            <a:ext uri="{FF2B5EF4-FFF2-40B4-BE49-F238E27FC236}">
              <a16:creationId xmlns:a16="http://schemas.microsoft.com/office/drawing/2014/main" id="{7A8AC6BD-AEAE-4936-B1A7-BFF47F07F0C0}"/>
            </a:ext>
          </a:extLst>
        </xdr:cNvPr>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95902</xdr:rowOff>
    </xdr:from>
    <xdr:ext cx="405111" cy="259045"/>
    <xdr:sp macro="" textlink="">
      <xdr:nvSpPr>
        <xdr:cNvPr id="330" name="n_3aveValue【市民会館】&#10;有形固定資産減価償却率">
          <a:extLst>
            <a:ext uri="{FF2B5EF4-FFF2-40B4-BE49-F238E27FC236}">
              <a16:creationId xmlns:a16="http://schemas.microsoft.com/office/drawing/2014/main" id="{D8CB5DEB-F9DB-4EAB-ACC2-9A5A84840FEB}"/>
            </a:ext>
          </a:extLst>
        </xdr:cNvPr>
        <xdr:cNvSpPr txBox="1"/>
      </xdr:nvSpPr>
      <xdr:spPr>
        <a:xfrm>
          <a:off x="1816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44466</xdr:rowOff>
    </xdr:from>
    <xdr:ext cx="405111" cy="259045"/>
    <xdr:sp macro="" textlink="">
      <xdr:nvSpPr>
        <xdr:cNvPr id="331" name="n_4aveValue【市民会館】&#10;有形固定資産減価償却率">
          <a:extLst>
            <a:ext uri="{FF2B5EF4-FFF2-40B4-BE49-F238E27FC236}">
              <a16:creationId xmlns:a16="http://schemas.microsoft.com/office/drawing/2014/main" id="{E1334594-CAC0-4A9B-B552-DC49EF7FB7C4}"/>
            </a:ext>
          </a:extLst>
        </xdr:cNvPr>
        <xdr:cNvSpPr txBox="1"/>
      </xdr:nvSpPr>
      <xdr:spPr>
        <a:xfrm>
          <a:off x="927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332" name="n_1mainValue【市民会館】&#10;有形固定資産減価償却率">
          <a:extLst>
            <a:ext uri="{FF2B5EF4-FFF2-40B4-BE49-F238E27FC236}">
              <a16:creationId xmlns:a16="http://schemas.microsoft.com/office/drawing/2014/main" id="{7F5A5103-607D-4BF9-BDB9-49FBADCA31EA}"/>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3827</xdr:rowOff>
    </xdr:from>
    <xdr:ext cx="405111" cy="259045"/>
    <xdr:sp macro="" textlink="">
      <xdr:nvSpPr>
        <xdr:cNvPr id="333" name="n_2mainValue【市民会館】&#10;有形固定資産減価償却率">
          <a:extLst>
            <a:ext uri="{FF2B5EF4-FFF2-40B4-BE49-F238E27FC236}">
              <a16:creationId xmlns:a16="http://schemas.microsoft.com/office/drawing/2014/main" id="{8E8547FF-D313-4726-822E-34FA5A68E60B}"/>
            </a:ext>
          </a:extLst>
        </xdr:cNvPr>
        <xdr:cNvSpPr txBox="1"/>
      </xdr:nvSpPr>
      <xdr:spPr>
        <a:xfrm>
          <a:off x="2705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118127</xdr:rowOff>
    </xdr:from>
    <xdr:ext cx="405111" cy="259045"/>
    <xdr:sp macro="" textlink="">
      <xdr:nvSpPr>
        <xdr:cNvPr id="334" name="n_3mainValue【市民会館】&#10;有形固定資産減価償却率">
          <a:extLst>
            <a:ext uri="{FF2B5EF4-FFF2-40B4-BE49-F238E27FC236}">
              <a16:creationId xmlns:a16="http://schemas.microsoft.com/office/drawing/2014/main" id="{3EF37182-2AAA-40A6-BA65-D4758C2390EA}"/>
            </a:ext>
          </a:extLst>
        </xdr:cNvPr>
        <xdr:cNvSpPr txBox="1"/>
      </xdr:nvSpPr>
      <xdr:spPr>
        <a:xfrm>
          <a:off x="1816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60977</xdr:rowOff>
    </xdr:from>
    <xdr:ext cx="405111" cy="259045"/>
    <xdr:sp macro="" textlink="">
      <xdr:nvSpPr>
        <xdr:cNvPr id="335" name="n_4mainValue【市民会館】&#10;有形固定資産減価償却率">
          <a:extLst>
            <a:ext uri="{FF2B5EF4-FFF2-40B4-BE49-F238E27FC236}">
              <a16:creationId xmlns:a16="http://schemas.microsoft.com/office/drawing/2014/main" id="{9616268A-2F56-41EE-98E2-F237BFC1F191}"/>
            </a:ext>
          </a:extLst>
        </xdr:cNvPr>
        <xdr:cNvSpPr txBox="1"/>
      </xdr:nvSpPr>
      <xdr:spPr>
        <a:xfrm>
          <a:off x="927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B9032787-75AB-491B-819F-E3C1B44428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DEB39389-2ECA-40BE-BC92-1ECCDC7A3D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DF1B0161-9061-43FC-86BA-18602A34D1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4A6E5089-B5E0-4154-9B82-638EBDBBC8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AF2B1B27-D6A1-4237-A990-E79397624C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B83DA47-EB83-4D3A-9799-5F3EA364FC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41F736B1-EAA8-4D71-B4B5-95FADA6CA8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C4508845-CFCD-40FC-95FA-8C71BA3D779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AF5E3B08-98E3-4413-8993-0CCD8C72DF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A40F6560-35EF-438F-828B-329D5208D18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3EE0EDA-F4E0-4B56-A233-CF6DD0DCBC8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FCC9BBA2-C5DB-4350-A416-B5523ACD2ED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E0B91016-5863-48A1-960E-5002350E684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EEDB9B65-AB81-45EB-99BC-B67AEEB38F7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DDAB4AD-7BFC-4BFE-8BAD-4A7AC195A8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6019F204-C024-4AAF-8F33-9C6A3C57257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2DE2CD70-8EDF-4291-91C7-A49F0C6BEF6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14E69909-EC95-4BDB-983F-0BBFBE15E4B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33967922-A03C-431E-801B-332A85EEA03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AE778C35-A9CC-42DA-96C7-AF3DA43F6B8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19DE5F5D-A1D2-4F04-B27D-3FF16FA7A63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AE955BF7-1659-449F-8B6A-7C96707F384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F932C635-A013-49AF-A8E8-C9015BAB4F2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359" name="直線コネクタ 358">
          <a:extLst>
            <a:ext uri="{FF2B5EF4-FFF2-40B4-BE49-F238E27FC236}">
              <a16:creationId xmlns:a16="http://schemas.microsoft.com/office/drawing/2014/main" id="{B0E03F47-7951-4774-B381-E0F32BB8E3AF}"/>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60" name="【市民会館】&#10;一人当たり面積最小値テキスト">
          <a:extLst>
            <a:ext uri="{FF2B5EF4-FFF2-40B4-BE49-F238E27FC236}">
              <a16:creationId xmlns:a16="http://schemas.microsoft.com/office/drawing/2014/main" id="{492095F5-BF20-4513-A8AB-EFA6D0112D85}"/>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361" name="直線コネクタ 360">
          <a:extLst>
            <a:ext uri="{FF2B5EF4-FFF2-40B4-BE49-F238E27FC236}">
              <a16:creationId xmlns:a16="http://schemas.microsoft.com/office/drawing/2014/main" id="{3B99988E-F821-4A88-8954-CE5AB4755580}"/>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362" name="【市民会館】&#10;一人当たり面積最大値テキスト">
          <a:extLst>
            <a:ext uri="{FF2B5EF4-FFF2-40B4-BE49-F238E27FC236}">
              <a16:creationId xmlns:a16="http://schemas.microsoft.com/office/drawing/2014/main" id="{5D39779C-04EE-457C-BD65-F0C998B30CF6}"/>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363" name="直線コネクタ 362">
          <a:extLst>
            <a:ext uri="{FF2B5EF4-FFF2-40B4-BE49-F238E27FC236}">
              <a16:creationId xmlns:a16="http://schemas.microsoft.com/office/drawing/2014/main" id="{72340294-0C75-4F99-A071-2DBDD2640005}"/>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364" name="【市民会館】&#10;一人当たり面積平均値テキスト">
          <a:extLst>
            <a:ext uri="{FF2B5EF4-FFF2-40B4-BE49-F238E27FC236}">
              <a16:creationId xmlns:a16="http://schemas.microsoft.com/office/drawing/2014/main" id="{5B1275AB-1383-40F2-9EC9-543297CD0EF7}"/>
            </a:ext>
          </a:extLst>
        </xdr:cNvPr>
        <xdr:cNvSpPr txBox="1"/>
      </xdr:nvSpPr>
      <xdr:spPr>
        <a:xfrm>
          <a:off x="10515600" y="17999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365" name="フローチャート: 判断 364">
          <a:extLst>
            <a:ext uri="{FF2B5EF4-FFF2-40B4-BE49-F238E27FC236}">
              <a16:creationId xmlns:a16="http://schemas.microsoft.com/office/drawing/2014/main" id="{7B4CB546-4D8F-494E-BFC8-727D44CEF4C3}"/>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366" name="フローチャート: 判断 365">
          <a:extLst>
            <a:ext uri="{FF2B5EF4-FFF2-40B4-BE49-F238E27FC236}">
              <a16:creationId xmlns:a16="http://schemas.microsoft.com/office/drawing/2014/main" id="{1744050E-EB32-480F-95B9-19E6717AB7F3}"/>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7" name="フローチャート: 判断 366">
          <a:extLst>
            <a:ext uri="{FF2B5EF4-FFF2-40B4-BE49-F238E27FC236}">
              <a16:creationId xmlns:a16="http://schemas.microsoft.com/office/drawing/2014/main" id="{45CD5303-08B4-46F1-989B-2681B8925CB9}"/>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68" name="フローチャート: 判断 367">
          <a:extLst>
            <a:ext uri="{FF2B5EF4-FFF2-40B4-BE49-F238E27FC236}">
              <a16:creationId xmlns:a16="http://schemas.microsoft.com/office/drawing/2014/main" id="{85E212F6-E843-48BE-8785-E1C47E87CFEE}"/>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369" name="フローチャート: 判断 368">
          <a:extLst>
            <a:ext uri="{FF2B5EF4-FFF2-40B4-BE49-F238E27FC236}">
              <a16:creationId xmlns:a16="http://schemas.microsoft.com/office/drawing/2014/main" id="{D7D4460D-B43F-4F61-A66D-E026BA816F2A}"/>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2DED268-739F-4E83-B8D7-44D28483053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933A3F0-C714-4C47-A516-25C6DE353E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C5951D8-9B96-46ED-8EC5-2B9F278F19D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42BFFDF-CE67-488C-A6E3-550637879B4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773D1F8-50B8-4430-9630-CD1B4580E3D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122555</xdr:rowOff>
    </xdr:from>
    <xdr:to>
      <xdr:col>55</xdr:col>
      <xdr:colOff>50800</xdr:colOff>
      <xdr:row>108</xdr:row>
      <xdr:rowOff>52705</xdr:rowOff>
    </xdr:to>
    <xdr:sp macro="" textlink="">
      <xdr:nvSpPr>
        <xdr:cNvPr id="375" name="楕円 374">
          <a:extLst>
            <a:ext uri="{FF2B5EF4-FFF2-40B4-BE49-F238E27FC236}">
              <a16:creationId xmlns:a16="http://schemas.microsoft.com/office/drawing/2014/main" id="{799E49D1-45C6-462E-A184-0A1E4966D3D3}"/>
            </a:ext>
          </a:extLst>
        </xdr:cNvPr>
        <xdr:cNvSpPr/>
      </xdr:nvSpPr>
      <xdr:spPr>
        <a:xfrm>
          <a:off x="104267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37482</xdr:rowOff>
    </xdr:from>
    <xdr:ext cx="469744" cy="259045"/>
    <xdr:sp macro="" textlink="">
      <xdr:nvSpPr>
        <xdr:cNvPr id="376" name="【市民会館】&#10;一人当たり面積該当値テキスト">
          <a:extLst>
            <a:ext uri="{FF2B5EF4-FFF2-40B4-BE49-F238E27FC236}">
              <a16:creationId xmlns:a16="http://schemas.microsoft.com/office/drawing/2014/main" id="{9C5B74A6-FEC9-4333-9219-1C0A23CEF166}"/>
            </a:ext>
          </a:extLst>
        </xdr:cNvPr>
        <xdr:cNvSpPr txBox="1"/>
      </xdr:nvSpPr>
      <xdr:spPr>
        <a:xfrm>
          <a:off x="10515600" y="183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124461</xdr:rowOff>
    </xdr:from>
    <xdr:to>
      <xdr:col>50</xdr:col>
      <xdr:colOff>165100</xdr:colOff>
      <xdr:row>108</xdr:row>
      <xdr:rowOff>54611</xdr:rowOff>
    </xdr:to>
    <xdr:sp macro="" textlink="">
      <xdr:nvSpPr>
        <xdr:cNvPr id="377" name="楕円 376">
          <a:extLst>
            <a:ext uri="{FF2B5EF4-FFF2-40B4-BE49-F238E27FC236}">
              <a16:creationId xmlns:a16="http://schemas.microsoft.com/office/drawing/2014/main" id="{8DDF5FC7-5390-4FCA-A03D-F675264ECBD2}"/>
            </a:ext>
          </a:extLst>
        </xdr:cNvPr>
        <xdr:cNvSpPr/>
      </xdr:nvSpPr>
      <xdr:spPr>
        <a:xfrm>
          <a:off x="9588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xdr:rowOff>
    </xdr:from>
    <xdr:to>
      <xdr:col>55</xdr:col>
      <xdr:colOff>0</xdr:colOff>
      <xdr:row>108</xdr:row>
      <xdr:rowOff>3811</xdr:rowOff>
    </xdr:to>
    <xdr:cxnSp macro="">
      <xdr:nvCxnSpPr>
        <xdr:cNvPr id="378" name="直線コネクタ 377">
          <a:extLst>
            <a:ext uri="{FF2B5EF4-FFF2-40B4-BE49-F238E27FC236}">
              <a16:creationId xmlns:a16="http://schemas.microsoft.com/office/drawing/2014/main" id="{4FA68BAB-8CA2-4013-9E8C-CCA4C48081CE}"/>
            </a:ext>
          </a:extLst>
        </xdr:cNvPr>
        <xdr:cNvCxnSpPr/>
      </xdr:nvCxnSpPr>
      <xdr:spPr>
        <a:xfrm flipV="1">
          <a:off x="9639300" y="185185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126364</xdr:rowOff>
    </xdr:from>
    <xdr:to>
      <xdr:col>46</xdr:col>
      <xdr:colOff>38100</xdr:colOff>
      <xdr:row>108</xdr:row>
      <xdr:rowOff>56514</xdr:rowOff>
    </xdr:to>
    <xdr:sp macro="" textlink="">
      <xdr:nvSpPr>
        <xdr:cNvPr id="379" name="楕円 378">
          <a:extLst>
            <a:ext uri="{FF2B5EF4-FFF2-40B4-BE49-F238E27FC236}">
              <a16:creationId xmlns:a16="http://schemas.microsoft.com/office/drawing/2014/main" id="{15FD5DB4-51F4-4314-8D34-DA893D7A927A}"/>
            </a:ext>
          </a:extLst>
        </xdr:cNvPr>
        <xdr:cNvSpPr/>
      </xdr:nvSpPr>
      <xdr:spPr>
        <a:xfrm>
          <a:off x="8699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3811</xdr:rowOff>
    </xdr:from>
    <xdr:to>
      <xdr:col>50</xdr:col>
      <xdr:colOff>114300</xdr:colOff>
      <xdr:row>108</xdr:row>
      <xdr:rowOff>5714</xdr:rowOff>
    </xdr:to>
    <xdr:cxnSp macro="">
      <xdr:nvCxnSpPr>
        <xdr:cNvPr id="380" name="直線コネクタ 379">
          <a:extLst>
            <a:ext uri="{FF2B5EF4-FFF2-40B4-BE49-F238E27FC236}">
              <a16:creationId xmlns:a16="http://schemas.microsoft.com/office/drawing/2014/main" id="{D4A2242F-0D6C-4F54-9580-A2AB6957E327}"/>
            </a:ext>
          </a:extLst>
        </xdr:cNvPr>
        <xdr:cNvCxnSpPr/>
      </xdr:nvCxnSpPr>
      <xdr:spPr>
        <a:xfrm flipV="1">
          <a:off x="8750300" y="185204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126364</xdr:rowOff>
    </xdr:from>
    <xdr:to>
      <xdr:col>41</xdr:col>
      <xdr:colOff>101600</xdr:colOff>
      <xdr:row>108</xdr:row>
      <xdr:rowOff>56514</xdr:rowOff>
    </xdr:to>
    <xdr:sp macro="" textlink="">
      <xdr:nvSpPr>
        <xdr:cNvPr id="381" name="楕円 380">
          <a:extLst>
            <a:ext uri="{FF2B5EF4-FFF2-40B4-BE49-F238E27FC236}">
              <a16:creationId xmlns:a16="http://schemas.microsoft.com/office/drawing/2014/main" id="{CBD863A2-C624-4945-880B-60D0733FCC15}"/>
            </a:ext>
          </a:extLst>
        </xdr:cNvPr>
        <xdr:cNvSpPr/>
      </xdr:nvSpPr>
      <xdr:spPr>
        <a:xfrm>
          <a:off x="7810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5714</xdr:rowOff>
    </xdr:from>
    <xdr:to>
      <xdr:col>45</xdr:col>
      <xdr:colOff>177800</xdr:colOff>
      <xdr:row>108</xdr:row>
      <xdr:rowOff>5714</xdr:rowOff>
    </xdr:to>
    <xdr:cxnSp macro="">
      <xdr:nvCxnSpPr>
        <xdr:cNvPr id="382" name="直線コネクタ 381">
          <a:extLst>
            <a:ext uri="{FF2B5EF4-FFF2-40B4-BE49-F238E27FC236}">
              <a16:creationId xmlns:a16="http://schemas.microsoft.com/office/drawing/2014/main" id="{43F37E53-D94E-4F8D-B88D-6A9AD63F746F}"/>
            </a:ext>
          </a:extLst>
        </xdr:cNvPr>
        <xdr:cNvCxnSpPr/>
      </xdr:nvCxnSpPr>
      <xdr:spPr>
        <a:xfrm>
          <a:off x="7861300" y="1852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383" name="楕円 382">
          <a:extLst>
            <a:ext uri="{FF2B5EF4-FFF2-40B4-BE49-F238E27FC236}">
              <a16:creationId xmlns:a16="http://schemas.microsoft.com/office/drawing/2014/main" id="{116642B6-FF93-4645-BD30-6F75F149D65F}"/>
            </a:ext>
          </a:extLst>
        </xdr:cNvPr>
        <xdr:cNvSpPr/>
      </xdr:nvSpPr>
      <xdr:spPr>
        <a:xfrm>
          <a:off x="6921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5714</xdr:rowOff>
    </xdr:from>
    <xdr:to>
      <xdr:col>41</xdr:col>
      <xdr:colOff>50800</xdr:colOff>
      <xdr:row>108</xdr:row>
      <xdr:rowOff>7620</xdr:rowOff>
    </xdr:to>
    <xdr:cxnSp macro="">
      <xdr:nvCxnSpPr>
        <xdr:cNvPr id="384" name="直線コネクタ 383">
          <a:extLst>
            <a:ext uri="{FF2B5EF4-FFF2-40B4-BE49-F238E27FC236}">
              <a16:creationId xmlns:a16="http://schemas.microsoft.com/office/drawing/2014/main" id="{07B9C9EA-470A-4350-9AB8-D53BAD22126E}"/>
            </a:ext>
          </a:extLst>
        </xdr:cNvPr>
        <xdr:cNvCxnSpPr/>
      </xdr:nvCxnSpPr>
      <xdr:spPr>
        <a:xfrm flipV="1">
          <a:off x="6972300" y="185223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385" name="n_1aveValue【市民会館】&#10;一人当たり面積">
          <a:extLst>
            <a:ext uri="{FF2B5EF4-FFF2-40B4-BE49-F238E27FC236}">
              <a16:creationId xmlns:a16="http://schemas.microsoft.com/office/drawing/2014/main" id="{9C8B32B5-7EE9-487E-95AD-1605637B4427}"/>
            </a:ext>
          </a:extLst>
        </xdr:cNvPr>
        <xdr:cNvSpPr txBox="1"/>
      </xdr:nvSpPr>
      <xdr:spPr>
        <a:xfrm>
          <a:off x="93917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386" name="n_2aveValue【市民会館】&#10;一人当たり面積">
          <a:extLst>
            <a:ext uri="{FF2B5EF4-FFF2-40B4-BE49-F238E27FC236}">
              <a16:creationId xmlns:a16="http://schemas.microsoft.com/office/drawing/2014/main" id="{6E0314C1-DFD8-48AB-9ACF-E1E6BF4A728E}"/>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387" name="n_3aveValue【市民会館】&#10;一人当たり面積">
          <a:extLst>
            <a:ext uri="{FF2B5EF4-FFF2-40B4-BE49-F238E27FC236}">
              <a16:creationId xmlns:a16="http://schemas.microsoft.com/office/drawing/2014/main" id="{9166BA83-0357-4C75-B6AC-B8B523EC8D45}"/>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388" name="n_4aveValue【市民会館】&#10;一人当たり面積">
          <a:extLst>
            <a:ext uri="{FF2B5EF4-FFF2-40B4-BE49-F238E27FC236}">
              <a16:creationId xmlns:a16="http://schemas.microsoft.com/office/drawing/2014/main" id="{F23AF49B-3252-4CE9-A371-D67969840E4B}"/>
            </a:ext>
          </a:extLst>
        </xdr:cNvPr>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45738</xdr:rowOff>
    </xdr:from>
    <xdr:ext cx="469744" cy="259045"/>
    <xdr:sp macro="" textlink="">
      <xdr:nvSpPr>
        <xdr:cNvPr id="389" name="n_1mainValue【市民会館】&#10;一人当たり面積">
          <a:extLst>
            <a:ext uri="{FF2B5EF4-FFF2-40B4-BE49-F238E27FC236}">
              <a16:creationId xmlns:a16="http://schemas.microsoft.com/office/drawing/2014/main" id="{39BA2EB2-9B54-4531-8C9A-FE9B74CB3B13}"/>
            </a:ext>
          </a:extLst>
        </xdr:cNvPr>
        <xdr:cNvSpPr txBox="1"/>
      </xdr:nvSpPr>
      <xdr:spPr>
        <a:xfrm>
          <a:off x="9391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47641</xdr:rowOff>
    </xdr:from>
    <xdr:ext cx="469744" cy="259045"/>
    <xdr:sp macro="" textlink="">
      <xdr:nvSpPr>
        <xdr:cNvPr id="390" name="n_2mainValue【市民会館】&#10;一人当たり面積">
          <a:extLst>
            <a:ext uri="{FF2B5EF4-FFF2-40B4-BE49-F238E27FC236}">
              <a16:creationId xmlns:a16="http://schemas.microsoft.com/office/drawing/2014/main" id="{55DA2F04-4800-4622-B697-762FC5D5CA44}"/>
            </a:ext>
          </a:extLst>
        </xdr:cNvPr>
        <xdr:cNvSpPr txBox="1"/>
      </xdr:nvSpPr>
      <xdr:spPr>
        <a:xfrm>
          <a:off x="8515427" y="185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47641</xdr:rowOff>
    </xdr:from>
    <xdr:ext cx="469744" cy="259045"/>
    <xdr:sp macro="" textlink="">
      <xdr:nvSpPr>
        <xdr:cNvPr id="391" name="n_3mainValue【市民会館】&#10;一人当たり面積">
          <a:extLst>
            <a:ext uri="{FF2B5EF4-FFF2-40B4-BE49-F238E27FC236}">
              <a16:creationId xmlns:a16="http://schemas.microsoft.com/office/drawing/2014/main" id="{E42F4DEC-F7D8-42C8-B0E3-DDFB6405FA2E}"/>
            </a:ext>
          </a:extLst>
        </xdr:cNvPr>
        <xdr:cNvSpPr txBox="1"/>
      </xdr:nvSpPr>
      <xdr:spPr>
        <a:xfrm>
          <a:off x="7626427" y="185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49547</xdr:rowOff>
    </xdr:from>
    <xdr:ext cx="469744" cy="259045"/>
    <xdr:sp macro="" textlink="">
      <xdr:nvSpPr>
        <xdr:cNvPr id="392" name="n_4mainValue【市民会館】&#10;一人当たり面積">
          <a:extLst>
            <a:ext uri="{FF2B5EF4-FFF2-40B4-BE49-F238E27FC236}">
              <a16:creationId xmlns:a16="http://schemas.microsoft.com/office/drawing/2014/main" id="{ED853513-B6DD-442D-944E-F41BE2F10827}"/>
            </a:ext>
          </a:extLst>
        </xdr:cNvPr>
        <xdr:cNvSpPr txBox="1"/>
      </xdr:nvSpPr>
      <xdr:spPr>
        <a:xfrm>
          <a:off x="6737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F7D2742-09D0-40BD-B7C5-69B8C57E21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CCB2028-6262-4BB1-9001-97F869CDA8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076A1C3-EE05-4A82-A63C-B2D86B9406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BDD7C36C-44F6-4F49-A116-87015D11F8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6643D0C-1AA1-4DCA-B7DB-1E75A8066A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1EAFED6-547F-423A-A44B-8C70F34A10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323EB70-EFFF-4C2A-9048-E00A8394D8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A00A75FA-4C6E-419C-98E3-A84826EFDD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6CE2D4FB-E1CB-448C-B804-ED6BA2A553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5EBA73E-F9CC-4571-A512-20B02A7B6C6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1F5299E4-61D2-4F94-A196-9B11AEFB68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5C8A4B12-B364-4F50-B337-286B4EE5FC9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69B77DE9-7706-453E-8FC8-BF16B386646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249A08C2-CDF0-4F98-8331-06307CB8A68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8C618CE7-20D6-4469-8E0C-DF5DB3FC2D6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A8E36674-7C2F-4077-85B2-0F66927117B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871D89FA-83DC-43DD-9D6C-ED9E90546EB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7207F16-6A1E-4A6C-80AA-B8F44C5484F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9B0C187-270C-44FB-8BD7-D4A3A82F777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D9263D73-FF9D-400A-A2E6-73866A7EBC2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6EFC6F6C-4F3D-44B5-AC2A-6D2F7C0D00D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C40C6E02-9CE7-4394-8558-EC491B76DF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1B6C72F9-B1E9-4D2C-AEDB-B9D435D093B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4C854897-8596-4698-8A44-6C90D91DDB3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2006369E-9792-4117-990A-FE470B0DA2B9}"/>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F157DC7C-FC64-4832-B451-106CABE3CFD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8452EF31-1442-4C5E-879C-F8458532016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7BECAAD-AF10-4D94-A2BC-70EBC44142D3}"/>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421" name="直線コネクタ 420">
          <a:extLst>
            <a:ext uri="{FF2B5EF4-FFF2-40B4-BE49-F238E27FC236}">
              <a16:creationId xmlns:a16="http://schemas.microsoft.com/office/drawing/2014/main" id="{1971CEF8-69B3-4482-95A6-17BC5F5C4150}"/>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75BD0CD9-2C49-439B-8656-EC516DA6B90B}"/>
            </a:ext>
          </a:extLst>
        </xdr:cNvPr>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23" name="フローチャート: 判断 422">
          <a:extLst>
            <a:ext uri="{FF2B5EF4-FFF2-40B4-BE49-F238E27FC236}">
              <a16:creationId xmlns:a16="http://schemas.microsoft.com/office/drawing/2014/main" id="{CEC33B98-D8A2-48F5-B2F1-8A13C3C34FE8}"/>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4" name="フローチャート: 判断 423">
          <a:extLst>
            <a:ext uri="{FF2B5EF4-FFF2-40B4-BE49-F238E27FC236}">
              <a16:creationId xmlns:a16="http://schemas.microsoft.com/office/drawing/2014/main" id="{6513FBBD-4D6F-4997-9B6A-C6AEF96E2F74}"/>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25" name="フローチャート: 判断 424">
          <a:extLst>
            <a:ext uri="{FF2B5EF4-FFF2-40B4-BE49-F238E27FC236}">
              <a16:creationId xmlns:a16="http://schemas.microsoft.com/office/drawing/2014/main" id="{1CA407C2-00DE-4B83-B80B-F82AE77CF263}"/>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6" name="フローチャート: 判断 425">
          <a:extLst>
            <a:ext uri="{FF2B5EF4-FFF2-40B4-BE49-F238E27FC236}">
              <a16:creationId xmlns:a16="http://schemas.microsoft.com/office/drawing/2014/main" id="{99BC3946-76EC-44E6-B0FF-AB4E680E2665}"/>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7" name="フローチャート: 判断 426">
          <a:extLst>
            <a:ext uri="{FF2B5EF4-FFF2-40B4-BE49-F238E27FC236}">
              <a16:creationId xmlns:a16="http://schemas.microsoft.com/office/drawing/2014/main" id="{B3153B32-3DE3-4E77-AFFA-009107C60EF9}"/>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AB059D4-5513-420F-BA5A-E8B3845823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B1583D4-AEDE-4E63-952B-C0DEFD607F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6BE0131-A080-4DA9-ADC2-62F1EB934F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73A50E0-08D3-4B74-AE27-97A079E246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961164F-8453-475A-B14A-6C247E14CB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3" name="楕円 432">
          <a:extLst>
            <a:ext uri="{FF2B5EF4-FFF2-40B4-BE49-F238E27FC236}">
              <a16:creationId xmlns:a16="http://schemas.microsoft.com/office/drawing/2014/main" id="{EB192FDF-18B5-4448-B142-C1406C6D1C0A}"/>
            </a:ext>
          </a:extLst>
        </xdr:cNvPr>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868DABE7-0A22-4C89-8110-8355A52AF98D}"/>
            </a:ext>
          </a:extLst>
        </xdr:cNvPr>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35" name="楕円 434">
          <a:extLst>
            <a:ext uri="{FF2B5EF4-FFF2-40B4-BE49-F238E27FC236}">
              <a16:creationId xmlns:a16="http://schemas.microsoft.com/office/drawing/2014/main" id="{0D126ACC-B04B-46AE-B135-542761868276}"/>
            </a:ext>
          </a:extLst>
        </xdr:cNvPr>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81915</xdr:rowOff>
    </xdr:to>
    <xdr:cxnSp macro="">
      <xdr:nvCxnSpPr>
        <xdr:cNvPr id="436" name="直線コネクタ 435">
          <a:extLst>
            <a:ext uri="{FF2B5EF4-FFF2-40B4-BE49-F238E27FC236}">
              <a16:creationId xmlns:a16="http://schemas.microsoft.com/office/drawing/2014/main" id="{7DE03D40-BEA6-4A66-B05E-F6DBA7352934}"/>
            </a:ext>
          </a:extLst>
        </xdr:cNvPr>
        <xdr:cNvCxnSpPr/>
      </xdr:nvCxnSpPr>
      <xdr:spPr>
        <a:xfrm>
          <a:off x="15481300" y="633984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437" name="楕円 436">
          <a:extLst>
            <a:ext uri="{FF2B5EF4-FFF2-40B4-BE49-F238E27FC236}">
              <a16:creationId xmlns:a16="http://schemas.microsoft.com/office/drawing/2014/main" id="{64C82D0A-2F47-41F6-9A05-0F807C96C3C2}"/>
            </a:ext>
          </a:extLst>
        </xdr:cNvPr>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167640</xdr:rowOff>
    </xdr:to>
    <xdr:cxnSp macro="">
      <xdr:nvCxnSpPr>
        <xdr:cNvPr id="438" name="直線コネクタ 437">
          <a:extLst>
            <a:ext uri="{FF2B5EF4-FFF2-40B4-BE49-F238E27FC236}">
              <a16:creationId xmlns:a16="http://schemas.microsoft.com/office/drawing/2014/main" id="{8721CE87-4C72-4288-A983-50AEE24C0D1B}"/>
            </a:ext>
          </a:extLst>
        </xdr:cNvPr>
        <xdr:cNvCxnSpPr/>
      </xdr:nvCxnSpPr>
      <xdr:spPr>
        <a:xfrm>
          <a:off x="14592300" y="62522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439" name="楕円 438">
          <a:extLst>
            <a:ext uri="{FF2B5EF4-FFF2-40B4-BE49-F238E27FC236}">
              <a16:creationId xmlns:a16="http://schemas.microsoft.com/office/drawing/2014/main" id="{F9DF01CF-816B-4D2B-B8C6-D495737AA55B}"/>
            </a:ext>
          </a:extLst>
        </xdr:cNvPr>
        <xdr:cNvSpPr/>
      </xdr:nvSpPr>
      <xdr:spPr>
        <a:xfrm>
          <a:off x="13652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36</xdr:row>
      <xdr:rowOff>80010</xdr:rowOff>
    </xdr:to>
    <xdr:cxnSp macro="">
      <xdr:nvCxnSpPr>
        <xdr:cNvPr id="440" name="直線コネクタ 439">
          <a:extLst>
            <a:ext uri="{FF2B5EF4-FFF2-40B4-BE49-F238E27FC236}">
              <a16:creationId xmlns:a16="http://schemas.microsoft.com/office/drawing/2014/main" id="{17EB8A21-E54E-4D60-97F1-3D6FA8179A7A}"/>
            </a:ext>
          </a:extLst>
        </xdr:cNvPr>
        <xdr:cNvCxnSpPr/>
      </xdr:nvCxnSpPr>
      <xdr:spPr>
        <a:xfrm>
          <a:off x="13703300" y="6166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29210</xdr:rowOff>
    </xdr:from>
    <xdr:to>
      <xdr:col>67</xdr:col>
      <xdr:colOff>101600</xdr:colOff>
      <xdr:row>35</xdr:row>
      <xdr:rowOff>130810</xdr:rowOff>
    </xdr:to>
    <xdr:sp macro="" textlink="">
      <xdr:nvSpPr>
        <xdr:cNvPr id="441" name="楕円 440">
          <a:extLst>
            <a:ext uri="{FF2B5EF4-FFF2-40B4-BE49-F238E27FC236}">
              <a16:creationId xmlns:a16="http://schemas.microsoft.com/office/drawing/2014/main" id="{97C8FD42-DFAD-43B3-A938-F540A5DC47D8}"/>
            </a:ext>
          </a:extLst>
        </xdr:cNvPr>
        <xdr:cNvSpPr/>
      </xdr:nvSpPr>
      <xdr:spPr>
        <a:xfrm>
          <a:off x="12763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80010</xdr:rowOff>
    </xdr:from>
    <xdr:to>
      <xdr:col>71</xdr:col>
      <xdr:colOff>177800</xdr:colOff>
      <xdr:row>35</xdr:row>
      <xdr:rowOff>165735</xdr:rowOff>
    </xdr:to>
    <xdr:cxnSp macro="">
      <xdr:nvCxnSpPr>
        <xdr:cNvPr id="442" name="直線コネクタ 441">
          <a:extLst>
            <a:ext uri="{FF2B5EF4-FFF2-40B4-BE49-F238E27FC236}">
              <a16:creationId xmlns:a16="http://schemas.microsoft.com/office/drawing/2014/main" id="{11B66210-AD21-43CF-ADC5-48810ABEBA6C}"/>
            </a:ext>
          </a:extLst>
        </xdr:cNvPr>
        <xdr:cNvCxnSpPr/>
      </xdr:nvCxnSpPr>
      <xdr:spPr>
        <a:xfrm>
          <a:off x="12814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9B264634-5D26-4998-B65E-73FA9B5D554B}"/>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C37205EA-88D3-4291-A0FD-48CBC779AD6B}"/>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E15C6938-CE27-4060-9D77-D056AD0EF8E5}"/>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DB89096B-BA8A-465F-A1DB-B03D92AF7F1D}"/>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C51659F7-E777-41E0-8B10-798048FD5361}"/>
            </a:ext>
          </a:extLst>
        </xdr:cNvPr>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2E0E2148-D2AE-4A90-96EB-7CAC276D4F2E}"/>
            </a:ext>
          </a:extLst>
        </xdr:cNvPr>
        <xdr:cNvSpPr txBox="1"/>
      </xdr:nvSpPr>
      <xdr:spPr>
        <a:xfrm>
          <a:off x="14389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71B1AA45-8E27-4FA3-B326-A3EE40344FEC}"/>
            </a:ext>
          </a:extLst>
        </xdr:cNvPr>
        <xdr:cNvSpPr txBox="1"/>
      </xdr:nvSpPr>
      <xdr:spPr>
        <a:xfrm>
          <a:off x="13500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147337</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872B4088-24A9-47CA-8144-36316D2B4337}"/>
            </a:ext>
          </a:extLst>
        </xdr:cNvPr>
        <xdr:cNvSpPr txBox="1"/>
      </xdr:nvSpPr>
      <xdr:spPr>
        <a:xfrm>
          <a:off x="12611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DB550A2-B6A7-4A67-AA4B-162CE7113AA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451F537-4293-44BF-B612-827C09A29F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64B915DC-2AEC-4551-9A3F-A30C65D1B5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F881F24B-AA4B-487B-9AD0-4DB8793E81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BAA71655-A503-4125-92AC-3D99435EC7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FC8C41C1-EF83-4EC9-95AB-31183FBA0AA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8848E799-B649-42E8-B5D7-3E9C86CEE1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14C36BC-D7DA-45AD-80DA-5961B1F7DC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0F4FB4D-AB91-4848-AB41-883416AEC7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BD043940-A8D3-45C1-8F01-DDE20070A2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3CA5CBC8-D5E2-4041-AF80-1DE5CC64F2E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CACE8F86-E3F0-4571-9C72-D943A5668F6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1C0A6AFB-3F8F-4810-8843-EBC4136E326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7CDD9239-307F-4863-BC11-440EA437741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5DE6B22-E428-4101-9114-BAEA50FAA8A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5D340223-4DCD-44DD-A7D1-516E7A3D5B4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5159D1E1-1FD2-4409-A2C5-D27339672F6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463659E7-0900-47CF-AF19-C20C0D1F148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23C80491-FE9F-4D48-A74C-F492058B614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BF14BA1A-266A-4F92-88DE-754E4BBA89A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662F8C9-F70D-4DE6-9FD3-D5481F5057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190B50AA-42D3-4587-B79D-CCB09374F0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79AFEC5D-9F4F-4CD2-9A27-53E127417D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474" name="直線コネクタ 473">
          <a:extLst>
            <a:ext uri="{FF2B5EF4-FFF2-40B4-BE49-F238E27FC236}">
              <a16:creationId xmlns:a16="http://schemas.microsoft.com/office/drawing/2014/main" id="{356C1311-09FE-4BD6-BC39-263DA763645D}"/>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B664F4D5-CC27-4A3D-8AB2-8070B7A2A04E}"/>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476" name="直線コネクタ 475">
          <a:extLst>
            <a:ext uri="{FF2B5EF4-FFF2-40B4-BE49-F238E27FC236}">
              <a16:creationId xmlns:a16="http://schemas.microsoft.com/office/drawing/2014/main" id="{D858DFF0-A72A-4D4D-A0F0-9BE98F7CFBC3}"/>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99E5F80D-8E35-49C7-996A-138D23B38778}"/>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478" name="直線コネクタ 477">
          <a:extLst>
            <a:ext uri="{FF2B5EF4-FFF2-40B4-BE49-F238E27FC236}">
              <a16:creationId xmlns:a16="http://schemas.microsoft.com/office/drawing/2014/main" id="{B675406E-392D-4A26-A8B0-3CA1BA25E19E}"/>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164208</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F484C7A7-2F2F-4741-80F0-9B9B0A30EC9F}"/>
            </a:ext>
          </a:extLst>
        </xdr:cNvPr>
        <xdr:cNvSpPr txBox="1"/>
      </xdr:nvSpPr>
      <xdr:spPr>
        <a:xfrm>
          <a:off x="22199600" y="6507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480" name="フローチャート: 判断 479">
          <a:extLst>
            <a:ext uri="{FF2B5EF4-FFF2-40B4-BE49-F238E27FC236}">
              <a16:creationId xmlns:a16="http://schemas.microsoft.com/office/drawing/2014/main" id="{EB47172D-E79E-4C90-808D-27F70B542DFE}"/>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481" name="フローチャート: 判断 480">
          <a:extLst>
            <a:ext uri="{FF2B5EF4-FFF2-40B4-BE49-F238E27FC236}">
              <a16:creationId xmlns:a16="http://schemas.microsoft.com/office/drawing/2014/main" id="{DB6D97CC-6D2F-437F-8F48-FB1BF83B6F5B}"/>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482" name="フローチャート: 判断 481">
          <a:extLst>
            <a:ext uri="{FF2B5EF4-FFF2-40B4-BE49-F238E27FC236}">
              <a16:creationId xmlns:a16="http://schemas.microsoft.com/office/drawing/2014/main" id="{7C46D720-F414-4114-8C0F-11B1411B8034}"/>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483" name="フローチャート: 判断 482">
          <a:extLst>
            <a:ext uri="{FF2B5EF4-FFF2-40B4-BE49-F238E27FC236}">
              <a16:creationId xmlns:a16="http://schemas.microsoft.com/office/drawing/2014/main" id="{1EDC55DE-86DF-4146-AF69-561E49291B41}"/>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484" name="フローチャート: 判断 483">
          <a:extLst>
            <a:ext uri="{FF2B5EF4-FFF2-40B4-BE49-F238E27FC236}">
              <a16:creationId xmlns:a16="http://schemas.microsoft.com/office/drawing/2014/main" id="{D875A7E1-1383-48AE-80F2-9359065EDC7E}"/>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67A5AE2-5164-4544-9166-E0F8E671F8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A59C791-6F92-44C1-8CE5-72337C6DF0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FFAF6FB-0E92-42D0-9727-ED8CB17656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340C98B-CC2D-4AB8-A158-6B971ED25A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AEA8CC5-1D2E-4D7D-BB5B-81C990436E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63168</xdr:rowOff>
    </xdr:from>
    <xdr:to>
      <xdr:col>116</xdr:col>
      <xdr:colOff>114300</xdr:colOff>
      <xdr:row>39</xdr:row>
      <xdr:rowOff>164768</xdr:rowOff>
    </xdr:to>
    <xdr:sp macro="" textlink="">
      <xdr:nvSpPr>
        <xdr:cNvPr id="490" name="楕円 489">
          <a:extLst>
            <a:ext uri="{FF2B5EF4-FFF2-40B4-BE49-F238E27FC236}">
              <a16:creationId xmlns:a16="http://schemas.microsoft.com/office/drawing/2014/main" id="{F01A3BA1-FAE3-413F-8464-CDFB3A4E48A3}"/>
            </a:ext>
          </a:extLst>
        </xdr:cNvPr>
        <xdr:cNvSpPr/>
      </xdr:nvSpPr>
      <xdr:spPr>
        <a:xfrm>
          <a:off x="22110700" y="67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41595</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382F2ECD-F4DB-463C-9AA7-A197C20D50BB}"/>
            </a:ext>
          </a:extLst>
        </xdr:cNvPr>
        <xdr:cNvSpPr txBox="1"/>
      </xdr:nvSpPr>
      <xdr:spPr>
        <a:xfrm>
          <a:off x="22199600" y="672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72438</xdr:rowOff>
    </xdr:from>
    <xdr:to>
      <xdr:col>112</xdr:col>
      <xdr:colOff>38100</xdr:colOff>
      <xdr:row>40</xdr:row>
      <xdr:rowOff>2588</xdr:rowOff>
    </xdr:to>
    <xdr:sp macro="" textlink="">
      <xdr:nvSpPr>
        <xdr:cNvPr id="492" name="楕円 491">
          <a:extLst>
            <a:ext uri="{FF2B5EF4-FFF2-40B4-BE49-F238E27FC236}">
              <a16:creationId xmlns:a16="http://schemas.microsoft.com/office/drawing/2014/main" id="{5B39BDB5-2FE2-4A48-82A3-AC4D15052B85}"/>
            </a:ext>
          </a:extLst>
        </xdr:cNvPr>
        <xdr:cNvSpPr/>
      </xdr:nvSpPr>
      <xdr:spPr>
        <a:xfrm>
          <a:off x="21272500" y="67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113968</xdr:rowOff>
    </xdr:from>
    <xdr:to>
      <xdr:col>116</xdr:col>
      <xdr:colOff>63500</xdr:colOff>
      <xdr:row>39</xdr:row>
      <xdr:rowOff>123238</xdr:rowOff>
    </xdr:to>
    <xdr:cxnSp macro="">
      <xdr:nvCxnSpPr>
        <xdr:cNvPr id="493" name="直線コネクタ 492">
          <a:extLst>
            <a:ext uri="{FF2B5EF4-FFF2-40B4-BE49-F238E27FC236}">
              <a16:creationId xmlns:a16="http://schemas.microsoft.com/office/drawing/2014/main" id="{2672E780-BA2E-43E8-A9C2-D5802DBB2AD8}"/>
            </a:ext>
          </a:extLst>
        </xdr:cNvPr>
        <xdr:cNvCxnSpPr/>
      </xdr:nvCxnSpPr>
      <xdr:spPr>
        <a:xfrm flipV="1">
          <a:off x="21323300" y="6800518"/>
          <a:ext cx="8382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73821</xdr:rowOff>
    </xdr:from>
    <xdr:to>
      <xdr:col>107</xdr:col>
      <xdr:colOff>101600</xdr:colOff>
      <xdr:row>40</xdr:row>
      <xdr:rowOff>3971</xdr:rowOff>
    </xdr:to>
    <xdr:sp macro="" textlink="">
      <xdr:nvSpPr>
        <xdr:cNvPr id="494" name="楕円 493">
          <a:extLst>
            <a:ext uri="{FF2B5EF4-FFF2-40B4-BE49-F238E27FC236}">
              <a16:creationId xmlns:a16="http://schemas.microsoft.com/office/drawing/2014/main" id="{E39FEB12-26E8-497B-8572-32D712A0CA1C}"/>
            </a:ext>
          </a:extLst>
        </xdr:cNvPr>
        <xdr:cNvSpPr/>
      </xdr:nvSpPr>
      <xdr:spPr>
        <a:xfrm>
          <a:off x="20383500" y="67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123238</xdr:rowOff>
    </xdr:from>
    <xdr:to>
      <xdr:col>111</xdr:col>
      <xdr:colOff>177800</xdr:colOff>
      <xdr:row>39</xdr:row>
      <xdr:rowOff>124621</xdr:rowOff>
    </xdr:to>
    <xdr:cxnSp macro="">
      <xdr:nvCxnSpPr>
        <xdr:cNvPr id="495" name="直線コネクタ 494">
          <a:extLst>
            <a:ext uri="{FF2B5EF4-FFF2-40B4-BE49-F238E27FC236}">
              <a16:creationId xmlns:a16="http://schemas.microsoft.com/office/drawing/2014/main" id="{75F20020-C115-4F5F-BA68-B92685785538}"/>
            </a:ext>
          </a:extLst>
        </xdr:cNvPr>
        <xdr:cNvCxnSpPr/>
      </xdr:nvCxnSpPr>
      <xdr:spPr>
        <a:xfrm flipV="1">
          <a:off x="20434300" y="680978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97840</xdr:rowOff>
    </xdr:from>
    <xdr:to>
      <xdr:col>102</xdr:col>
      <xdr:colOff>165100</xdr:colOff>
      <xdr:row>40</xdr:row>
      <xdr:rowOff>27990</xdr:rowOff>
    </xdr:to>
    <xdr:sp macro="" textlink="">
      <xdr:nvSpPr>
        <xdr:cNvPr id="496" name="楕円 495">
          <a:extLst>
            <a:ext uri="{FF2B5EF4-FFF2-40B4-BE49-F238E27FC236}">
              <a16:creationId xmlns:a16="http://schemas.microsoft.com/office/drawing/2014/main" id="{03E44BA1-11ED-4646-B1B2-17A54CBF70AE}"/>
            </a:ext>
          </a:extLst>
        </xdr:cNvPr>
        <xdr:cNvSpPr/>
      </xdr:nvSpPr>
      <xdr:spPr>
        <a:xfrm>
          <a:off x="19494500" y="67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124621</xdr:rowOff>
    </xdr:from>
    <xdr:to>
      <xdr:col>107</xdr:col>
      <xdr:colOff>50800</xdr:colOff>
      <xdr:row>39</xdr:row>
      <xdr:rowOff>148640</xdr:rowOff>
    </xdr:to>
    <xdr:cxnSp macro="">
      <xdr:nvCxnSpPr>
        <xdr:cNvPr id="497" name="直線コネクタ 496">
          <a:extLst>
            <a:ext uri="{FF2B5EF4-FFF2-40B4-BE49-F238E27FC236}">
              <a16:creationId xmlns:a16="http://schemas.microsoft.com/office/drawing/2014/main" id="{F6157992-72DC-4104-A709-754E2052EA05}"/>
            </a:ext>
          </a:extLst>
        </xdr:cNvPr>
        <xdr:cNvCxnSpPr/>
      </xdr:nvCxnSpPr>
      <xdr:spPr>
        <a:xfrm flipV="1">
          <a:off x="19545300" y="6811171"/>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93481</xdr:rowOff>
    </xdr:from>
    <xdr:to>
      <xdr:col>98</xdr:col>
      <xdr:colOff>38100</xdr:colOff>
      <xdr:row>40</xdr:row>
      <xdr:rowOff>23631</xdr:rowOff>
    </xdr:to>
    <xdr:sp macro="" textlink="">
      <xdr:nvSpPr>
        <xdr:cNvPr id="498" name="楕円 497">
          <a:extLst>
            <a:ext uri="{FF2B5EF4-FFF2-40B4-BE49-F238E27FC236}">
              <a16:creationId xmlns:a16="http://schemas.microsoft.com/office/drawing/2014/main" id="{F54DBC41-9305-434B-9C88-25A94D6F18C7}"/>
            </a:ext>
          </a:extLst>
        </xdr:cNvPr>
        <xdr:cNvSpPr/>
      </xdr:nvSpPr>
      <xdr:spPr>
        <a:xfrm>
          <a:off x="18605500" y="67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144281</xdr:rowOff>
    </xdr:from>
    <xdr:to>
      <xdr:col>102</xdr:col>
      <xdr:colOff>114300</xdr:colOff>
      <xdr:row>39</xdr:row>
      <xdr:rowOff>148640</xdr:rowOff>
    </xdr:to>
    <xdr:cxnSp macro="">
      <xdr:nvCxnSpPr>
        <xdr:cNvPr id="499" name="直線コネクタ 498">
          <a:extLst>
            <a:ext uri="{FF2B5EF4-FFF2-40B4-BE49-F238E27FC236}">
              <a16:creationId xmlns:a16="http://schemas.microsoft.com/office/drawing/2014/main" id="{30D26AD2-4E55-4CD1-9399-5A7ED9847C77}"/>
            </a:ext>
          </a:extLst>
        </xdr:cNvPr>
        <xdr:cNvCxnSpPr/>
      </xdr:nvCxnSpPr>
      <xdr:spPr>
        <a:xfrm>
          <a:off x="18656300" y="6830831"/>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82780</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11A721E4-EEF1-4A8A-863D-00D2C4EDF266}"/>
            </a:ext>
          </a:extLst>
        </xdr:cNvPr>
        <xdr:cNvSpPr txBox="1"/>
      </xdr:nvSpPr>
      <xdr:spPr>
        <a:xfrm>
          <a:off x="21011095" y="64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103564</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7D6719C5-DAC8-43BC-9484-DC33E6715C5F}"/>
            </a:ext>
          </a:extLst>
        </xdr:cNvPr>
        <xdr:cNvSpPr txBox="1"/>
      </xdr:nvSpPr>
      <xdr:spPr>
        <a:xfrm>
          <a:off x="20134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156275</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E5475751-1F48-4FBA-AD17-08A6B03047F9}"/>
            </a:ext>
          </a:extLst>
        </xdr:cNvPr>
        <xdr:cNvSpPr txBox="1"/>
      </xdr:nvSpPr>
      <xdr:spPr>
        <a:xfrm>
          <a:off x="19245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157574</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A9ACA10B-64C0-469B-9954-E1E40A098259}"/>
            </a:ext>
          </a:extLst>
        </xdr:cNvPr>
        <xdr:cNvSpPr txBox="1"/>
      </xdr:nvSpPr>
      <xdr:spPr>
        <a:xfrm>
          <a:off x="18356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165165</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6E3E6CD6-05B6-4AB4-B61E-704CAA07A6F7}"/>
            </a:ext>
          </a:extLst>
        </xdr:cNvPr>
        <xdr:cNvSpPr txBox="1"/>
      </xdr:nvSpPr>
      <xdr:spPr>
        <a:xfrm>
          <a:off x="21011095" y="685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166548</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27B730AC-7D5E-40A3-A0A6-549006D1F7C5}"/>
            </a:ext>
          </a:extLst>
        </xdr:cNvPr>
        <xdr:cNvSpPr txBox="1"/>
      </xdr:nvSpPr>
      <xdr:spPr>
        <a:xfrm>
          <a:off x="20134795" y="685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19117</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122A355A-5102-4976-A113-BFF32A3B3B65}"/>
            </a:ext>
          </a:extLst>
        </xdr:cNvPr>
        <xdr:cNvSpPr txBox="1"/>
      </xdr:nvSpPr>
      <xdr:spPr>
        <a:xfrm>
          <a:off x="19245795" y="687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14758</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B4556D50-F348-412E-B530-AA42BE886266}"/>
            </a:ext>
          </a:extLst>
        </xdr:cNvPr>
        <xdr:cNvSpPr txBox="1"/>
      </xdr:nvSpPr>
      <xdr:spPr>
        <a:xfrm>
          <a:off x="18356795" y="68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D4748B2-C753-43DC-B9A8-B22346214A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15671DB-50E1-4F2C-AABD-D41897578C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42F8880-6B4A-46B9-AF23-5282935F4A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4051FFA-820E-40AD-B22F-AD23779FAA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24E1791-11E1-4D61-9AB6-FCB3F95872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297F139-7258-402C-99A4-033FBFC013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255717F-0D39-4BFB-8CF9-AC3ECB5333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C981ED2-2BB9-4DF0-898F-02A33B1C26F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F32A883-9D7A-4C4A-8F6F-F3E9F9752C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D4FA887B-E7AF-4C43-A97E-ACCB3C3340B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7368735-BC0C-4C04-92AC-BE03CE6D48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997906D-718F-4AE4-A526-7B189174704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6D2200CB-5472-4AF1-9B47-014905D18C6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7CBAA20F-B99C-4D8E-BE9D-C5FCE68843B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BE4F4C59-E8BD-48B9-A69E-10E9A32FCC0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830A07DF-4855-424F-BE0E-C1961C19076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51C9AE31-1933-4846-BC10-3228D743991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45F9D2B7-7B98-40B4-B618-7CAA432DB8A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95D3DF61-17EC-4832-AD95-0B6C97DA49F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F07714ED-0995-4B5F-9771-7BAF3383CEA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739E702-C948-428A-A90C-E0C7BC29EC8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D015835C-3A55-4438-A670-3F0E00CB9C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7927F690-FCF2-454A-9C5D-A2402E4E3DB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57241A51-36F3-44D4-9D14-D3F52365FD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C676BF29-C4D7-459B-82FF-234976E5D347}"/>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D25156D3-3B82-488A-BBF1-085E8F47E33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4E21C6E6-5AED-4BC4-A739-675C30D9DA5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B5AD23BA-D86B-425C-A5D9-B419FED1909A}"/>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6" name="直線コネクタ 535">
          <a:extLst>
            <a:ext uri="{FF2B5EF4-FFF2-40B4-BE49-F238E27FC236}">
              <a16:creationId xmlns:a16="http://schemas.microsoft.com/office/drawing/2014/main" id="{B06128A2-CE2C-4C4C-B6F9-1FC48DBCBC19}"/>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F6C7CEA9-CEEA-4B17-88A7-73F6766BCF09}"/>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38" name="フローチャート: 判断 537">
          <a:extLst>
            <a:ext uri="{FF2B5EF4-FFF2-40B4-BE49-F238E27FC236}">
              <a16:creationId xmlns:a16="http://schemas.microsoft.com/office/drawing/2014/main" id="{DFC72611-E262-4957-985C-8EA012BA624A}"/>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539" name="フローチャート: 判断 538">
          <a:extLst>
            <a:ext uri="{FF2B5EF4-FFF2-40B4-BE49-F238E27FC236}">
              <a16:creationId xmlns:a16="http://schemas.microsoft.com/office/drawing/2014/main" id="{91AA40C3-8E6E-4E53-A416-F5ABC0488B70}"/>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40" name="フローチャート: 判断 539">
          <a:extLst>
            <a:ext uri="{FF2B5EF4-FFF2-40B4-BE49-F238E27FC236}">
              <a16:creationId xmlns:a16="http://schemas.microsoft.com/office/drawing/2014/main" id="{FBF50B0A-F08D-4CEC-BBE3-699A02036969}"/>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41" name="フローチャート: 判断 540">
          <a:extLst>
            <a:ext uri="{FF2B5EF4-FFF2-40B4-BE49-F238E27FC236}">
              <a16:creationId xmlns:a16="http://schemas.microsoft.com/office/drawing/2014/main" id="{819931A8-2215-4472-8993-38B7314613C0}"/>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42" name="フローチャート: 判断 541">
          <a:extLst>
            <a:ext uri="{FF2B5EF4-FFF2-40B4-BE49-F238E27FC236}">
              <a16:creationId xmlns:a16="http://schemas.microsoft.com/office/drawing/2014/main" id="{59091783-17DB-40C3-8909-DAE3D1F6C87E}"/>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A64B47A-B937-45E5-8910-6B9DF6178A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50A4D93-2EE1-48CE-80ED-0D3C4B7644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DA33F68-1B10-4D3F-8EEA-1877CE7AC9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30E7B0C-219F-4C4C-A537-E624A0DD102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542F1EE-495B-4D07-8FD3-C3D69F6405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48" name="楕円 547">
          <a:extLst>
            <a:ext uri="{FF2B5EF4-FFF2-40B4-BE49-F238E27FC236}">
              <a16:creationId xmlns:a16="http://schemas.microsoft.com/office/drawing/2014/main" id="{4E299DA3-AD95-4558-927A-C05202D7600F}"/>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B53760EB-010C-4FB2-A00A-BACA8EB7E247}"/>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550" name="楕円 549">
          <a:extLst>
            <a:ext uri="{FF2B5EF4-FFF2-40B4-BE49-F238E27FC236}">
              <a16:creationId xmlns:a16="http://schemas.microsoft.com/office/drawing/2014/main" id="{2AC95D58-D37C-4E39-91F3-1F10D018839E}"/>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133350</xdr:rowOff>
    </xdr:to>
    <xdr:cxnSp macro="">
      <xdr:nvCxnSpPr>
        <xdr:cNvPr id="551" name="直線コネクタ 550">
          <a:extLst>
            <a:ext uri="{FF2B5EF4-FFF2-40B4-BE49-F238E27FC236}">
              <a16:creationId xmlns:a16="http://schemas.microsoft.com/office/drawing/2014/main" id="{7ABC074E-D489-420A-BE1B-99B59D519267}"/>
            </a:ext>
          </a:extLst>
        </xdr:cNvPr>
        <xdr:cNvCxnSpPr/>
      </xdr:nvCxnSpPr>
      <xdr:spPr>
        <a:xfrm>
          <a:off x="15481300" y="1055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2" name="楕円 551">
          <a:extLst>
            <a:ext uri="{FF2B5EF4-FFF2-40B4-BE49-F238E27FC236}">
              <a16:creationId xmlns:a16="http://schemas.microsoft.com/office/drawing/2014/main" id="{EB2E8ABC-91AE-4079-B5D7-545B09C31847}"/>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95250</xdr:rowOff>
    </xdr:to>
    <xdr:cxnSp macro="">
      <xdr:nvCxnSpPr>
        <xdr:cNvPr id="553" name="直線コネクタ 552">
          <a:extLst>
            <a:ext uri="{FF2B5EF4-FFF2-40B4-BE49-F238E27FC236}">
              <a16:creationId xmlns:a16="http://schemas.microsoft.com/office/drawing/2014/main" id="{4BF715EB-2D48-4AA2-9CB4-2EC42AFEE157}"/>
            </a:ext>
          </a:extLst>
        </xdr:cNvPr>
        <xdr:cNvCxnSpPr/>
      </xdr:nvCxnSpPr>
      <xdr:spPr>
        <a:xfrm>
          <a:off x="14592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54" name="楕円 553">
          <a:extLst>
            <a:ext uri="{FF2B5EF4-FFF2-40B4-BE49-F238E27FC236}">
              <a16:creationId xmlns:a16="http://schemas.microsoft.com/office/drawing/2014/main" id="{28D996D4-66AD-4116-A218-46BEACE8C916}"/>
            </a:ext>
          </a:extLst>
        </xdr:cNvPr>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57150</xdr:rowOff>
    </xdr:to>
    <xdr:cxnSp macro="">
      <xdr:nvCxnSpPr>
        <xdr:cNvPr id="555" name="直線コネクタ 554">
          <a:extLst>
            <a:ext uri="{FF2B5EF4-FFF2-40B4-BE49-F238E27FC236}">
              <a16:creationId xmlns:a16="http://schemas.microsoft.com/office/drawing/2014/main" id="{5A1BEC24-AEF3-4603-9651-02E113513E63}"/>
            </a:ext>
          </a:extLst>
        </xdr:cNvPr>
        <xdr:cNvCxnSpPr/>
      </xdr:nvCxnSpPr>
      <xdr:spPr>
        <a:xfrm>
          <a:off x="13703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556" name="楕円 555">
          <a:extLst>
            <a:ext uri="{FF2B5EF4-FFF2-40B4-BE49-F238E27FC236}">
              <a16:creationId xmlns:a16="http://schemas.microsoft.com/office/drawing/2014/main" id="{4633C8F0-7D2C-44AC-847E-022670A92831}"/>
            </a:ext>
          </a:extLst>
        </xdr:cNvPr>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19050</xdr:rowOff>
    </xdr:to>
    <xdr:cxnSp macro="">
      <xdr:nvCxnSpPr>
        <xdr:cNvPr id="557" name="直線コネクタ 556">
          <a:extLst>
            <a:ext uri="{FF2B5EF4-FFF2-40B4-BE49-F238E27FC236}">
              <a16:creationId xmlns:a16="http://schemas.microsoft.com/office/drawing/2014/main" id="{A485A59B-78ED-481E-AAD9-1C1189EF593C}"/>
            </a:ext>
          </a:extLst>
        </xdr:cNvPr>
        <xdr:cNvCxnSpPr/>
      </xdr:nvCxnSpPr>
      <xdr:spPr>
        <a:xfrm>
          <a:off x="12814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B08EEEF7-316A-4A84-B6A7-954E4ADEFEB4}"/>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39A79CB7-C32B-4838-9AF5-7C61B8DE3F75}"/>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7CA280CF-C7C7-40B1-A354-9D5E6EFAFD28}"/>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1CE14A89-22CD-4976-953D-2FC3A54C43FE}"/>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EFB40760-AB88-4C70-B638-9874C569B1E5}"/>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7285000D-9A91-403E-AAB4-2325F03B766F}"/>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D61AC2A3-7C2C-46D4-8632-B8D69F86D985}"/>
            </a:ext>
          </a:extLst>
        </xdr:cNvPr>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7C5762F8-7AC2-41B9-AA00-076250DCDD5E}"/>
            </a:ext>
          </a:extLst>
        </xdr:cNvPr>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22EA9FB-EFBA-42FA-A979-AF8C1E33FC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54322A1-B8B8-449D-A95A-AA7B479C12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6045EDE3-4600-48E3-B9DD-CCE4D3ED61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69C6B2B7-1C74-4813-B8FC-A305C17D9A6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32A24D8-73F8-4C65-83FE-DCB11CE7C14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0A71BD3-9355-4D10-93BE-E692992457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190B2B1-B3B3-490E-A457-28DD313090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51ECA0BE-2CC3-49FE-B974-3E904F6365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A7F4CDD-9AEE-43E6-ADCE-DE08EF7A2C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B314B40-AA39-419F-AAB5-EC70963BB2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748A23CB-24B7-42FD-8407-856CA974480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F5AB012F-D9FB-40A6-A0F1-824C337BE47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A02F71C8-522B-4F09-92F9-50E5901C7FF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E3199E06-50AB-4B60-B363-C3084C94905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30CC4652-666D-4073-89C5-8F4141171C9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4A452E39-A3AC-45BE-A558-0CEFA7D6077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A485A0C8-85B8-4EBB-BCD2-71CE9F2BF32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942FDFF5-138E-43E9-A2CB-BBBF7D92292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90F9B17B-3283-4007-8EB0-529D05120E7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E36B2F2D-2139-4511-9F92-C5936E2D0A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48A70AA6-A9D7-4BA8-99C4-8BBFA441E52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AE4BCF5C-64CE-4E3A-AE21-1D710EDCCD3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2FE9FA5E-9D0B-44DE-9051-2434069E75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E3C3B278-545B-4AD9-95BC-2E23AC4DC7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18520455-D6B7-4FD3-ACA9-33703EC139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591" name="直線コネクタ 590">
          <a:extLst>
            <a:ext uri="{FF2B5EF4-FFF2-40B4-BE49-F238E27FC236}">
              <a16:creationId xmlns:a16="http://schemas.microsoft.com/office/drawing/2014/main" id="{CB950266-6EF0-4AE3-A1AF-8B5ADDB1E0F2}"/>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C273D4B0-8E84-4653-BFC5-F77264AD483E}"/>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93" name="直線コネクタ 592">
          <a:extLst>
            <a:ext uri="{FF2B5EF4-FFF2-40B4-BE49-F238E27FC236}">
              <a16:creationId xmlns:a16="http://schemas.microsoft.com/office/drawing/2014/main" id="{03A98AD0-F342-4F7D-96AC-8DFBB9CF6A3B}"/>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C3D4A83D-0111-48D3-801B-0999887A7B6D}"/>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95" name="直線コネクタ 594">
          <a:extLst>
            <a:ext uri="{FF2B5EF4-FFF2-40B4-BE49-F238E27FC236}">
              <a16:creationId xmlns:a16="http://schemas.microsoft.com/office/drawing/2014/main" id="{8C0025F8-23C8-4E6D-B638-94635C3658B8}"/>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291AE17E-47B4-4CF8-B4FF-11DE2CB6C8CE}"/>
            </a:ext>
          </a:extLst>
        </xdr:cNvPr>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97" name="フローチャート: 判断 596">
          <a:extLst>
            <a:ext uri="{FF2B5EF4-FFF2-40B4-BE49-F238E27FC236}">
              <a16:creationId xmlns:a16="http://schemas.microsoft.com/office/drawing/2014/main" id="{FE71BB7C-17C1-47C3-BA94-1152602520F9}"/>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98" name="フローチャート: 判断 597">
          <a:extLst>
            <a:ext uri="{FF2B5EF4-FFF2-40B4-BE49-F238E27FC236}">
              <a16:creationId xmlns:a16="http://schemas.microsoft.com/office/drawing/2014/main" id="{504F79B2-C76B-44C7-BB23-E3046DFAF7B1}"/>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99" name="フローチャート: 判断 598">
          <a:extLst>
            <a:ext uri="{FF2B5EF4-FFF2-40B4-BE49-F238E27FC236}">
              <a16:creationId xmlns:a16="http://schemas.microsoft.com/office/drawing/2014/main" id="{221DC46A-8EB0-45FC-959F-228D85F2E913}"/>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600" name="フローチャート: 判断 599">
          <a:extLst>
            <a:ext uri="{FF2B5EF4-FFF2-40B4-BE49-F238E27FC236}">
              <a16:creationId xmlns:a16="http://schemas.microsoft.com/office/drawing/2014/main" id="{A71CA525-8379-4D10-887F-707974C809F9}"/>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01" name="フローチャート: 判断 600">
          <a:extLst>
            <a:ext uri="{FF2B5EF4-FFF2-40B4-BE49-F238E27FC236}">
              <a16:creationId xmlns:a16="http://schemas.microsoft.com/office/drawing/2014/main" id="{5DBB7536-A640-42B6-87F0-9DB78C8EBB95}"/>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09E059B-38A4-44E3-A2EE-2D1F535BC95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CB8764E-A8EF-4895-A165-F3F969CF73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80683AB-7850-4287-AFE5-90313F4DA8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40A3128-BFA1-444E-96C2-5500C2DEBD2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B06E789-D44E-4BFB-AD4C-E133923B64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xdr:rowOff>
    </xdr:from>
    <xdr:to>
      <xdr:col>116</xdr:col>
      <xdr:colOff>114300</xdr:colOff>
      <xdr:row>62</xdr:row>
      <xdr:rowOff>103051</xdr:rowOff>
    </xdr:to>
    <xdr:sp macro="" textlink="">
      <xdr:nvSpPr>
        <xdr:cNvPr id="607" name="楕円 606">
          <a:extLst>
            <a:ext uri="{FF2B5EF4-FFF2-40B4-BE49-F238E27FC236}">
              <a16:creationId xmlns:a16="http://schemas.microsoft.com/office/drawing/2014/main" id="{491C8120-8D5D-4942-A2A5-710CD9FADAC2}"/>
            </a:ext>
          </a:extLst>
        </xdr:cNvPr>
        <xdr:cNvSpPr/>
      </xdr:nvSpPr>
      <xdr:spPr>
        <a:xfrm>
          <a:off x="22110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24328</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1A13BD6C-8C05-4F82-A1F4-38618E7830DC}"/>
            </a:ext>
          </a:extLst>
        </xdr:cNvPr>
        <xdr:cNvSpPr txBox="1"/>
      </xdr:nvSpPr>
      <xdr:spPr>
        <a:xfrm>
          <a:off x="22199600" y="1048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4717</xdr:rowOff>
    </xdr:from>
    <xdr:to>
      <xdr:col>112</xdr:col>
      <xdr:colOff>38100</xdr:colOff>
      <xdr:row>62</xdr:row>
      <xdr:rowOff>106317</xdr:rowOff>
    </xdr:to>
    <xdr:sp macro="" textlink="">
      <xdr:nvSpPr>
        <xdr:cNvPr id="609" name="楕円 608">
          <a:extLst>
            <a:ext uri="{FF2B5EF4-FFF2-40B4-BE49-F238E27FC236}">
              <a16:creationId xmlns:a16="http://schemas.microsoft.com/office/drawing/2014/main" id="{442FBD99-F2D6-4292-9E28-D3319D68094E}"/>
            </a:ext>
          </a:extLst>
        </xdr:cNvPr>
        <xdr:cNvSpPr/>
      </xdr:nvSpPr>
      <xdr:spPr>
        <a:xfrm>
          <a:off x="21272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52251</xdr:rowOff>
    </xdr:from>
    <xdr:to>
      <xdr:col>116</xdr:col>
      <xdr:colOff>63500</xdr:colOff>
      <xdr:row>62</xdr:row>
      <xdr:rowOff>55517</xdr:rowOff>
    </xdr:to>
    <xdr:cxnSp macro="">
      <xdr:nvCxnSpPr>
        <xdr:cNvPr id="610" name="直線コネクタ 609">
          <a:extLst>
            <a:ext uri="{FF2B5EF4-FFF2-40B4-BE49-F238E27FC236}">
              <a16:creationId xmlns:a16="http://schemas.microsoft.com/office/drawing/2014/main" id="{AE40428F-0183-482E-9B86-41166BE47FB1}"/>
            </a:ext>
          </a:extLst>
        </xdr:cNvPr>
        <xdr:cNvCxnSpPr/>
      </xdr:nvCxnSpPr>
      <xdr:spPr>
        <a:xfrm flipV="1">
          <a:off x="21323300" y="106821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11249</xdr:rowOff>
    </xdr:from>
    <xdr:to>
      <xdr:col>107</xdr:col>
      <xdr:colOff>101600</xdr:colOff>
      <xdr:row>62</xdr:row>
      <xdr:rowOff>112849</xdr:rowOff>
    </xdr:to>
    <xdr:sp macro="" textlink="">
      <xdr:nvSpPr>
        <xdr:cNvPr id="611" name="楕円 610">
          <a:extLst>
            <a:ext uri="{FF2B5EF4-FFF2-40B4-BE49-F238E27FC236}">
              <a16:creationId xmlns:a16="http://schemas.microsoft.com/office/drawing/2014/main" id="{211D569A-DFBD-4B1B-A478-54F2CDB3FDE0}"/>
            </a:ext>
          </a:extLst>
        </xdr:cNvPr>
        <xdr:cNvSpPr/>
      </xdr:nvSpPr>
      <xdr:spPr>
        <a:xfrm>
          <a:off x="20383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55517</xdr:rowOff>
    </xdr:from>
    <xdr:to>
      <xdr:col>111</xdr:col>
      <xdr:colOff>177800</xdr:colOff>
      <xdr:row>62</xdr:row>
      <xdr:rowOff>62049</xdr:rowOff>
    </xdr:to>
    <xdr:cxnSp macro="">
      <xdr:nvCxnSpPr>
        <xdr:cNvPr id="612" name="直線コネクタ 611">
          <a:extLst>
            <a:ext uri="{FF2B5EF4-FFF2-40B4-BE49-F238E27FC236}">
              <a16:creationId xmlns:a16="http://schemas.microsoft.com/office/drawing/2014/main" id="{08F9C698-FBAE-46CE-9A74-BF05033421A1}"/>
            </a:ext>
          </a:extLst>
        </xdr:cNvPr>
        <xdr:cNvCxnSpPr/>
      </xdr:nvCxnSpPr>
      <xdr:spPr>
        <a:xfrm flipV="1">
          <a:off x="20434300" y="106854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14515</xdr:rowOff>
    </xdr:from>
    <xdr:to>
      <xdr:col>102</xdr:col>
      <xdr:colOff>165100</xdr:colOff>
      <xdr:row>62</xdr:row>
      <xdr:rowOff>116115</xdr:rowOff>
    </xdr:to>
    <xdr:sp macro="" textlink="">
      <xdr:nvSpPr>
        <xdr:cNvPr id="613" name="楕円 612">
          <a:extLst>
            <a:ext uri="{FF2B5EF4-FFF2-40B4-BE49-F238E27FC236}">
              <a16:creationId xmlns:a16="http://schemas.microsoft.com/office/drawing/2014/main" id="{758EB4E1-D3FE-4C0B-958F-78AD7FC37312}"/>
            </a:ext>
          </a:extLst>
        </xdr:cNvPr>
        <xdr:cNvSpPr/>
      </xdr:nvSpPr>
      <xdr:spPr>
        <a:xfrm>
          <a:off x="19494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62049</xdr:rowOff>
    </xdr:from>
    <xdr:to>
      <xdr:col>107</xdr:col>
      <xdr:colOff>50800</xdr:colOff>
      <xdr:row>62</xdr:row>
      <xdr:rowOff>65315</xdr:rowOff>
    </xdr:to>
    <xdr:cxnSp macro="">
      <xdr:nvCxnSpPr>
        <xdr:cNvPr id="614" name="直線コネクタ 613">
          <a:extLst>
            <a:ext uri="{FF2B5EF4-FFF2-40B4-BE49-F238E27FC236}">
              <a16:creationId xmlns:a16="http://schemas.microsoft.com/office/drawing/2014/main" id="{25EFC178-E007-47AB-99A0-D36782EE3324}"/>
            </a:ext>
          </a:extLst>
        </xdr:cNvPr>
        <xdr:cNvCxnSpPr/>
      </xdr:nvCxnSpPr>
      <xdr:spPr>
        <a:xfrm flipV="1">
          <a:off x="19545300" y="106919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615" name="楕円 614">
          <a:extLst>
            <a:ext uri="{FF2B5EF4-FFF2-40B4-BE49-F238E27FC236}">
              <a16:creationId xmlns:a16="http://schemas.microsoft.com/office/drawing/2014/main" id="{DE890A52-0E22-40B1-87B1-5C5483F091DA}"/>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65315</xdr:rowOff>
    </xdr:from>
    <xdr:to>
      <xdr:col>102</xdr:col>
      <xdr:colOff>114300</xdr:colOff>
      <xdr:row>62</xdr:row>
      <xdr:rowOff>68580</xdr:rowOff>
    </xdr:to>
    <xdr:cxnSp macro="">
      <xdr:nvCxnSpPr>
        <xdr:cNvPr id="616" name="直線コネクタ 615">
          <a:extLst>
            <a:ext uri="{FF2B5EF4-FFF2-40B4-BE49-F238E27FC236}">
              <a16:creationId xmlns:a16="http://schemas.microsoft.com/office/drawing/2014/main" id="{E0AD9A23-2223-49D2-812A-B0D60F506E27}"/>
            </a:ext>
          </a:extLst>
        </xdr:cNvPr>
        <xdr:cNvCxnSpPr/>
      </xdr:nvCxnSpPr>
      <xdr:spPr>
        <a:xfrm flipV="1">
          <a:off x="18656300" y="106952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159493</xdr:rowOff>
    </xdr:from>
    <xdr:ext cx="469744" cy="259045"/>
    <xdr:sp macro="" textlink="">
      <xdr:nvSpPr>
        <xdr:cNvPr id="617" name="n_1aveValue【保健センター・保健所】&#10;一人当たり面積">
          <a:extLst>
            <a:ext uri="{FF2B5EF4-FFF2-40B4-BE49-F238E27FC236}">
              <a16:creationId xmlns:a16="http://schemas.microsoft.com/office/drawing/2014/main" id="{6ACD3864-D7E9-4B50-9C16-1A648A86A476}"/>
            </a:ext>
          </a:extLst>
        </xdr:cNvPr>
        <xdr:cNvSpPr txBox="1"/>
      </xdr:nvSpPr>
      <xdr:spPr>
        <a:xfrm>
          <a:off x="21075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618" name="n_2aveValue【保健センター・保健所】&#10;一人当たり面積">
          <a:extLst>
            <a:ext uri="{FF2B5EF4-FFF2-40B4-BE49-F238E27FC236}">
              <a16:creationId xmlns:a16="http://schemas.microsoft.com/office/drawing/2014/main" id="{A3B8121F-859B-429B-9520-84705D6840CB}"/>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149696</xdr:rowOff>
    </xdr:from>
    <xdr:ext cx="469744" cy="259045"/>
    <xdr:sp macro="" textlink="">
      <xdr:nvSpPr>
        <xdr:cNvPr id="619" name="n_3aveValue【保健センター・保健所】&#10;一人当たり面積">
          <a:extLst>
            <a:ext uri="{FF2B5EF4-FFF2-40B4-BE49-F238E27FC236}">
              <a16:creationId xmlns:a16="http://schemas.microsoft.com/office/drawing/2014/main" id="{2E46190A-FD25-4FE8-B707-A08EB9550BD1}"/>
            </a:ext>
          </a:extLst>
        </xdr:cNvPr>
        <xdr:cNvSpPr txBox="1"/>
      </xdr:nvSpPr>
      <xdr:spPr>
        <a:xfrm>
          <a:off x="19310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149696</xdr:rowOff>
    </xdr:from>
    <xdr:ext cx="469744" cy="259045"/>
    <xdr:sp macro="" textlink="">
      <xdr:nvSpPr>
        <xdr:cNvPr id="620" name="n_4aveValue【保健センター・保健所】&#10;一人当たり面積">
          <a:extLst>
            <a:ext uri="{FF2B5EF4-FFF2-40B4-BE49-F238E27FC236}">
              <a16:creationId xmlns:a16="http://schemas.microsoft.com/office/drawing/2014/main" id="{A5AD32E9-D773-43EA-85FB-5F231F05CC3C}"/>
            </a:ext>
          </a:extLst>
        </xdr:cNvPr>
        <xdr:cNvSpPr txBox="1"/>
      </xdr:nvSpPr>
      <xdr:spPr>
        <a:xfrm>
          <a:off x="18421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122844</xdr:rowOff>
    </xdr:from>
    <xdr:ext cx="469744" cy="259045"/>
    <xdr:sp macro="" textlink="">
      <xdr:nvSpPr>
        <xdr:cNvPr id="621" name="n_1mainValue【保健センター・保健所】&#10;一人当たり面積">
          <a:extLst>
            <a:ext uri="{FF2B5EF4-FFF2-40B4-BE49-F238E27FC236}">
              <a16:creationId xmlns:a16="http://schemas.microsoft.com/office/drawing/2014/main" id="{BE7B7DC4-B2B1-47A7-B68D-FED4511EAD74}"/>
            </a:ext>
          </a:extLst>
        </xdr:cNvPr>
        <xdr:cNvSpPr txBox="1"/>
      </xdr:nvSpPr>
      <xdr:spPr>
        <a:xfrm>
          <a:off x="21075727" y="104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129376</xdr:rowOff>
    </xdr:from>
    <xdr:ext cx="469744" cy="259045"/>
    <xdr:sp macro="" textlink="">
      <xdr:nvSpPr>
        <xdr:cNvPr id="622" name="n_2mainValue【保健センター・保健所】&#10;一人当たり面積">
          <a:extLst>
            <a:ext uri="{FF2B5EF4-FFF2-40B4-BE49-F238E27FC236}">
              <a16:creationId xmlns:a16="http://schemas.microsoft.com/office/drawing/2014/main" id="{F6B0598C-AF45-41E6-BA63-E25DCC2ED20B}"/>
            </a:ext>
          </a:extLst>
        </xdr:cNvPr>
        <xdr:cNvSpPr txBox="1"/>
      </xdr:nvSpPr>
      <xdr:spPr>
        <a:xfrm>
          <a:off x="20199427" y="1041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132642</xdr:rowOff>
    </xdr:from>
    <xdr:ext cx="469744" cy="259045"/>
    <xdr:sp macro="" textlink="">
      <xdr:nvSpPr>
        <xdr:cNvPr id="623" name="n_3mainValue【保健センター・保健所】&#10;一人当たり面積">
          <a:extLst>
            <a:ext uri="{FF2B5EF4-FFF2-40B4-BE49-F238E27FC236}">
              <a16:creationId xmlns:a16="http://schemas.microsoft.com/office/drawing/2014/main" id="{AFAE2796-7E0D-4577-9D86-C6AFC9660F0B}"/>
            </a:ext>
          </a:extLst>
        </xdr:cNvPr>
        <xdr:cNvSpPr txBox="1"/>
      </xdr:nvSpPr>
      <xdr:spPr>
        <a:xfrm>
          <a:off x="19310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624" name="n_4mainValue【保健センター・保健所】&#10;一人当たり面積">
          <a:extLst>
            <a:ext uri="{FF2B5EF4-FFF2-40B4-BE49-F238E27FC236}">
              <a16:creationId xmlns:a16="http://schemas.microsoft.com/office/drawing/2014/main" id="{3FD21A2A-2A1C-4396-AA1D-F57463C21863}"/>
            </a:ext>
          </a:extLst>
        </xdr:cNvPr>
        <xdr:cNvSpPr txBox="1"/>
      </xdr:nvSpPr>
      <xdr:spPr>
        <a:xfrm>
          <a:off x="18421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6443EE0C-F780-4456-B092-9B53CE58EB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AC2D4F6A-47DD-4FB3-A7FA-6E5E163E27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3A7C2690-C82A-4317-9B5C-23D271C94C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55F3338B-D198-4999-948F-E674985375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4E4057E4-858C-4286-BB91-9E31C90F06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458C5F2D-053D-40C7-88BA-061B7A22A71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D8C800D-6544-4FEA-B22D-089191D223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1A3F853D-595C-49FA-8182-2A3D03AB8A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CBD40EFD-B717-476D-B287-1A0965B6D9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CBD7DA01-282B-4307-A79F-3F750A9284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F46B6CB9-AB5E-415E-BFB0-286764816E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8EE3AD30-8EB2-45E6-9D02-91CB58B28E6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D2AAA66-EFB2-4E33-8891-38D8DD10531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8BD63D43-9E7C-4E3B-8345-B2D7783E3DD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67A99607-EAF0-4804-99C8-23AF34A13A0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169B34EB-8EA6-4273-BF8F-D4330F334AF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9C51DF11-4C17-4A0E-AE48-67E12C46568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6C6DEFFA-7045-461C-AD9B-2C7DEFD5440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71C93D96-1EF9-4C94-949A-DDCB1BD8129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32A8E60C-A3DD-4DC0-B9C9-898C45CAD34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5DAE1A30-95AC-41B5-B8E7-7E3697CBA85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2D1141F7-C5CF-408C-BAA6-C5BCECA0BBB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A900FD66-B196-46B0-B3CE-77DFF6E0F7E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756478AF-AADC-4E46-93C6-A6B0D30043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5C07CA81-90D4-46E3-969C-F5846398863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650" name="直線コネクタ 649">
          <a:extLst>
            <a:ext uri="{FF2B5EF4-FFF2-40B4-BE49-F238E27FC236}">
              <a16:creationId xmlns:a16="http://schemas.microsoft.com/office/drawing/2014/main" id="{7BE77431-81B2-487D-8C3B-1F0B0F8B11A4}"/>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F877AD8F-F5A9-48D9-8409-19DD3E9FA92E}"/>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2" name="直線コネクタ 651">
          <a:extLst>
            <a:ext uri="{FF2B5EF4-FFF2-40B4-BE49-F238E27FC236}">
              <a16:creationId xmlns:a16="http://schemas.microsoft.com/office/drawing/2014/main" id="{8B59D0EC-F1D6-4331-B15D-9A2AEB31D03B}"/>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720F515F-E0C4-4FE8-AC4B-B588B895090A}"/>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72540783-791E-4FC2-906D-585B7E98CEE5}"/>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F9C3BC58-A84E-427A-9026-758327EDE41F}"/>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6" name="フローチャート: 判断 655">
          <a:extLst>
            <a:ext uri="{FF2B5EF4-FFF2-40B4-BE49-F238E27FC236}">
              <a16:creationId xmlns:a16="http://schemas.microsoft.com/office/drawing/2014/main" id="{FFFCAC6B-1B0F-4423-A565-8D140BD82F04}"/>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57" name="フローチャート: 判断 656">
          <a:extLst>
            <a:ext uri="{FF2B5EF4-FFF2-40B4-BE49-F238E27FC236}">
              <a16:creationId xmlns:a16="http://schemas.microsoft.com/office/drawing/2014/main" id="{2C1F5885-E80D-41BD-B00A-D2198ACD043A}"/>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58" name="フローチャート: 判断 657">
          <a:extLst>
            <a:ext uri="{FF2B5EF4-FFF2-40B4-BE49-F238E27FC236}">
              <a16:creationId xmlns:a16="http://schemas.microsoft.com/office/drawing/2014/main" id="{8AEDB174-BB86-4463-BFA1-D46D0000FAD7}"/>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9" name="フローチャート: 判断 658">
          <a:extLst>
            <a:ext uri="{FF2B5EF4-FFF2-40B4-BE49-F238E27FC236}">
              <a16:creationId xmlns:a16="http://schemas.microsoft.com/office/drawing/2014/main" id="{55D98C05-E8A8-45BB-ACC4-27C2C4641560}"/>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60" name="フローチャート: 判断 659">
          <a:extLst>
            <a:ext uri="{FF2B5EF4-FFF2-40B4-BE49-F238E27FC236}">
              <a16:creationId xmlns:a16="http://schemas.microsoft.com/office/drawing/2014/main" id="{176B9547-DE14-49BA-8BC0-958F56D40313}"/>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B1BBE0A-568B-46B7-AB6B-3EF44F7D9A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3C2F501-9706-4057-AA06-9CBE56BDEA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EF8932C-099F-4BCC-8628-0AA8DC197A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28190A4-0EFE-4B35-9A32-AD197EF0A02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E343B3E-812E-4024-9213-1034E46FD8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66" name="楕円 665">
          <a:extLst>
            <a:ext uri="{FF2B5EF4-FFF2-40B4-BE49-F238E27FC236}">
              <a16:creationId xmlns:a16="http://schemas.microsoft.com/office/drawing/2014/main" id="{88A3CAEB-C65A-4D04-B608-5D6FA6CC6C58}"/>
            </a:ext>
          </a:extLst>
        </xdr:cNvPr>
        <xdr:cNvSpPr/>
      </xdr:nvSpPr>
      <xdr:spPr>
        <a:xfrm>
          <a:off x="16268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116313</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2148DEAB-AC53-447B-9042-F43C9080D7C7}"/>
            </a:ext>
          </a:extLst>
        </xdr:cNvPr>
        <xdr:cNvSpPr txBox="1"/>
      </xdr:nvSpPr>
      <xdr:spPr>
        <a:xfrm>
          <a:off x="16357600" y="140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23223</xdr:rowOff>
    </xdr:from>
    <xdr:to>
      <xdr:col>81</xdr:col>
      <xdr:colOff>101600</xdr:colOff>
      <xdr:row>82</xdr:row>
      <xdr:rowOff>124823</xdr:rowOff>
    </xdr:to>
    <xdr:sp macro="" textlink="">
      <xdr:nvSpPr>
        <xdr:cNvPr id="668" name="楕円 667">
          <a:extLst>
            <a:ext uri="{FF2B5EF4-FFF2-40B4-BE49-F238E27FC236}">
              <a16:creationId xmlns:a16="http://schemas.microsoft.com/office/drawing/2014/main" id="{DF97FE0A-BA16-4E1E-8446-1F838DADC948}"/>
            </a:ext>
          </a:extLst>
        </xdr:cNvPr>
        <xdr:cNvSpPr/>
      </xdr:nvSpPr>
      <xdr:spPr>
        <a:xfrm>
          <a:off x="1543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74023</xdr:rowOff>
    </xdr:from>
    <xdr:to>
      <xdr:col>85</xdr:col>
      <xdr:colOff>127000</xdr:colOff>
      <xdr:row>82</xdr:row>
      <xdr:rowOff>144236</xdr:rowOff>
    </xdr:to>
    <xdr:cxnSp macro="">
      <xdr:nvCxnSpPr>
        <xdr:cNvPr id="669" name="直線コネクタ 668">
          <a:extLst>
            <a:ext uri="{FF2B5EF4-FFF2-40B4-BE49-F238E27FC236}">
              <a16:creationId xmlns:a16="http://schemas.microsoft.com/office/drawing/2014/main" id="{BFB5B09F-6C99-484B-9BC6-D67D9CF5AD33}"/>
            </a:ext>
          </a:extLst>
        </xdr:cNvPr>
        <xdr:cNvCxnSpPr/>
      </xdr:nvCxnSpPr>
      <xdr:spPr>
        <a:xfrm>
          <a:off x="15481300" y="14132923"/>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670" name="楕円 669">
          <a:extLst>
            <a:ext uri="{FF2B5EF4-FFF2-40B4-BE49-F238E27FC236}">
              <a16:creationId xmlns:a16="http://schemas.microsoft.com/office/drawing/2014/main" id="{D6CD270F-959A-4282-BFFE-62121C873C21}"/>
            </a:ext>
          </a:extLst>
        </xdr:cNvPr>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74023</xdr:rowOff>
    </xdr:to>
    <xdr:cxnSp macro="">
      <xdr:nvCxnSpPr>
        <xdr:cNvPr id="671" name="直線コネクタ 670">
          <a:extLst>
            <a:ext uri="{FF2B5EF4-FFF2-40B4-BE49-F238E27FC236}">
              <a16:creationId xmlns:a16="http://schemas.microsoft.com/office/drawing/2014/main" id="{D4F592B8-F8DE-430E-986A-676DA982DA33}"/>
            </a:ext>
          </a:extLst>
        </xdr:cNvPr>
        <xdr:cNvCxnSpPr/>
      </xdr:nvCxnSpPr>
      <xdr:spPr>
        <a:xfrm>
          <a:off x="14592300" y="140643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134257</xdr:rowOff>
    </xdr:from>
    <xdr:to>
      <xdr:col>72</xdr:col>
      <xdr:colOff>38100</xdr:colOff>
      <xdr:row>82</xdr:row>
      <xdr:rowOff>64407</xdr:rowOff>
    </xdr:to>
    <xdr:sp macro="" textlink="">
      <xdr:nvSpPr>
        <xdr:cNvPr id="672" name="楕円 671">
          <a:extLst>
            <a:ext uri="{FF2B5EF4-FFF2-40B4-BE49-F238E27FC236}">
              <a16:creationId xmlns:a16="http://schemas.microsoft.com/office/drawing/2014/main" id="{99D52EF0-FC66-415C-B638-08EC8CE1DE0B}"/>
            </a:ext>
          </a:extLst>
        </xdr:cNvPr>
        <xdr:cNvSpPr/>
      </xdr:nvSpPr>
      <xdr:spPr>
        <a:xfrm>
          <a:off x="13652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13607</xdr:rowOff>
    </xdr:to>
    <xdr:cxnSp macro="">
      <xdr:nvCxnSpPr>
        <xdr:cNvPr id="673" name="直線コネクタ 672">
          <a:extLst>
            <a:ext uri="{FF2B5EF4-FFF2-40B4-BE49-F238E27FC236}">
              <a16:creationId xmlns:a16="http://schemas.microsoft.com/office/drawing/2014/main" id="{1801DA63-FECF-4DB7-9F3A-E07D5A07AF2B}"/>
            </a:ext>
          </a:extLst>
        </xdr:cNvPr>
        <xdr:cNvCxnSpPr/>
      </xdr:nvCxnSpPr>
      <xdr:spPr>
        <a:xfrm flipV="1">
          <a:off x="13703300" y="140643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122827</xdr:rowOff>
    </xdr:from>
    <xdr:to>
      <xdr:col>67</xdr:col>
      <xdr:colOff>101600</xdr:colOff>
      <xdr:row>82</xdr:row>
      <xdr:rowOff>52977</xdr:rowOff>
    </xdr:to>
    <xdr:sp macro="" textlink="">
      <xdr:nvSpPr>
        <xdr:cNvPr id="674" name="楕円 673">
          <a:extLst>
            <a:ext uri="{FF2B5EF4-FFF2-40B4-BE49-F238E27FC236}">
              <a16:creationId xmlns:a16="http://schemas.microsoft.com/office/drawing/2014/main" id="{8FAE4997-C893-40A7-A4BE-416856D660F7}"/>
            </a:ext>
          </a:extLst>
        </xdr:cNvPr>
        <xdr:cNvSpPr/>
      </xdr:nvSpPr>
      <xdr:spPr>
        <a:xfrm>
          <a:off x="12763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2177</xdr:rowOff>
    </xdr:from>
    <xdr:to>
      <xdr:col>71</xdr:col>
      <xdr:colOff>177800</xdr:colOff>
      <xdr:row>82</xdr:row>
      <xdr:rowOff>13607</xdr:rowOff>
    </xdr:to>
    <xdr:cxnSp macro="">
      <xdr:nvCxnSpPr>
        <xdr:cNvPr id="675" name="直線コネクタ 674">
          <a:extLst>
            <a:ext uri="{FF2B5EF4-FFF2-40B4-BE49-F238E27FC236}">
              <a16:creationId xmlns:a16="http://schemas.microsoft.com/office/drawing/2014/main" id="{C604E97F-1D96-49EA-9A8A-E8F64505143C}"/>
            </a:ext>
          </a:extLst>
        </xdr:cNvPr>
        <xdr:cNvCxnSpPr/>
      </xdr:nvCxnSpPr>
      <xdr:spPr>
        <a:xfrm>
          <a:off x="12814300" y="140610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6" name="n_1aveValue【消防施設】&#10;有形固定資産減価償却率">
          <a:extLst>
            <a:ext uri="{FF2B5EF4-FFF2-40B4-BE49-F238E27FC236}">
              <a16:creationId xmlns:a16="http://schemas.microsoft.com/office/drawing/2014/main" id="{410AA133-178C-4AE4-924B-C651A407FBF4}"/>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77" name="n_2aveValue【消防施設】&#10;有形固定資産減価償却率">
          <a:extLst>
            <a:ext uri="{FF2B5EF4-FFF2-40B4-BE49-F238E27FC236}">
              <a16:creationId xmlns:a16="http://schemas.microsoft.com/office/drawing/2014/main" id="{A8401FD3-5201-487C-AFAB-749E74AA292B}"/>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8" name="n_3aveValue【消防施設】&#10;有形固定資産減価償却率">
          <a:extLst>
            <a:ext uri="{FF2B5EF4-FFF2-40B4-BE49-F238E27FC236}">
              <a16:creationId xmlns:a16="http://schemas.microsoft.com/office/drawing/2014/main" id="{80DD351D-ED8E-4A90-A8C7-39A710F0C13E}"/>
            </a:ext>
          </a:extLst>
        </xdr:cNvPr>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679" name="n_4aveValue【消防施設】&#10;有形固定資産減価償却率">
          <a:extLst>
            <a:ext uri="{FF2B5EF4-FFF2-40B4-BE49-F238E27FC236}">
              <a16:creationId xmlns:a16="http://schemas.microsoft.com/office/drawing/2014/main" id="{119ECE46-0E34-47DE-8D24-C517B57041A1}"/>
            </a:ext>
          </a:extLst>
        </xdr:cNvPr>
        <xdr:cNvSpPr txBox="1"/>
      </xdr:nvSpPr>
      <xdr:spPr>
        <a:xfrm>
          <a:off x="12611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141350</xdr:rowOff>
    </xdr:from>
    <xdr:ext cx="405111" cy="259045"/>
    <xdr:sp macro="" textlink="">
      <xdr:nvSpPr>
        <xdr:cNvPr id="680" name="n_1mainValue【消防施設】&#10;有形固定資産減価償却率">
          <a:extLst>
            <a:ext uri="{FF2B5EF4-FFF2-40B4-BE49-F238E27FC236}">
              <a16:creationId xmlns:a16="http://schemas.microsoft.com/office/drawing/2014/main" id="{96376EC1-E823-45EE-B970-932720F20215}"/>
            </a:ext>
          </a:extLst>
        </xdr:cNvPr>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681" name="n_2mainValue【消防施設】&#10;有形固定資産減価償却率">
          <a:extLst>
            <a:ext uri="{FF2B5EF4-FFF2-40B4-BE49-F238E27FC236}">
              <a16:creationId xmlns:a16="http://schemas.microsoft.com/office/drawing/2014/main" id="{9EA6C2D1-85B4-41BE-9ED5-48A42D73BA0D}"/>
            </a:ext>
          </a:extLst>
        </xdr:cNvPr>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80934</xdr:rowOff>
    </xdr:from>
    <xdr:ext cx="405111" cy="259045"/>
    <xdr:sp macro="" textlink="">
      <xdr:nvSpPr>
        <xdr:cNvPr id="682" name="n_3mainValue【消防施設】&#10;有形固定資産減価償却率">
          <a:extLst>
            <a:ext uri="{FF2B5EF4-FFF2-40B4-BE49-F238E27FC236}">
              <a16:creationId xmlns:a16="http://schemas.microsoft.com/office/drawing/2014/main" id="{5B56FA86-7EA6-4318-9B2E-BE67250EE884}"/>
            </a:ext>
          </a:extLst>
        </xdr:cNvPr>
        <xdr:cNvSpPr txBox="1"/>
      </xdr:nvSpPr>
      <xdr:spPr>
        <a:xfrm>
          <a:off x="13500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69504</xdr:rowOff>
    </xdr:from>
    <xdr:ext cx="405111" cy="259045"/>
    <xdr:sp macro="" textlink="">
      <xdr:nvSpPr>
        <xdr:cNvPr id="683" name="n_4mainValue【消防施設】&#10;有形固定資産減価償却率">
          <a:extLst>
            <a:ext uri="{FF2B5EF4-FFF2-40B4-BE49-F238E27FC236}">
              <a16:creationId xmlns:a16="http://schemas.microsoft.com/office/drawing/2014/main" id="{1BDCB479-4C96-43F5-96FA-62953BAE2FB5}"/>
            </a:ext>
          </a:extLst>
        </xdr:cNvPr>
        <xdr:cNvSpPr txBox="1"/>
      </xdr:nvSpPr>
      <xdr:spPr>
        <a:xfrm>
          <a:off x="12611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3DDFB94B-53E4-41F4-A52E-BB60D902ED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9687C72B-09F5-4DA8-BEC4-6883BF7191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A2C6608-D411-4DFE-ADAE-16B3120075B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E092A533-3034-49D2-A5C2-83B8CB9AD3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6BBA078E-B232-4EBC-84FE-5FF7EDCA51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0348F30-3F43-4E97-988B-C918191AD29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D67D7DF8-B948-4788-BDEA-C24F62D89F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6AC3CE26-1D5E-4307-8475-44BC2CC9A08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12430218-00BD-4EBC-B2D3-E33DE4B446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C228F50F-4651-446B-9DE8-CC6B3D6229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3D0B5A11-A098-43D8-ADD5-CD7FB3B1460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C997168B-E5E6-4F0E-BFC0-FBD8D8F125F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BCB449F8-0090-4529-AF3C-873E5D0BB83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C7C79FEC-FDFE-4B71-B66C-6313AD649B5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E71B8574-5DD2-470C-A0D9-44925F719B9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8911B61F-BF22-4626-9540-E2700DE9E66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B3BFEDD9-6AEC-4DA1-B448-7B2CB675E35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D8E7837F-DC52-4223-A613-BCD68E0AFBE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BC0A4CA9-3637-470F-A015-CC2090E1019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5ACBC06E-C0D1-4ACE-8EC1-3002F5815E1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0F315F0A-66CF-4286-B7B2-52DCB8A85A8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01C95482-8CE4-4066-B44B-A0CF408DB63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35B9EE90-9562-48C8-85A5-E878640A09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D428E7DD-B874-4D15-98E2-8A2F6DFFF0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80F1169B-05DF-4CDB-BD3C-5B5C1B032A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709" name="直線コネクタ 708">
          <a:extLst>
            <a:ext uri="{FF2B5EF4-FFF2-40B4-BE49-F238E27FC236}">
              <a16:creationId xmlns:a16="http://schemas.microsoft.com/office/drawing/2014/main" id="{2828E358-98AE-4474-91DE-8D3B2A424576}"/>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10" name="【消防施設】&#10;一人当たり面積最小値テキスト">
          <a:extLst>
            <a:ext uri="{FF2B5EF4-FFF2-40B4-BE49-F238E27FC236}">
              <a16:creationId xmlns:a16="http://schemas.microsoft.com/office/drawing/2014/main" id="{6DCB687A-0F5F-4CD6-8DAF-60F4E3D186D8}"/>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11" name="直線コネクタ 710">
          <a:extLst>
            <a:ext uri="{FF2B5EF4-FFF2-40B4-BE49-F238E27FC236}">
              <a16:creationId xmlns:a16="http://schemas.microsoft.com/office/drawing/2014/main" id="{6A58FE7E-6301-4649-A53C-B4072FE577A1}"/>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712" name="【消防施設】&#10;一人当たり面積最大値テキスト">
          <a:extLst>
            <a:ext uri="{FF2B5EF4-FFF2-40B4-BE49-F238E27FC236}">
              <a16:creationId xmlns:a16="http://schemas.microsoft.com/office/drawing/2014/main" id="{2DEF4ED0-3BF3-404D-8936-1D8BF2A26717}"/>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713" name="直線コネクタ 712">
          <a:extLst>
            <a:ext uri="{FF2B5EF4-FFF2-40B4-BE49-F238E27FC236}">
              <a16:creationId xmlns:a16="http://schemas.microsoft.com/office/drawing/2014/main" id="{0FE507CD-9BF5-4682-8E07-D4E3CBD23C82}"/>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714" name="【消防施設】&#10;一人当たり面積平均値テキスト">
          <a:extLst>
            <a:ext uri="{FF2B5EF4-FFF2-40B4-BE49-F238E27FC236}">
              <a16:creationId xmlns:a16="http://schemas.microsoft.com/office/drawing/2014/main" id="{854C429C-A746-4829-B04D-30F6A5A13C85}"/>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715" name="フローチャート: 判断 714">
          <a:extLst>
            <a:ext uri="{FF2B5EF4-FFF2-40B4-BE49-F238E27FC236}">
              <a16:creationId xmlns:a16="http://schemas.microsoft.com/office/drawing/2014/main" id="{1A27DDB9-CCC6-4BFB-B4D2-1B864FDCB83A}"/>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716" name="フローチャート: 判断 715">
          <a:extLst>
            <a:ext uri="{FF2B5EF4-FFF2-40B4-BE49-F238E27FC236}">
              <a16:creationId xmlns:a16="http://schemas.microsoft.com/office/drawing/2014/main" id="{F90E3A2B-71CF-4421-9A75-C9A6CB322D4F}"/>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717" name="フローチャート: 判断 716">
          <a:extLst>
            <a:ext uri="{FF2B5EF4-FFF2-40B4-BE49-F238E27FC236}">
              <a16:creationId xmlns:a16="http://schemas.microsoft.com/office/drawing/2014/main" id="{C81B2572-C234-4AAA-81A3-F249AE27E0D9}"/>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718" name="フローチャート: 判断 717">
          <a:extLst>
            <a:ext uri="{FF2B5EF4-FFF2-40B4-BE49-F238E27FC236}">
              <a16:creationId xmlns:a16="http://schemas.microsoft.com/office/drawing/2014/main" id="{C0225DD0-6FB2-46E3-9823-C0F7A3D499C4}"/>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9" name="フローチャート: 判断 718">
          <a:extLst>
            <a:ext uri="{FF2B5EF4-FFF2-40B4-BE49-F238E27FC236}">
              <a16:creationId xmlns:a16="http://schemas.microsoft.com/office/drawing/2014/main" id="{9D66887D-FCC4-4600-8CEC-C09A3914BE6C}"/>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41C75E3-5598-40B9-B902-D82AF15588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5D0335A-0B86-4062-B41F-677B54EB1FE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E83A8C2-6912-4C14-8C3A-EB54E09E5C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E0407A8-BED7-475D-9972-8DD226DC2D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3CABF00-40EA-4AF6-9617-059BE3CA25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49022</xdr:rowOff>
    </xdr:from>
    <xdr:to>
      <xdr:col>116</xdr:col>
      <xdr:colOff>114300</xdr:colOff>
      <xdr:row>86</xdr:row>
      <xdr:rowOff>150622</xdr:rowOff>
    </xdr:to>
    <xdr:sp macro="" textlink="">
      <xdr:nvSpPr>
        <xdr:cNvPr id="725" name="楕円 724">
          <a:extLst>
            <a:ext uri="{FF2B5EF4-FFF2-40B4-BE49-F238E27FC236}">
              <a16:creationId xmlns:a16="http://schemas.microsoft.com/office/drawing/2014/main" id="{C43530D1-752E-4435-88E7-99EC5AE33250}"/>
            </a:ext>
          </a:extLst>
        </xdr:cNvPr>
        <xdr:cNvSpPr/>
      </xdr:nvSpPr>
      <xdr:spPr>
        <a:xfrm>
          <a:off x="221107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xdr:rowOff>
    </xdr:from>
    <xdr:ext cx="469744" cy="259045"/>
    <xdr:sp macro="" textlink="">
      <xdr:nvSpPr>
        <xdr:cNvPr id="726" name="【消防施設】&#10;一人当たり面積該当値テキスト">
          <a:extLst>
            <a:ext uri="{FF2B5EF4-FFF2-40B4-BE49-F238E27FC236}">
              <a16:creationId xmlns:a16="http://schemas.microsoft.com/office/drawing/2014/main" id="{7F58CEDB-BA3A-408F-A13D-62506C978913}"/>
            </a:ext>
          </a:extLst>
        </xdr:cNvPr>
        <xdr:cNvSpPr txBox="1"/>
      </xdr:nvSpPr>
      <xdr:spPr>
        <a:xfrm>
          <a:off x="22199600" y="147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49674</xdr:rowOff>
    </xdr:from>
    <xdr:to>
      <xdr:col>112</xdr:col>
      <xdr:colOff>38100</xdr:colOff>
      <xdr:row>86</xdr:row>
      <xdr:rowOff>151274</xdr:rowOff>
    </xdr:to>
    <xdr:sp macro="" textlink="">
      <xdr:nvSpPr>
        <xdr:cNvPr id="727" name="楕円 726">
          <a:extLst>
            <a:ext uri="{FF2B5EF4-FFF2-40B4-BE49-F238E27FC236}">
              <a16:creationId xmlns:a16="http://schemas.microsoft.com/office/drawing/2014/main" id="{E986E1DE-D6F2-4A97-9386-4839E68157B3}"/>
            </a:ext>
          </a:extLst>
        </xdr:cNvPr>
        <xdr:cNvSpPr/>
      </xdr:nvSpPr>
      <xdr:spPr>
        <a:xfrm>
          <a:off x="21272500" y="147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99822</xdr:rowOff>
    </xdr:from>
    <xdr:to>
      <xdr:col>116</xdr:col>
      <xdr:colOff>63500</xdr:colOff>
      <xdr:row>86</xdr:row>
      <xdr:rowOff>100474</xdr:rowOff>
    </xdr:to>
    <xdr:cxnSp macro="">
      <xdr:nvCxnSpPr>
        <xdr:cNvPr id="728" name="直線コネクタ 727">
          <a:extLst>
            <a:ext uri="{FF2B5EF4-FFF2-40B4-BE49-F238E27FC236}">
              <a16:creationId xmlns:a16="http://schemas.microsoft.com/office/drawing/2014/main" id="{700C0399-C41F-4FB3-9180-1784937153E0}"/>
            </a:ext>
          </a:extLst>
        </xdr:cNvPr>
        <xdr:cNvCxnSpPr/>
      </xdr:nvCxnSpPr>
      <xdr:spPr>
        <a:xfrm flipV="1">
          <a:off x="21323300" y="14844522"/>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50981</xdr:rowOff>
    </xdr:from>
    <xdr:to>
      <xdr:col>107</xdr:col>
      <xdr:colOff>101600</xdr:colOff>
      <xdr:row>86</xdr:row>
      <xdr:rowOff>152581</xdr:rowOff>
    </xdr:to>
    <xdr:sp macro="" textlink="">
      <xdr:nvSpPr>
        <xdr:cNvPr id="729" name="楕円 728">
          <a:extLst>
            <a:ext uri="{FF2B5EF4-FFF2-40B4-BE49-F238E27FC236}">
              <a16:creationId xmlns:a16="http://schemas.microsoft.com/office/drawing/2014/main" id="{65264DAF-3EA9-4EA3-8D28-F8F1E36D954B}"/>
            </a:ext>
          </a:extLst>
        </xdr:cNvPr>
        <xdr:cNvSpPr/>
      </xdr:nvSpPr>
      <xdr:spPr>
        <a:xfrm>
          <a:off x="20383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100474</xdr:rowOff>
    </xdr:from>
    <xdr:to>
      <xdr:col>111</xdr:col>
      <xdr:colOff>177800</xdr:colOff>
      <xdr:row>86</xdr:row>
      <xdr:rowOff>101781</xdr:rowOff>
    </xdr:to>
    <xdr:cxnSp macro="">
      <xdr:nvCxnSpPr>
        <xdr:cNvPr id="730" name="直線コネクタ 729">
          <a:extLst>
            <a:ext uri="{FF2B5EF4-FFF2-40B4-BE49-F238E27FC236}">
              <a16:creationId xmlns:a16="http://schemas.microsoft.com/office/drawing/2014/main" id="{3DE7DD6B-5D31-441D-8993-D9257F0D6D16}"/>
            </a:ext>
          </a:extLst>
        </xdr:cNvPr>
        <xdr:cNvCxnSpPr/>
      </xdr:nvCxnSpPr>
      <xdr:spPr>
        <a:xfrm flipV="1">
          <a:off x="20434300" y="1484517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53921</xdr:rowOff>
    </xdr:from>
    <xdr:to>
      <xdr:col>102</xdr:col>
      <xdr:colOff>165100</xdr:colOff>
      <xdr:row>86</xdr:row>
      <xdr:rowOff>155521</xdr:rowOff>
    </xdr:to>
    <xdr:sp macro="" textlink="">
      <xdr:nvSpPr>
        <xdr:cNvPr id="731" name="楕円 730">
          <a:extLst>
            <a:ext uri="{FF2B5EF4-FFF2-40B4-BE49-F238E27FC236}">
              <a16:creationId xmlns:a16="http://schemas.microsoft.com/office/drawing/2014/main" id="{CB124825-DDF7-4B10-9B4D-5FF4744AA821}"/>
            </a:ext>
          </a:extLst>
        </xdr:cNvPr>
        <xdr:cNvSpPr/>
      </xdr:nvSpPr>
      <xdr:spPr>
        <a:xfrm>
          <a:off x="19494500" y="147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101781</xdr:rowOff>
    </xdr:from>
    <xdr:to>
      <xdr:col>107</xdr:col>
      <xdr:colOff>50800</xdr:colOff>
      <xdr:row>86</xdr:row>
      <xdr:rowOff>104721</xdr:rowOff>
    </xdr:to>
    <xdr:cxnSp macro="">
      <xdr:nvCxnSpPr>
        <xdr:cNvPr id="732" name="直線コネクタ 731">
          <a:extLst>
            <a:ext uri="{FF2B5EF4-FFF2-40B4-BE49-F238E27FC236}">
              <a16:creationId xmlns:a16="http://schemas.microsoft.com/office/drawing/2014/main" id="{CEB1690B-F912-4608-97E8-749071683C21}"/>
            </a:ext>
          </a:extLst>
        </xdr:cNvPr>
        <xdr:cNvCxnSpPr/>
      </xdr:nvCxnSpPr>
      <xdr:spPr>
        <a:xfrm flipV="1">
          <a:off x="19545300" y="14846481"/>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52941</xdr:rowOff>
    </xdr:from>
    <xdr:to>
      <xdr:col>98</xdr:col>
      <xdr:colOff>38100</xdr:colOff>
      <xdr:row>86</xdr:row>
      <xdr:rowOff>154541</xdr:rowOff>
    </xdr:to>
    <xdr:sp macro="" textlink="">
      <xdr:nvSpPr>
        <xdr:cNvPr id="733" name="楕円 732">
          <a:extLst>
            <a:ext uri="{FF2B5EF4-FFF2-40B4-BE49-F238E27FC236}">
              <a16:creationId xmlns:a16="http://schemas.microsoft.com/office/drawing/2014/main" id="{2633F89B-411A-4B01-827E-0C62A760C84B}"/>
            </a:ext>
          </a:extLst>
        </xdr:cNvPr>
        <xdr:cNvSpPr/>
      </xdr:nvSpPr>
      <xdr:spPr>
        <a:xfrm>
          <a:off x="18605500" y="14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103741</xdr:rowOff>
    </xdr:from>
    <xdr:to>
      <xdr:col>102</xdr:col>
      <xdr:colOff>114300</xdr:colOff>
      <xdr:row>86</xdr:row>
      <xdr:rowOff>104721</xdr:rowOff>
    </xdr:to>
    <xdr:cxnSp macro="">
      <xdr:nvCxnSpPr>
        <xdr:cNvPr id="734" name="直線コネクタ 733">
          <a:extLst>
            <a:ext uri="{FF2B5EF4-FFF2-40B4-BE49-F238E27FC236}">
              <a16:creationId xmlns:a16="http://schemas.microsoft.com/office/drawing/2014/main" id="{1978A9D3-4014-48C9-8A53-C07C7ACA6DB2}"/>
            </a:ext>
          </a:extLst>
        </xdr:cNvPr>
        <xdr:cNvCxnSpPr/>
      </xdr:nvCxnSpPr>
      <xdr:spPr>
        <a:xfrm>
          <a:off x="18656300" y="148484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735" name="n_1aveValue【消防施設】&#10;一人当たり面積">
          <a:extLst>
            <a:ext uri="{FF2B5EF4-FFF2-40B4-BE49-F238E27FC236}">
              <a16:creationId xmlns:a16="http://schemas.microsoft.com/office/drawing/2014/main" id="{44269658-BBC9-47C1-A784-86D613A7B0DB}"/>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736" name="n_2aveValue【消防施設】&#10;一人当たり面積">
          <a:extLst>
            <a:ext uri="{FF2B5EF4-FFF2-40B4-BE49-F238E27FC236}">
              <a16:creationId xmlns:a16="http://schemas.microsoft.com/office/drawing/2014/main" id="{67364114-BA49-4B60-8F1D-4DBFCC2FBAF4}"/>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737" name="n_3aveValue【消防施設】&#10;一人当たり面積">
          <a:extLst>
            <a:ext uri="{FF2B5EF4-FFF2-40B4-BE49-F238E27FC236}">
              <a16:creationId xmlns:a16="http://schemas.microsoft.com/office/drawing/2014/main" id="{DBBD24BC-CF4F-404B-AD5C-3E0281506456}"/>
            </a:ext>
          </a:extLst>
        </xdr:cNvPr>
        <xdr:cNvSpPr txBox="1"/>
      </xdr:nvSpPr>
      <xdr:spPr>
        <a:xfrm>
          <a:off x="193104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38" name="n_4aveValue【消防施設】&#10;一人当たり面積">
          <a:extLst>
            <a:ext uri="{FF2B5EF4-FFF2-40B4-BE49-F238E27FC236}">
              <a16:creationId xmlns:a16="http://schemas.microsoft.com/office/drawing/2014/main" id="{7EA19B2F-D3D6-4E71-B720-EFEEA142C04E}"/>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142401</xdr:rowOff>
    </xdr:from>
    <xdr:ext cx="469744" cy="259045"/>
    <xdr:sp macro="" textlink="">
      <xdr:nvSpPr>
        <xdr:cNvPr id="739" name="n_1mainValue【消防施設】&#10;一人当たり面積">
          <a:extLst>
            <a:ext uri="{FF2B5EF4-FFF2-40B4-BE49-F238E27FC236}">
              <a16:creationId xmlns:a16="http://schemas.microsoft.com/office/drawing/2014/main" id="{14F5F186-9E56-427A-8608-45E88A6DD68F}"/>
            </a:ext>
          </a:extLst>
        </xdr:cNvPr>
        <xdr:cNvSpPr txBox="1"/>
      </xdr:nvSpPr>
      <xdr:spPr>
        <a:xfrm>
          <a:off x="21075727" y="1488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143708</xdr:rowOff>
    </xdr:from>
    <xdr:ext cx="469744" cy="259045"/>
    <xdr:sp macro="" textlink="">
      <xdr:nvSpPr>
        <xdr:cNvPr id="740" name="n_2mainValue【消防施設】&#10;一人当たり面積">
          <a:extLst>
            <a:ext uri="{FF2B5EF4-FFF2-40B4-BE49-F238E27FC236}">
              <a16:creationId xmlns:a16="http://schemas.microsoft.com/office/drawing/2014/main" id="{0DD09333-70C7-422F-85A8-B3246092B6F7}"/>
            </a:ext>
          </a:extLst>
        </xdr:cNvPr>
        <xdr:cNvSpPr txBox="1"/>
      </xdr:nvSpPr>
      <xdr:spPr>
        <a:xfrm>
          <a:off x="20199427" y="1488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598</xdr:rowOff>
    </xdr:from>
    <xdr:ext cx="469744" cy="259045"/>
    <xdr:sp macro="" textlink="">
      <xdr:nvSpPr>
        <xdr:cNvPr id="741" name="n_3mainValue【消防施設】&#10;一人当たり面積">
          <a:extLst>
            <a:ext uri="{FF2B5EF4-FFF2-40B4-BE49-F238E27FC236}">
              <a16:creationId xmlns:a16="http://schemas.microsoft.com/office/drawing/2014/main" id="{F859A4FB-4361-4B6C-A779-3BF84ADC56CF}"/>
            </a:ext>
          </a:extLst>
        </xdr:cNvPr>
        <xdr:cNvSpPr txBox="1"/>
      </xdr:nvSpPr>
      <xdr:spPr>
        <a:xfrm>
          <a:off x="19310427" y="145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171068</xdr:rowOff>
    </xdr:from>
    <xdr:ext cx="469744" cy="259045"/>
    <xdr:sp macro="" textlink="">
      <xdr:nvSpPr>
        <xdr:cNvPr id="742" name="n_4mainValue【消防施設】&#10;一人当たり面積">
          <a:extLst>
            <a:ext uri="{FF2B5EF4-FFF2-40B4-BE49-F238E27FC236}">
              <a16:creationId xmlns:a16="http://schemas.microsoft.com/office/drawing/2014/main" id="{E36E0849-3372-49B9-8DE2-AA0B6BEDC7C6}"/>
            </a:ext>
          </a:extLst>
        </xdr:cNvPr>
        <xdr:cNvSpPr txBox="1"/>
      </xdr:nvSpPr>
      <xdr:spPr>
        <a:xfrm>
          <a:off x="18421427" y="145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3551EFC0-9B0F-4C71-BE4A-E349D7223CA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B0FB203C-FEF3-4345-B3A2-14FB8442F0B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9C3BB433-7DBE-47B6-9920-01A81C2630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9B2D413A-4FC1-4017-A6CD-67595F42D4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89FBB236-14E2-4862-8A52-DC12B244CD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FFEC6535-2BBE-4D9E-BADA-3F6DC65082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711FEB8B-8E5A-437C-8422-10B2636E41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C2B2884D-0FBE-473F-BC46-C25A0754C1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D21FB88B-F54C-4AEA-BEF9-556BEEABF8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BFD6B597-5337-4BE2-96D8-C4FD55559C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427C7440-CDC4-4BCD-9B70-527589B6EB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1B4B3778-95DC-4F41-B3E6-580D89A0E91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5A3BE9EA-EF8B-4591-A2A3-779042C250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C382C81F-C0D6-4C8C-93F9-5395D40447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4F2A6462-C7D7-435E-89AC-EAE4B28885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B038E7D9-35CC-4AEB-871A-6943043196D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72F22D60-E40F-48BF-A101-7CEF57509B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41E02AE0-AEE9-46A8-B1C1-965D78BD804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D2B6AA25-72E5-4DAC-8D14-330455F1934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D8255E75-0835-4C55-BE97-06A8D4350F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E881011C-52A2-4836-B7FF-9182E39962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3867595E-AAF8-48FF-9706-D625054B175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44B19E5-2BC9-4C63-8E08-7F01CBA7AE0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3BDD2546-50E1-4182-84FA-76A9C22180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C9B39C93-E639-4D66-BEFF-B75C3A7037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8B6AC7B4-B50B-4EA1-A3C9-0C14644415C8}"/>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D60953D6-968D-48A7-BCFA-9B5AB418095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EEC0EE63-1A7B-4B2D-B2E7-6BE77F63C92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71" name="【庁舎】&#10;有形固定資産減価償却率最大値テキスト">
          <a:extLst>
            <a:ext uri="{FF2B5EF4-FFF2-40B4-BE49-F238E27FC236}">
              <a16:creationId xmlns:a16="http://schemas.microsoft.com/office/drawing/2014/main" id="{E3787A92-BB44-4E76-B2C0-5915BC5B4CE5}"/>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2" name="直線コネクタ 771">
          <a:extLst>
            <a:ext uri="{FF2B5EF4-FFF2-40B4-BE49-F238E27FC236}">
              <a16:creationId xmlns:a16="http://schemas.microsoft.com/office/drawing/2014/main" id="{B9D2504D-2D9A-4D6B-BB48-A2E4D52EAF69}"/>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73" name="【庁舎】&#10;有形固定資産減価償却率平均値テキスト">
          <a:extLst>
            <a:ext uri="{FF2B5EF4-FFF2-40B4-BE49-F238E27FC236}">
              <a16:creationId xmlns:a16="http://schemas.microsoft.com/office/drawing/2014/main" id="{6EBE9E3C-5945-4C62-B184-378F53342198}"/>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74" name="フローチャート: 判断 773">
          <a:extLst>
            <a:ext uri="{FF2B5EF4-FFF2-40B4-BE49-F238E27FC236}">
              <a16:creationId xmlns:a16="http://schemas.microsoft.com/office/drawing/2014/main" id="{E1CEFA52-74C3-49E3-9FEC-C509A2F7280C}"/>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5" name="フローチャート: 判断 774">
          <a:extLst>
            <a:ext uri="{FF2B5EF4-FFF2-40B4-BE49-F238E27FC236}">
              <a16:creationId xmlns:a16="http://schemas.microsoft.com/office/drawing/2014/main" id="{D56D0B7F-5B4C-4F9C-B385-EBE9AC0EA36A}"/>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6" name="フローチャート: 判断 775">
          <a:extLst>
            <a:ext uri="{FF2B5EF4-FFF2-40B4-BE49-F238E27FC236}">
              <a16:creationId xmlns:a16="http://schemas.microsoft.com/office/drawing/2014/main" id="{D8FCA611-1A17-4F72-B092-45E385B56059}"/>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77" name="フローチャート: 判断 776">
          <a:extLst>
            <a:ext uri="{FF2B5EF4-FFF2-40B4-BE49-F238E27FC236}">
              <a16:creationId xmlns:a16="http://schemas.microsoft.com/office/drawing/2014/main" id="{DD59F416-712F-4ECC-82D5-8393C9637AD1}"/>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78" name="フローチャート: 判断 777">
          <a:extLst>
            <a:ext uri="{FF2B5EF4-FFF2-40B4-BE49-F238E27FC236}">
              <a16:creationId xmlns:a16="http://schemas.microsoft.com/office/drawing/2014/main" id="{DFD870DA-9A07-46BC-B8BE-D00A1E4D2A7C}"/>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87908AD-38EB-4C7A-B893-BA2573CF30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E86EBEB-85F8-40B9-B0D2-FA2E0BAAB3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4B32C72-05A6-4531-A366-F7FF41910BC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0E901F1-1262-45D1-BC60-0DA2611524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B94B546F-4A12-4803-B086-132183E1B0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84" name="楕円 783">
          <a:extLst>
            <a:ext uri="{FF2B5EF4-FFF2-40B4-BE49-F238E27FC236}">
              <a16:creationId xmlns:a16="http://schemas.microsoft.com/office/drawing/2014/main" id="{C63F7C3C-658C-44EE-B54A-1E4B4DC7AF45}"/>
            </a:ext>
          </a:extLst>
        </xdr:cNvPr>
        <xdr:cNvSpPr/>
      </xdr:nvSpPr>
      <xdr:spPr>
        <a:xfrm>
          <a:off x="16268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21789</xdr:rowOff>
    </xdr:from>
    <xdr:ext cx="405111" cy="259045"/>
    <xdr:sp macro="" textlink="">
      <xdr:nvSpPr>
        <xdr:cNvPr id="785" name="【庁舎】&#10;有形固定資産減価償却率該当値テキスト">
          <a:extLst>
            <a:ext uri="{FF2B5EF4-FFF2-40B4-BE49-F238E27FC236}">
              <a16:creationId xmlns:a16="http://schemas.microsoft.com/office/drawing/2014/main" id="{331D4946-B58D-4F6D-B1B0-A889B54B3CDD}"/>
            </a:ext>
          </a:extLst>
        </xdr:cNvPr>
        <xdr:cNvSpPr txBox="1"/>
      </xdr:nvSpPr>
      <xdr:spPr>
        <a:xfrm>
          <a:off x="16357600"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786" name="楕円 785">
          <a:extLst>
            <a:ext uri="{FF2B5EF4-FFF2-40B4-BE49-F238E27FC236}">
              <a16:creationId xmlns:a16="http://schemas.microsoft.com/office/drawing/2014/main" id="{4CE0A178-99CA-429E-A0B7-D5DF95987D17}"/>
            </a:ext>
          </a:extLst>
        </xdr:cNvPr>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94162</xdr:rowOff>
    </xdr:to>
    <xdr:cxnSp macro="">
      <xdr:nvCxnSpPr>
        <xdr:cNvPr id="787" name="直線コネクタ 786">
          <a:extLst>
            <a:ext uri="{FF2B5EF4-FFF2-40B4-BE49-F238E27FC236}">
              <a16:creationId xmlns:a16="http://schemas.microsoft.com/office/drawing/2014/main" id="{9073D6BC-DF26-4B26-A97A-ECD37CC463DC}"/>
            </a:ext>
          </a:extLst>
        </xdr:cNvPr>
        <xdr:cNvCxnSpPr/>
      </xdr:nvCxnSpPr>
      <xdr:spPr>
        <a:xfrm>
          <a:off x="15481300" y="178923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147864</xdr:rowOff>
    </xdr:from>
    <xdr:to>
      <xdr:col>76</xdr:col>
      <xdr:colOff>165100</xdr:colOff>
      <xdr:row>104</xdr:row>
      <xdr:rowOff>78014</xdr:rowOff>
    </xdr:to>
    <xdr:sp macro="" textlink="">
      <xdr:nvSpPr>
        <xdr:cNvPr id="788" name="楕円 787">
          <a:extLst>
            <a:ext uri="{FF2B5EF4-FFF2-40B4-BE49-F238E27FC236}">
              <a16:creationId xmlns:a16="http://schemas.microsoft.com/office/drawing/2014/main" id="{7A6CCC99-E0C1-46D2-A0AD-8C194479177E}"/>
            </a:ext>
          </a:extLst>
        </xdr:cNvPr>
        <xdr:cNvSpPr/>
      </xdr:nvSpPr>
      <xdr:spPr>
        <a:xfrm>
          <a:off x="14541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27214</xdr:rowOff>
    </xdr:from>
    <xdr:to>
      <xdr:col>81</xdr:col>
      <xdr:colOff>50800</xdr:colOff>
      <xdr:row>104</xdr:row>
      <xdr:rowOff>61505</xdr:rowOff>
    </xdr:to>
    <xdr:cxnSp macro="">
      <xdr:nvCxnSpPr>
        <xdr:cNvPr id="789" name="直線コネクタ 788">
          <a:extLst>
            <a:ext uri="{FF2B5EF4-FFF2-40B4-BE49-F238E27FC236}">
              <a16:creationId xmlns:a16="http://schemas.microsoft.com/office/drawing/2014/main" id="{124CE371-0ABD-4B1F-A69F-A6A295E01704}"/>
            </a:ext>
          </a:extLst>
        </xdr:cNvPr>
        <xdr:cNvCxnSpPr/>
      </xdr:nvCxnSpPr>
      <xdr:spPr>
        <a:xfrm>
          <a:off x="14592300" y="178580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790" name="楕円 789">
          <a:extLst>
            <a:ext uri="{FF2B5EF4-FFF2-40B4-BE49-F238E27FC236}">
              <a16:creationId xmlns:a16="http://schemas.microsoft.com/office/drawing/2014/main" id="{2B174F99-BDEB-4455-9D87-128E2DB86F86}"/>
            </a:ext>
          </a:extLst>
        </xdr:cNvPr>
        <xdr:cNvSpPr/>
      </xdr:nvSpPr>
      <xdr:spPr>
        <a:xfrm>
          <a:off x="1365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167639</xdr:rowOff>
    </xdr:from>
    <xdr:to>
      <xdr:col>76</xdr:col>
      <xdr:colOff>114300</xdr:colOff>
      <xdr:row>104</xdr:row>
      <xdr:rowOff>27214</xdr:rowOff>
    </xdr:to>
    <xdr:cxnSp macro="">
      <xdr:nvCxnSpPr>
        <xdr:cNvPr id="791" name="直線コネクタ 790">
          <a:extLst>
            <a:ext uri="{FF2B5EF4-FFF2-40B4-BE49-F238E27FC236}">
              <a16:creationId xmlns:a16="http://schemas.microsoft.com/office/drawing/2014/main" id="{337EF6A4-9B76-4D2E-BD6C-634327E52191}"/>
            </a:ext>
          </a:extLst>
        </xdr:cNvPr>
        <xdr:cNvCxnSpPr/>
      </xdr:nvCxnSpPr>
      <xdr:spPr>
        <a:xfrm>
          <a:off x="13703300" y="178269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80918</xdr:rowOff>
    </xdr:from>
    <xdr:to>
      <xdr:col>67</xdr:col>
      <xdr:colOff>101600</xdr:colOff>
      <xdr:row>104</xdr:row>
      <xdr:rowOff>11068</xdr:rowOff>
    </xdr:to>
    <xdr:sp macro="" textlink="">
      <xdr:nvSpPr>
        <xdr:cNvPr id="792" name="楕円 791">
          <a:extLst>
            <a:ext uri="{FF2B5EF4-FFF2-40B4-BE49-F238E27FC236}">
              <a16:creationId xmlns:a16="http://schemas.microsoft.com/office/drawing/2014/main" id="{B98529E6-C5D1-4F3E-A22D-E117209763CD}"/>
            </a:ext>
          </a:extLst>
        </xdr:cNvPr>
        <xdr:cNvSpPr/>
      </xdr:nvSpPr>
      <xdr:spPr>
        <a:xfrm>
          <a:off x="12763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131718</xdr:rowOff>
    </xdr:from>
    <xdr:to>
      <xdr:col>71</xdr:col>
      <xdr:colOff>177800</xdr:colOff>
      <xdr:row>103</xdr:row>
      <xdr:rowOff>167639</xdr:rowOff>
    </xdr:to>
    <xdr:cxnSp macro="">
      <xdr:nvCxnSpPr>
        <xdr:cNvPr id="793" name="直線コネクタ 792">
          <a:extLst>
            <a:ext uri="{FF2B5EF4-FFF2-40B4-BE49-F238E27FC236}">
              <a16:creationId xmlns:a16="http://schemas.microsoft.com/office/drawing/2014/main" id="{734CF90D-D1FF-49A4-88E5-76057DFB116D}"/>
            </a:ext>
          </a:extLst>
        </xdr:cNvPr>
        <xdr:cNvCxnSpPr/>
      </xdr:nvCxnSpPr>
      <xdr:spPr>
        <a:xfrm>
          <a:off x="12814300" y="177910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94" name="n_1aveValue【庁舎】&#10;有形固定資産減価償却率">
          <a:extLst>
            <a:ext uri="{FF2B5EF4-FFF2-40B4-BE49-F238E27FC236}">
              <a16:creationId xmlns:a16="http://schemas.microsoft.com/office/drawing/2014/main" id="{F48274FB-5086-4952-A7DC-5614BC98865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95" name="n_2aveValue【庁舎】&#10;有形固定資産減価償却率">
          <a:extLst>
            <a:ext uri="{FF2B5EF4-FFF2-40B4-BE49-F238E27FC236}">
              <a16:creationId xmlns:a16="http://schemas.microsoft.com/office/drawing/2014/main" id="{546B0CED-4074-417F-A205-0E7C9D17FEA1}"/>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796" name="n_3aveValue【庁舎】&#10;有形固定資産減価償却率">
          <a:extLst>
            <a:ext uri="{FF2B5EF4-FFF2-40B4-BE49-F238E27FC236}">
              <a16:creationId xmlns:a16="http://schemas.microsoft.com/office/drawing/2014/main" id="{2ABF3740-9719-420D-9094-3A55220EB686}"/>
            </a:ext>
          </a:extLst>
        </xdr:cNvPr>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97" name="n_4aveValue【庁舎】&#10;有形固定資産減価償却率">
          <a:extLst>
            <a:ext uri="{FF2B5EF4-FFF2-40B4-BE49-F238E27FC236}">
              <a16:creationId xmlns:a16="http://schemas.microsoft.com/office/drawing/2014/main" id="{663D3FA6-BD98-4B26-934B-FAC3D8E6971E}"/>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798" name="n_1mainValue【庁舎】&#10;有形固定資産減価償却率">
          <a:extLst>
            <a:ext uri="{FF2B5EF4-FFF2-40B4-BE49-F238E27FC236}">
              <a16:creationId xmlns:a16="http://schemas.microsoft.com/office/drawing/2014/main" id="{B98D61FC-A666-43B8-AE4C-0576AF06B286}"/>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94541</xdr:rowOff>
    </xdr:from>
    <xdr:ext cx="405111" cy="259045"/>
    <xdr:sp macro="" textlink="">
      <xdr:nvSpPr>
        <xdr:cNvPr id="799" name="n_2mainValue【庁舎】&#10;有形固定資産減価償却率">
          <a:extLst>
            <a:ext uri="{FF2B5EF4-FFF2-40B4-BE49-F238E27FC236}">
              <a16:creationId xmlns:a16="http://schemas.microsoft.com/office/drawing/2014/main" id="{B77FD21F-1DED-4A3C-948A-4B4496AE892D}"/>
            </a:ext>
          </a:extLst>
        </xdr:cNvPr>
        <xdr:cNvSpPr txBox="1"/>
      </xdr:nvSpPr>
      <xdr:spPr>
        <a:xfrm>
          <a:off x="14389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800" name="n_3mainValue【庁舎】&#10;有形固定資産減価償却率">
          <a:extLst>
            <a:ext uri="{FF2B5EF4-FFF2-40B4-BE49-F238E27FC236}">
              <a16:creationId xmlns:a16="http://schemas.microsoft.com/office/drawing/2014/main" id="{8CD12CEE-DF4D-4308-B90E-8C181094EFAD}"/>
            </a:ext>
          </a:extLst>
        </xdr:cNvPr>
        <xdr:cNvSpPr txBox="1"/>
      </xdr:nvSpPr>
      <xdr:spPr>
        <a:xfrm>
          <a:off x="13500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27595</xdr:rowOff>
    </xdr:from>
    <xdr:ext cx="405111" cy="259045"/>
    <xdr:sp macro="" textlink="">
      <xdr:nvSpPr>
        <xdr:cNvPr id="801" name="n_4mainValue【庁舎】&#10;有形固定資産減価償却率">
          <a:extLst>
            <a:ext uri="{FF2B5EF4-FFF2-40B4-BE49-F238E27FC236}">
              <a16:creationId xmlns:a16="http://schemas.microsoft.com/office/drawing/2014/main" id="{8BE3B64C-A08C-4797-9521-411F4C6EB4EC}"/>
            </a:ext>
          </a:extLst>
        </xdr:cNvPr>
        <xdr:cNvSpPr txBox="1"/>
      </xdr:nvSpPr>
      <xdr:spPr>
        <a:xfrm>
          <a:off x="12611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40A3CCCC-BBAC-4A1E-9303-6008B24FA2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1EA298F4-F3E2-40A7-906F-B146F1F742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8BFE456-0109-498C-975C-0AB6BA9E67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21B58DF6-02A1-4AC4-AEC2-D3DCE3271E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E00A2491-A628-4CB2-B1A2-1140B59376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F197F6F1-CF32-48A6-8DCE-976513A476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E0A7DDB7-81D2-4584-91AF-7ADAB21F3E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2A4A71C-868A-4CBF-9C4D-B44642067C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3AA1893E-4EC3-4C03-8F83-C8B0E88D7F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5D22623A-E8FB-4013-9C32-83C8BD10D3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9212AAAA-9459-4E13-896F-37BD53F4A24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DAD61253-43E8-4273-9A54-ABA30CE645D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441D774E-1D8C-4E04-84DA-D616D4C5006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58583DC3-903A-455C-B433-2FDC69F5D6D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8850F998-D2BA-4823-9A15-92E0CF63AA8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4F5FC86E-0642-43ED-9A37-25485B79E3D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05BC0476-E79C-45C6-9D69-CC9E98A761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00627E82-1B47-4E4B-98E9-48AAB22569F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AA61A4B0-E95A-4ED2-B515-EDC57D1C4E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58494CB3-73B5-419C-84D3-7D564A36A80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CA9EFA3F-9259-40BC-835F-115DDE9C477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B84FA323-E249-4BE2-B126-48C70CFB20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621E6111-E2D5-404A-ACC0-855EE7B714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742F2F39-8590-4343-AD12-66E2B5D330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268D6C3B-C25F-4BD7-BFDA-637EB15E36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827" name="直線コネクタ 826">
          <a:extLst>
            <a:ext uri="{FF2B5EF4-FFF2-40B4-BE49-F238E27FC236}">
              <a16:creationId xmlns:a16="http://schemas.microsoft.com/office/drawing/2014/main" id="{517D21B6-3F35-4A08-895A-B7E6A398B4DE}"/>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828" name="【庁舎】&#10;一人当たり面積最小値テキスト">
          <a:extLst>
            <a:ext uri="{FF2B5EF4-FFF2-40B4-BE49-F238E27FC236}">
              <a16:creationId xmlns:a16="http://schemas.microsoft.com/office/drawing/2014/main" id="{90447845-8010-4B13-B6BD-9C966F32F43F}"/>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829" name="直線コネクタ 828">
          <a:extLst>
            <a:ext uri="{FF2B5EF4-FFF2-40B4-BE49-F238E27FC236}">
              <a16:creationId xmlns:a16="http://schemas.microsoft.com/office/drawing/2014/main" id="{8AB1FBDC-0EAC-46F9-B88E-8D840BB43399}"/>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0" name="【庁舎】&#10;一人当たり面積最大値テキスト">
          <a:extLst>
            <a:ext uri="{FF2B5EF4-FFF2-40B4-BE49-F238E27FC236}">
              <a16:creationId xmlns:a16="http://schemas.microsoft.com/office/drawing/2014/main" id="{E400C5E7-1453-4DBC-ABFB-E8E3E81CD9E4}"/>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1" name="直線コネクタ 830">
          <a:extLst>
            <a:ext uri="{FF2B5EF4-FFF2-40B4-BE49-F238E27FC236}">
              <a16:creationId xmlns:a16="http://schemas.microsoft.com/office/drawing/2014/main" id="{502E3685-FB6F-4C78-95BD-AD7153AF0FEB}"/>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832" name="【庁舎】&#10;一人当たり面積平均値テキスト">
          <a:extLst>
            <a:ext uri="{FF2B5EF4-FFF2-40B4-BE49-F238E27FC236}">
              <a16:creationId xmlns:a16="http://schemas.microsoft.com/office/drawing/2014/main" id="{D7ED07B4-5BB6-4240-9F0F-4CB9380040C6}"/>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33" name="フローチャート: 判断 832">
          <a:extLst>
            <a:ext uri="{FF2B5EF4-FFF2-40B4-BE49-F238E27FC236}">
              <a16:creationId xmlns:a16="http://schemas.microsoft.com/office/drawing/2014/main" id="{58A8F342-4539-44E8-B843-F97083BBA048}"/>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834" name="フローチャート: 判断 833">
          <a:extLst>
            <a:ext uri="{FF2B5EF4-FFF2-40B4-BE49-F238E27FC236}">
              <a16:creationId xmlns:a16="http://schemas.microsoft.com/office/drawing/2014/main" id="{A69A2D2D-926C-4C43-B7C8-CBCC4637C179}"/>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835" name="フローチャート: 判断 834">
          <a:extLst>
            <a:ext uri="{FF2B5EF4-FFF2-40B4-BE49-F238E27FC236}">
              <a16:creationId xmlns:a16="http://schemas.microsoft.com/office/drawing/2014/main" id="{0FF8F5F4-5D3F-4ACA-895F-D2C84983C22F}"/>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6" name="フローチャート: 判断 835">
          <a:extLst>
            <a:ext uri="{FF2B5EF4-FFF2-40B4-BE49-F238E27FC236}">
              <a16:creationId xmlns:a16="http://schemas.microsoft.com/office/drawing/2014/main" id="{83EC7E56-A2E0-4610-A7C3-195432DEC186}"/>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7" name="フローチャート: 判断 836">
          <a:extLst>
            <a:ext uri="{FF2B5EF4-FFF2-40B4-BE49-F238E27FC236}">
              <a16:creationId xmlns:a16="http://schemas.microsoft.com/office/drawing/2014/main" id="{7053C6D9-0F73-4606-AEDB-A49FF562F4A9}"/>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6FAB26A-5A21-413E-AB90-73C17C6F3C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47AE899-B2F9-46B6-991D-EC838ED33A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CEA745B-1E2B-4863-A089-16300D204E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3EA257E-19D5-478F-B7C8-99DB91B896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2BC3C5F-EE5D-495A-BA66-7726252999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67855</xdr:rowOff>
    </xdr:from>
    <xdr:to>
      <xdr:col>116</xdr:col>
      <xdr:colOff>114300</xdr:colOff>
      <xdr:row>103</xdr:row>
      <xdr:rowOff>169455</xdr:rowOff>
    </xdr:to>
    <xdr:sp macro="" textlink="">
      <xdr:nvSpPr>
        <xdr:cNvPr id="843" name="楕円 842">
          <a:extLst>
            <a:ext uri="{FF2B5EF4-FFF2-40B4-BE49-F238E27FC236}">
              <a16:creationId xmlns:a16="http://schemas.microsoft.com/office/drawing/2014/main" id="{5C3DF0E4-594E-41C4-BD58-B79B8B96296E}"/>
            </a:ext>
          </a:extLst>
        </xdr:cNvPr>
        <xdr:cNvSpPr/>
      </xdr:nvSpPr>
      <xdr:spPr>
        <a:xfrm>
          <a:off x="221107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90732</xdr:rowOff>
    </xdr:from>
    <xdr:ext cx="469744" cy="259045"/>
    <xdr:sp macro="" textlink="">
      <xdr:nvSpPr>
        <xdr:cNvPr id="844" name="【庁舎】&#10;一人当たり面積該当値テキスト">
          <a:extLst>
            <a:ext uri="{FF2B5EF4-FFF2-40B4-BE49-F238E27FC236}">
              <a16:creationId xmlns:a16="http://schemas.microsoft.com/office/drawing/2014/main" id="{447A0953-B8E3-4264-A0A5-EBD592A7A655}"/>
            </a:ext>
          </a:extLst>
        </xdr:cNvPr>
        <xdr:cNvSpPr txBox="1"/>
      </xdr:nvSpPr>
      <xdr:spPr>
        <a:xfrm>
          <a:off x="22199600" y="1757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76019</xdr:rowOff>
    </xdr:from>
    <xdr:to>
      <xdr:col>112</xdr:col>
      <xdr:colOff>38100</xdr:colOff>
      <xdr:row>104</xdr:row>
      <xdr:rowOff>6169</xdr:rowOff>
    </xdr:to>
    <xdr:sp macro="" textlink="">
      <xdr:nvSpPr>
        <xdr:cNvPr id="845" name="楕円 844">
          <a:extLst>
            <a:ext uri="{FF2B5EF4-FFF2-40B4-BE49-F238E27FC236}">
              <a16:creationId xmlns:a16="http://schemas.microsoft.com/office/drawing/2014/main" id="{BFFE869F-4AD9-490E-9A41-69FE9E5797A8}"/>
            </a:ext>
          </a:extLst>
        </xdr:cNvPr>
        <xdr:cNvSpPr/>
      </xdr:nvSpPr>
      <xdr:spPr>
        <a:xfrm>
          <a:off x="2127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118655</xdr:rowOff>
    </xdr:from>
    <xdr:to>
      <xdr:col>116</xdr:col>
      <xdr:colOff>63500</xdr:colOff>
      <xdr:row>103</xdr:row>
      <xdr:rowOff>126819</xdr:rowOff>
    </xdr:to>
    <xdr:cxnSp macro="">
      <xdr:nvCxnSpPr>
        <xdr:cNvPr id="846" name="直線コネクタ 845">
          <a:extLst>
            <a:ext uri="{FF2B5EF4-FFF2-40B4-BE49-F238E27FC236}">
              <a16:creationId xmlns:a16="http://schemas.microsoft.com/office/drawing/2014/main" id="{319D0C32-A841-455D-9930-01EC09DF0DBE}"/>
            </a:ext>
          </a:extLst>
        </xdr:cNvPr>
        <xdr:cNvCxnSpPr/>
      </xdr:nvCxnSpPr>
      <xdr:spPr>
        <a:xfrm flipV="1">
          <a:off x="21323300" y="1777800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90714</xdr:rowOff>
    </xdr:from>
    <xdr:to>
      <xdr:col>107</xdr:col>
      <xdr:colOff>101600</xdr:colOff>
      <xdr:row>104</xdr:row>
      <xdr:rowOff>20864</xdr:rowOff>
    </xdr:to>
    <xdr:sp macro="" textlink="">
      <xdr:nvSpPr>
        <xdr:cNvPr id="847" name="楕円 846">
          <a:extLst>
            <a:ext uri="{FF2B5EF4-FFF2-40B4-BE49-F238E27FC236}">
              <a16:creationId xmlns:a16="http://schemas.microsoft.com/office/drawing/2014/main" id="{A27CDB0F-CCBF-4882-8116-1470054E9FBE}"/>
            </a:ext>
          </a:extLst>
        </xdr:cNvPr>
        <xdr:cNvSpPr/>
      </xdr:nvSpPr>
      <xdr:spPr>
        <a:xfrm>
          <a:off x="2038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126819</xdr:rowOff>
    </xdr:from>
    <xdr:to>
      <xdr:col>111</xdr:col>
      <xdr:colOff>177800</xdr:colOff>
      <xdr:row>103</xdr:row>
      <xdr:rowOff>141514</xdr:rowOff>
    </xdr:to>
    <xdr:cxnSp macro="">
      <xdr:nvCxnSpPr>
        <xdr:cNvPr id="848" name="直線コネクタ 847">
          <a:extLst>
            <a:ext uri="{FF2B5EF4-FFF2-40B4-BE49-F238E27FC236}">
              <a16:creationId xmlns:a16="http://schemas.microsoft.com/office/drawing/2014/main" id="{46559422-8033-475A-B130-76FA4BD6AE72}"/>
            </a:ext>
          </a:extLst>
        </xdr:cNvPr>
        <xdr:cNvCxnSpPr/>
      </xdr:nvCxnSpPr>
      <xdr:spPr>
        <a:xfrm flipV="1">
          <a:off x="20434300" y="1778616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93980</xdr:rowOff>
    </xdr:from>
    <xdr:to>
      <xdr:col>102</xdr:col>
      <xdr:colOff>165100</xdr:colOff>
      <xdr:row>104</xdr:row>
      <xdr:rowOff>24130</xdr:rowOff>
    </xdr:to>
    <xdr:sp macro="" textlink="">
      <xdr:nvSpPr>
        <xdr:cNvPr id="849" name="楕円 848">
          <a:extLst>
            <a:ext uri="{FF2B5EF4-FFF2-40B4-BE49-F238E27FC236}">
              <a16:creationId xmlns:a16="http://schemas.microsoft.com/office/drawing/2014/main" id="{73003D53-80D9-4DC7-96BC-E8B879ED06AA}"/>
            </a:ext>
          </a:extLst>
        </xdr:cNvPr>
        <xdr:cNvSpPr/>
      </xdr:nvSpPr>
      <xdr:spPr>
        <a:xfrm>
          <a:off x="19494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141514</xdr:rowOff>
    </xdr:from>
    <xdr:to>
      <xdr:col>107</xdr:col>
      <xdr:colOff>50800</xdr:colOff>
      <xdr:row>103</xdr:row>
      <xdr:rowOff>144780</xdr:rowOff>
    </xdr:to>
    <xdr:cxnSp macro="">
      <xdr:nvCxnSpPr>
        <xdr:cNvPr id="850" name="直線コネクタ 849">
          <a:extLst>
            <a:ext uri="{FF2B5EF4-FFF2-40B4-BE49-F238E27FC236}">
              <a16:creationId xmlns:a16="http://schemas.microsoft.com/office/drawing/2014/main" id="{DC8D563D-8A40-4A24-811B-E0E96E01CD2B}"/>
            </a:ext>
          </a:extLst>
        </xdr:cNvPr>
        <xdr:cNvCxnSpPr/>
      </xdr:nvCxnSpPr>
      <xdr:spPr>
        <a:xfrm flipV="1">
          <a:off x="19545300" y="178008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100512</xdr:rowOff>
    </xdr:from>
    <xdr:to>
      <xdr:col>98</xdr:col>
      <xdr:colOff>38100</xdr:colOff>
      <xdr:row>104</xdr:row>
      <xdr:rowOff>30662</xdr:rowOff>
    </xdr:to>
    <xdr:sp macro="" textlink="">
      <xdr:nvSpPr>
        <xdr:cNvPr id="851" name="楕円 850">
          <a:extLst>
            <a:ext uri="{FF2B5EF4-FFF2-40B4-BE49-F238E27FC236}">
              <a16:creationId xmlns:a16="http://schemas.microsoft.com/office/drawing/2014/main" id="{0CDD8D87-B9AD-4D68-A521-1CCB1A51FDFF}"/>
            </a:ext>
          </a:extLst>
        </xdr:cNvPr>
        <xdr:cNvSpPr/>
      </xdr:nvSpPr>
      <xdr:spPr>
        <a:xfrm>
          <a:off x="18605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144780</xdr:rowOff>
    </xdr:from>
    <xdr:to>
      <xdr:col>102</xdr:col>
      <xdr:colOff>114300</xdr:colOff>
      <xdr:row>103</xdr:row>
      <xdr:rowOff>151312</xdr:rowOff>
    </xdr:to>
    <xdr:cxnSp macro="">
      <xdr:nvCxnSpPr>
        <xdr:cNvPr id="852" name="直線コネクタ 851">
          <a:extLst>
            <a:ext uri="{FF2B5EF4-FFF2-40B4-BE49-F238E27FC236}">
              <a16:creationId xmlns:a16="http://schemas.microsoft.com/office/drawing/2014/main" id="{A8E507F4-FEF5-46B7-B537-DEAAB667411C}"/>
            </a:ext>
          </a:extLst>
        </xdr:cNvPr>
        <xdr:cNvCxnSpPr/>
      </xdr:nvCxnSpPr>
      <xdr:spPr>
        <a:xfrm flipV="1">
          <a:off x="18656300" y="178041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853" name="n_1aveValue【庁舎】&#10;一人当たり面積">
          <a:extLst>
            <a:ext uri="{FF2B5EF4-FFF2-40B4-BE49-F238E27FC236}">
              <a16:creationId xmlns:a16="http://schemas.microsoft.com/office/drawing/2014/main" id="{DEFB71B9-A413-4AB8-BFE3-5FE0D76D0F9F}"/>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854" name="n_2aveValue【庁舎】&#10;一人当たり面積">
          <a:extLst>
            <a:ext uri="{FF2B5EF4-FFF2-40B4-BE49-F238E27FC236}">
              <a16:creationId xmlns:a16="http://schemas.microsoft.com/office/drawing/2014/main" id="{513883E5-D400-4B21-9770-68F4681FB877}"/>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855" name="n_3aveValue【庁舎】&#10;一人当たり面積">
          <a:extLst>
            <a:ext uri="{FF2B5EF4-FFF2-40B4-BE49-F238E27FC236}">
              <a16:creationId xmlns:a16="http://schemas.microsoft.com/office/drawing/2014/main" id="{B85B12B8-BF9B-4759-81BF-C5C1379D5177}"/>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56" name="n_4aveValue【庁舎】&#10;一人当たり面積">
          <a:extLst>
            <a:ext uri="{FF2B5EF4-FFF2-40B4-BE49-F238E27FC236}">
              <a16:creationId xmlns:a16="http://schemas.microsoft.com/office/drawing/2014/main" id="{8D8F6412-73B7-46BB-8DED-7F34B35DCAA1}"/>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22696</xdr:rowOff>
    </xdr:from>
    <xdr:ext cx="469744" cy="259045"/>
    <xdr:sp macro="" textlink="">
      <xdr:nvSpPr>
        <xdr:cNvPr id="857" name="n_1mainValue【庁舎】&#10;一人当たり面積">
          <a:extLst>
            <a:ext uri="{FF2B5EF4-FFF2-40B4-BE49-F238E27FC236}">
              <a16:creationId xmlns:a16="http://schemas.microsoft.com/office/drawing/2014/main" id="{B9D82C26-3418-42AB-84F9-6DCE68757F82}"/>
            </a:ext>
          </a:extLst>
        </xdr:cNvPr>
        <xdr:cNvSpPr txBox="1"/>
      </xdr:nvSpPr>
      <xdr:spPr>
        <a:xfrm>
          <a:off x="21075727" y="17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37391</xdr:rowOff>
    </xdr:from>
    <xdr:ext cx="469744" cy="259045"/>
    <xdr:sp macro="" textlink="">
      <xdr:nvSpPr>
        <xdr:cNvPr id="858" name="n_2mainValue【庁舎】&#10;一人当たり面積">
          <a:extLst>
            <a:ext uri="{FF2B5EF4-FFF2-40B4-BE49-F238E27FC236}">
              <a16:creationId xmlns:a16="http://schemas.microsoft.com/office/drawing/2014/main" id="{10F1FC76-53AB-42EE-B9F2-923A96D7B9B3}"/>
            </a:ext>
          </a:extLst>
        </xdr:cNvPr>
        <xdr:cNvSpPr txBox="1"/>
      </xdr:nvSpPr>
      <xdr:spPr>
        <a:xfrm>
          <a:off x="20199427" y="175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40657</xdr:rowOff>
    </xdr:from>
    <xdr:ext cx="469744" cy="259045"/>
    <xdr:sp macro="" textlink="">
      <xdr:nvSpPr>
        <xdr:cNvPr id="859" name="n_3mainValue【庁舎】&#10;一人当たり面積">
          <a:extLst>
            <a:ext uri="{FF2B5EF4-FFF2-40B4-BE49-F238E27FC236}">
              <a16:creationId xmlns:a16="http://schemas.microsoft.com/office/drawing/2014/main" id="{AA2B28F7-6AB1-4186-AE88-213B1B90B89C}"/>
            </a:ext>
          </a:extLst>
        </xdr:cNvPr>
        <xdr:cNvSpPr txBox="1"/>
      </xdr:nvSpPr>
      <xdr:spPr>
        <a:xfrm>
          <a:off x="19310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47189</xdr:rowOff>
    </xdr:from>
    <xdr:ext cx="469744" cy="259045"/>
    <xdr:sp macro="" textlink="">
      <xdr:nvSpPr>
        <xdr:cNvPr id="860" name="n_4mainValue【庁舎】&#10;一人当たり面積">
          <a:extLst>
            <a:ext uri="{FF2B5EF4-FFF2-40B4-BE49-F238E27FC236}">
              <a16:creationId xmlns:a16="http://schemas.microsoft.com/office/drawing/2014/main" id="{45FDCB80-EF1B-4653-9215-A3A689A8F013}"/>
            </a:ext>
          </a:extLst>
        </xdr:cNvPr>
        <xdr:cNvSpPr txBox="1"/>
      </xdr:nvSpPr>
      <xdr:spPr>
        <a:xfrm>
          <a:off x="18421427" y="175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B782E2DE-25E7-407E-805D-10F917667C0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F051A15A-430A-4486-8918-9C07E5E2C38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309295EB-06A7-4347-9896-79759EC3A1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図書館、体育館、保健センター、町民会館の有形固定資産減価償却率が全国平均、県平均を上回っており、施設の老朽化が進んでいる状況にある。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今後も、公共施設等総合管理計画に基づき、効率的、効果的な施設の長寿命化や更新等を行っていく。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441_&#24066;&#35997;&#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16.8</v>
          </cell>
          <cell r="BQ51"/>
          <cell r="BR51"/>
          <cell r="BS51"/>
          <cell r="BT51"/>
          <cell r="BU51"/>
          <cell r="BV51"/>
          <cell r="BW51"/>
          <cell r="BX51">
            <v>16.2</v>
          </cell>
          <cell r="BY51"/>
          <cell r="BZ51"/>
          <cell r="CA51"/>
          <cell r="CB51"/>
          <cell r="CC51"/>
          <cell r="CD51"/>
          <cell r="CE51"/>
          <cell r="CF51">
            <v>11.1</v>
          </cell>
          <cell r="CG51"/>
          <cell r="CH51"/>
          <cell r="CI51"/>
          <cell r="CJ51"/>
          <cell r="CK51"/>
          <cell r="CL51"/>
          <cell r="CM51"/>
          <cell r="CN51"/>
          <cell r="CO51"/>
          <cell r="CP51"/>
          <cell r="CQ51"/>
          <cell r="CR51"/>
          <cell r="CS51"/>
          <cell r="CT51"/>
          <cell r="CU51"/>
          <cell r="CV51"/>
          <cell r="CW51"/>
          <cell r="CX51"/>
          <cell r="CY51"/>
          <cell r="CZ51"/>
          <cell r="DA51"/>
          <cell r="DB51"/>
          <cell r="DC51"/>
        </row>
        <row r="53">
          <cell r="BP53">
            <v>39.5</v>
          </cell>
          <cell r="BQ53"/>
          <cell r="BR53"/>
          <cell r="BS53"/>
          <cell r="BT53"/>
          <cell r="BU53"/>
          <cell r="BV53"/>
          <cell r="BW53"/>
          <cell r="BX53">
            <v>40.4</v>
          </cell>
          <cell r="BY53"/>
          <cell r="BZ53"/>
          <cell r="CA53"/>
          <cell r="CB53"/>
          <cell r="CC53"/>
          <cell r="CD53"/>
          <cell r="CE53"/>
          <cell r="CF53">
            <v>41.8</v>
          </cell>
          <cell r="CG53"/>
          <cell r="CH53"/>
          <cell r="CI53"/>
          <cell r="CJ53"/>
          <cell r="CK53"/>
          <cell r="CL53"/>
          <cell r="CM53"/>
          <cell r="CN53">
            <v>43.2</v>
          </cell>
          <cell r="CO53"/>
          <cell r="CP53"/>
          <cell r="CQ53"/>
          <cell r="CR53"/>
          <cell r="CS53"/>
          <cell r="CT53"/>
          <cell r="CU53"/>
          <cell r="CV53">
            <v>43.8</v>
          </cell>
          <cell r="CW53"/>
          <cell r="CX53"/>
          <cell r="CY53"/>
          <cell r="CZ53"/>
          <cell r="DA53"/>
          <cell r="DB53"/>
          <cell r="DC53"/>
        </row>
        <row r="55">
          <cell r="AN55" t="str">
            <v>類似団体内平均値</v>
          </cell>
          <cell r="BP55">
            <v>20.9</v>
          </cell>
          <cell r="BQ55"/>
          <cell r="BR55"/>
          <cell r="BS55"/>
          <cell r="BT55"/>
          <cell r="BU55"/>
          <cell r="BV55"/>
          <cell r="BW55"/>
          <cell r="BX55">
            <v>21</v>
          </cell>
          <cell r="BY55"/>
          <cell r="BZ55"/>
          <cell r="CA55"/>
          <cell r="CB55"/>
          <cell r="CC55"/>
          <cell r="CD55"/>
          <cell r="CE55"/>
          <cell r="CF55">
            <v>23.5</v>
          </cell>
          <cell r="CG55"/>
          <cell r="CH55"/>
          <cell r="CI55"/>
          <cell r="CJ55"/>
          <cell r="CK55"/>
          <cell r="CL55"/>
          <cell r="CM55"/>
          <cell r="CN55">
            <v>8.5</v>
          </cell>
          <cell r="CO55"/>
          <cell r="CP55"/>
          <cell r="CQ55"/>
          <cell r="CR55"/>
          <cell r="CS55"/>
          <cell r="CT55"/>
          <cell r="CU55"/>
          <cell r="CV55">
            <v>0</v>
          </cell>
          <cell r="CW55"/>
          <cell r="CX55"/>
          <cell r="CY55"/>
          <cell r="CZ55"/>
          <cell r="DA55"/>
          <cell r="DB55"/>
          <cell r="DC55"/>
        </row>
        <row r="57">
          <cell r="BP57">
            <v>60.5</v>
          </cell>
          <cell r="BQ57"/>
          <cell r="BR57"/>
          <cell r="BS57"/>
          <cell r="BT57"/>
          <cell r="BU57"/>
          <cell r="BV57"/>
          <cell r="BW57"/>
          <cell r="BX57">
            <v>61.4</v>
          </cell>
          <cell r="BY57"/>
          <cell r="BZ57"/>
          <cell r="CA57"/>
          <cell r="CB57"/>
          <cell r="CC57"/>
          <cell r="CD57"/>
          <cell r="CE57"/>
          <cell r="CF57">
            <v>62</v>
          </cell>
          <cell r="CG57"/>
          <cell r="CH57"/>
          <cell r="CI57"/>
          <cell r="CJ57"/>
          <cell r="CK57"/>
          <cell r="CL57"/>
          <cell r="CM57"/>
          <cell r="CN57">
            <v>62</v>
          </cell>
          <cell r="CO57"/>
          <cell r="CP57"/>
          <cell r="CQ57"/>
          <cell r="CR57"/>
          <cell r="CS57"/>
          <cell r="CT57"/>
          <cell r="CU57"/>
          <cell r="CV57">
            <v>63.1</v>
          </cell>
          <cell r="CW57"/>
          <cell r="CX57"/>
          <cell r="CY57"/>
          <cell r="CZ57"/>
          <cell r="DA57"/>
          <cell r="DB57"/>
          <cell r="DC57"/>
        </row>
        <row r="72">
          <cell r="BP72" t="str">
            <v>H30</v>
          </cell>
          <cell r="BX72" t="str">
            <v>R01</v>
          </cell>
          <cell r="CF72" t="str">
            <v>R02</v>
          </cell>
          <cell r="CN72" t="str">
            <v>R03</v>
          </cell>
          <cell r="CV72" t="str">
            <v>R04</v>
          </cell>
        </row>
        <row r="73">
          <cell r="AN73" t="str">
            <v>当該団体値</v>
          </cell>
          <cell r="BP73">
            <v>16.8</v>
          </cell>
          <cell r="BQ73"/>
          <cell r="BR73"/>
          <cell r="BS73"/>
          <cell r="BT73"/>
          <cell r="BU73"/>
          <cell r="BV73"/>
          <cell r="BW73"/>
          <cell r="BX73">
            <v>16.2</v>
          </cell>
          <cell r="BY73"/>
          <cell r="BZ73"/>
          <cell r="CA73"/>
          <cell r="CB73"/>
          <cell r="CC73"/>
          <cell r="CD73"/>
          <cell r="CE73"/>
          <cell r="CF73">
            <v>11.1</v>
          </cell>
          <cell r="CG73"/>
          <cell r="CH73"/>
          <cell r="CI73"/>
          <cell r="CJ73"/>
          <cell r="CK73"/>
          <cell r="CL73"/>
          <cell r="CM73"/>
          <cell r="CN73"/>
          <cell r="CO73"/>
          <cell r="CP73"/>
          <cell r="CQ73"/>
          <cell r="CR73"/>
          <cell r="CS73"/>
          <cell r="CT73"/>
          <cell r="CU73"/>
          <cell r="CV73"/>
          <cell r="CW73"/>
          <cell r="CX73"/>
          <cell r="CY73"/>
          <cell r="CZ73"/>
          <cell r="DA73"/>
          <cell r="DB73"/>
          <cell r="DC73"/>
        </row>
        <row r="75">
          <cell r="BP75">
            <v>7.4</v>
          </cell>
          <cell r="BQ75"/>
          <cell r="BR75"/>
          <cell r="BS75"/>
          <cell r="BT75"/>
          <cell r="BU75"/>
          <cell r="BV75"/>
          <cell r="BW75"/>
          <cell r="BX75">
            <v>6.6</v>
          </cell>
          <cell r="BY75"/>
          <cell r="BZ75"/>
          <cell r="CA75"/>
          <cell r="CB75"/>
          <cell r="CC75"/>
          <cell r="CD75"/>
          <cell r="CE75"/>
          <cell r="CF75">
            <v>5.6</v>
          </cell>
          <cell r="CG75"/>
          <cell r="CH75"/>
          <cell r="CI75"/>
          <cell r="CJ75"/>
          <cell r="CK75"/>
          <cell r="CL75"/>
          <cell r="CM75"/>
          <cell r="CN75">
            <v>5.6</v>
          </cell>
          <cell r="CO75"/>
          <cell r="CP75"/>
          <cell r="CQ75"/>
          <cell r="CR75"/>
          <cell r="CS75"/>
          <cell r="CT75"/>
          <cell r="CU75"/>
          <cell r="CV75">
            <v>5.7</v>
          </cell>
          <cell r="CW75"/>
          <cell r="CX75"/>
          <cell r="CY75"/>
          <cell r="CZ75"/>
          <cell r="DA75"/>
          <cell r="DB75"/>
          <cell r="DC75"/>
        </row>
        <row r="77">
          <cell r="AN77" t="str">
            <v>類似団体内平均値</v>
          </cell>
          <cell r="BP77">
            <v>20.9</v>
          </cell>
          <cell r="BQ77"/>
          <cell r="BR77"/>
          <cell r="BS77"/>
          <cell r="BT77"/>
          <cell r="BU77"/>
          <cell r="BV77"/>
          <cell r="BW77"/>
          <cell r="BX77">
            <v>21</v>
          </cell>
          <cell r="BY77"/>
          <cell r="BZ77"/>
          <cell r="CA77"/>
          <cell r="CB77"/>
          <cell r="CC77"/>
          <cell r="CD77"/>
          <cell r="CE77"/>
          <cell r="CF77">
            <v>23.5</v>
          </cell>
          <cell r="CG77"/>
          <cell r="CH77"/>
          <cell r="CI77"/>
          <cell r="CJ77"/>
          <cell r="CK77"/>
          <cell r="CL77"/>
          <cell r="CM77"/>
          <cell r="CN77">
            <v>8.5</v>
          </cell>
          <cell r="CO77"/>
          <cell r="CP77"/>
          <cell r="CQ77"/>
          <cell r="CR77"/>
          <cell r="CS77"/>
          <cell r="CT77"/>
          <cell r="CU77"/>
          <cell r="CV77">
            <v>0</v>
          </cell>
          <cell r="CW77"/>
          <cell r="CX77"/>
          <cell r="CY77"/>
          <cell r="CZ77"/>
          <cell r="DA77"/>
          <cell r="DB77"/>
          <cell r="DC77"/>
        </row>
        <row r="79">
          <cell r="BP79">
            <v>9.1</v>
          </cell>
          <cell r="BQ79"/>
          <cell r="BR79"/>
          <cell r="BS79"/>
          <cell r="BT79"/>
          <cell r="BU79"/>
          <cell r="BV79"/>
          <cell r="BW79"/>
          <cell r="BX79">
            <v>9.1999999999999993</v>
          </cell>
          <cell r="BY79"/>
          <cell r="BZ79"/>
          <cell r="CA79"/>
          <cell r="CB79"/>
          <cell r="CC79"/>
          <cell r="CD79"/>
          <cell r="CE79"/>
          <cell r="CF79">
            <v>8.6</v>
          </cell>
          <cell r="CG79"/>
          <cell r="CH79"/>
          <cell r="CI79"/>
          <cell r="CJ79"/>
          <cell r="CK79"/>
          <cell r="CL79"/>
          <cell r="CM79"/>
          <cell r="CN79">
            <v>8.1999999999999993</v>
          </cell>
          <cell r="CO79"/>
          <cell r="CP79"/>
          <cell r="CQ79"/>
          <cell r="CR79"/>
          <cell r="CS79"/>
          <cell r="CT79"/>
          <cell r="CU79"/>
          <cell r="CV79">
            <v>8.4</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N1" workbookViewId="0">
      <selection activeCell="BN8" sqref="BN8:BU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6960279</v>
      </c>
      <c r="BO4" s="485"/>
      <c r="BP4" s="485"/>
      <c r="BQ4" s="485"/>
      <c r="BR4" s="485"/>
      <c r="BS4" s="485"/>
      <c r="BT4" s="485"/>
      <c r="BU4" s="486"/>
      <c r="BV4" s="484">
        <v>6493380</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13.7</v>
      </c>
      <c r="CU4" s="625"/>
      <c r="CV4" s="625"/>
      <c r="CW4" s="625"/>
      <c r="CX4" s="625"/>
      <c r="CY4" s="625"/>
      <c r="CZ4" s="625"/>
      <c r="DA4" s="626"/>
      <c r="DB4" s="624">
        <v>21.1</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6331742</v>
      </c>
      <c r="BO5" s="456"/>
      <c r="BP5" s="456"/>
      <c r="BQ5" s="456"/>
      <c r="BR5" s="456"/>
      <c r="BS5" s="456"/>
      <c r="BT5" s="456"/>
      <c r="BU5" s="457"/>
      <c r="BV5" s="455">
        <v>5581537</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91.1</v>
      </c>
      <c r="CU5" s="453"/>
      <c r="CV5" s="453"/>
      <c r="CW5" s="453"/>
      <c r="CX5" s="453"/>
      <c r="CY5" s="453"/>
      <c r="CZ5" s="453"/>
      <c r="DA5" s="454"/>
      <c r="DB5" s="452">
        <v>81.3</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628537</v>
      </c>
      <c r="BO6" s="456"/>
      <c r="BP6" s="456"/>
      <c r="BQ6" s="456"/>
      <c r="BR6" s="456"/>
      <c r="BS6" s="456"/>
      <c r="BT6" s="456"/>
      <c r="BU6" s="457"/>
      <c r="BV6" s="455">
        <v>911843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93.9</v>
      </c>
      <c r="CU6" s="599"/>
      <c r="CV6" s="599"/>
      <c r="CW6" s="599"/>
      <c r="CX6" s="599"/>
      <c r="CY6" s="599"/>
      <c r="CZ6" s="599"/>
      <c r="DA6" s="600"/>
      <c r="DB6" s="598">
        <v>87.3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118424</v>
      </c>
      <c r="BO7" s="456"/>
      <c r="BP7" s="456"/>
      <c r="BQ7" s="456"/>
      <c r="BR7" s="456"/>
      <c r="BS7" s="456"/>
      <c r="BT7" s="456"/>
      <c r="BU7" s="457"/>
      <c r="BV7" s="455">
        <v>96599</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3720981</v>
      </c>
      <c r="CU7" s="456"/>
      <c r="CV7" s="456"/>
      <c r="CW7" s="456"/>
      <c r="CX7" s="456"/>
      <c r="CY7" s="456"/>
      <c r="CZ7" s="456"/>
      <c r="DA7" s="457"/>
      <c r="DB7" s="455">
        <v>3869027</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510113</v>
      </c>
      <c r="BO8" s="456"/>
      <c r="BP8" s="456"/>
      <c r="BQ8" s="456"/>
      <c r="BR8" s="456"/>
      <c r="BS8" s="456"/>
      <c r="BT8" s="456"/>
      <c r="BU8" s="457"/>
      <c r="BV8" s="455">
        <v>815244</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0.68</v>
      </c>
      <c r="CU8" s="559"/>
      <c r="CV8" s="559"/>
      <c r="CW8" s="559"/>
      <c r="CX8" s="559"/>
      <c r="CY8" s="559"/>
      <c r="CZ8" s="559"/>
      <c r="DA8" s="560"/>
      <c r="DB8" s="558">
        <v>0.74</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11262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103</v>
      </c>
      <c r="AV9" s="514"/>
      <c r="AW9" s="514"/>
      <c r="AX9" s="514"/>
      <c r="AY9" s="469" t="s">
        <v>118</v>
      </c>
      <c r="AZ9" s="470"/>
      <c r="BA9" s="470"/>
      <c r="BB9" s="470"/>
      <c r="BC9" s="470"/>
      <c r="BD9" s="470"/>
      <c r="BE9" s="470"/>
      <c r="BF9" s="470"/>
      <c r="BG9" s="470"/>
      <c r="BH9" s="470"/>
      <c r="BI9" s="470"/>
      <c r="BJ9" s="470"/>
      <c r="BK9" s="470"/>
      <c r="BL9" s="470"/>
      <c r="BM9" s="471"/>
      <c r="BN9" s="455">
        <v>-305131</v>
      </c>
      <c r="BO9" s="456"/>
      <c r="BP9" s="456"/>
      <c r="BQ9" s="456"/>
      <c r="BR9" s="456"/>
      <c r="BS9" s="456"/>
      <c r="BT9" s="456"/>
      <c r="BU9" s="457"/>
      <c r="BV9" s="455">
        <v>312160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8</v>
      </c>
      <c r="CU9" s="453"/>
      <c r="CV9" s="453"/>
      <c r="CW9" s="453"/>
      <c r="CX9" s="453"/>
      <c r="CY9" s="453"/>
      <c r="CZ9" s="453"/>
      <c r="DA9" s="454"/>
      <c r="DB9" s="452">
        <v>8.1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11720</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55000</v>
      </c>
      <c r="BO10" s="456"/>
      <c r="BP10" s="456"/>
      <c r="BQ10" s="456"/>
      <c r="BR10" s="456"/>
      <c r="BS10" s="456"/>
      <c r="BT10" s="456"/>
      <c r="BU10" s="457"/>
      <c r="BV10" s="455">
        <v>250000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11397</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95</v>
      </c>
      <c r="AV12" s="514"/>
      <c r="AW12" s="514"/>
      <c r="AX12" s="514"/>
      <c r="AY12" s="469" t="s">
        <v>138</v>
      </c>
      <c r="AZ12" s="470"/>
      <c r="BA12" s="470"/>
      <c r="BB12" s="470"/>
      <c r="BC12" s="470"/>
      <c r="BD12" s="470"/>
      <c r="BE12" s="470"/>
      <c r="BF12" s="470"/>
      <c r="BG12" s="470"/>
      <c r="BH12" s="470"/>
      <c r="BI12" s="470"/>
      <c r="BJ12" s="470"/>
      <c r="BK12" s="470"/>
      <c r="BL12" s="470"/>
      <c r="BM12" s="471"/>
      <c r="BN12" s="455">
        <v>200000</v>
      </c>
      <c r="BO12" s="456"/>
      <c r="BP12" s="456"/>
      <c r="BQ12" s="456"/>
      <c r="BR12" s="456"/>
      <c r="BS12" s="456"/>
      <c r="BT12" s="456"/>
      <c r="BU12" s="457"/>
      <c r="BV12" s="455">
        <v>150000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11215</v>
      </c>
      <c r="S13" s="543"/>
      <c r="T13" s="543"/>
      <c r="U13" s="543"/>
      <c r="V13" s="544"/>
      <c r="W13" s="545" t="s">
        <v>143</v>
      </c>
      <c r="X13" s="441"/>
      <c r="Y13" s="441"/>
      <c r="Z13" s="441"/>
      <c r="AA13" s="441"/>
      <c r="AB13" s="442"/>
      <c r="AC13" s="408">
        <v>657</v>
      </c>
      <c r="AD13" s="409"/>
      <c r="AE13" s="409"/>
      <c r="AF13" s="409"/>
      <c r="AG13" s="410"/>
      <c r="AH13" s="408">
        <v>791</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-450131</v>
      </c>
      <c r="BO13" s="456"/>
      <c r="BP13" s="456"/>
      <c r="BQ13" s="456"/>
      <c r="BR13" s="456"/>
      <c r="BS13" s="456"/>
      <c r="BT13" s="456"/>
      <c r="BU13" s="457"/>
      <c r="BV13" s="455">
        <v>412160</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5.7</v>
      </c>
      <c r="CU13" s="453"/>
      <c r="CV13" s="453"/>
      <c r="CW13" s="453"/>
      <c r="CX13" s="453"/>
      <c r="CY13" s="453"/>
      <c r="CZ13" s="453"/>
      <c r="DA13" s="454"/>
      <c r="DB13" s="452">
        <v>5.6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11498</v>
      </c>
      <c r="S14" s="543"/>
      <c r="T14" s="543"/>
      <c r="U14" s="543"/>
      <c r="V14" s="544"/>
      <c r="W14" s="546"/>
      <c r="X14" s="444"/>
      <c r="Y14" s="444"/>
      <c r="Z14" s="444"/>
      <c r="AA14" s="444"/>
      <c r="AB14" s="445"/>
      <c r="AC14" s="535">
        <v>11.3</v>
      </c>
      <c r="AD14" s="536"/>
      <c r="AE14" s="536"/>
      <c r="AF14" s="536"/>
      <c r="AG14" s="537"/>
      <c r="AH14" s="535">
        <v>12.9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140</v>
      </c>
      <c r="CU14" s="553"/>
      <c r="CV14" s="553"/>
      <c r="CW14" s="553"/>
      <c r="CX14" s="553"/>
      <c r="CY14" s="553"/>
      <c r="CZ14" s="553"/>
      <c r="DA14" s="554"/>
      <c r="DB14" s="552" t="s">
        <v>150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142</v>
      </c>
      <c r="N15" s="540"/>
      <c r="O15" s="540"/>
      <c r="P15" s="540"/>
      <c r="Q15" s="541"/>
      <c r="R15" s="542">
        <v>11332</v>
      </c>
      <c r="S15" s="543"/>
      <c r="T15" s="543"/>
      <c r="U15" s="543"/>
      <c r="V15" s="544"/>
      <c r="W15" s="545" t="s">
        <v>151</v>
      </c>
      <c r="X15" s="441"/>
      <c r="Y15" s="441"/>
      <c r="Z15" s="441"/>
      <c r="AA15" s="441"/>
      <c r="AB15" s="442"/>
      <c r="AC15" s="408">
        <v>1930</v>
      </c>
      <c r="AD15" s="409"/>
      <c r="AE15" s="409"/>
      <c r="AF15" s="409"/>
      <c r="AG15" s="410"/>
      <c r="AH15" s="408">
        <v>2158</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2013751</v>
      </c>
      <c r="BO15" s="485"/>
      <c r="BP15" s="485"/>
      <c r="BQ15" s="485"/>
      <c r="BR15" s="485"/>
      <c r="BS15" s="485"/>
      <c r="BT15" s="485"/>
      <c r="BU15" s="486"/>
      <c r="BV15" s="484">
        <v>1860362</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33.1</v>
      </c>
      <c r="AD16" s="536"/>
      <c r="AE16" s="536"/>
      <c r="AF16" s="536"/>
      <c r="AG16" s="537"/>
      <c r="AH16" s="535">
        <v>35.1</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3087749</v>
      </c>
      <c r="BO16" s="456"/>
      <c r="BP16" s="456"/>
      <c r="BQ16" s="456"/>
      <c r="BR16" s="456"/>
      <c r="BS16" s="456"/>
      <c r="BT16" s="456"/>
      <c r="BU16" s="457"/>
      <c r="BV16" s="455">
        <v>2914202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3247</v>
      </c>
      <c r="AD17" s="409"/>
      <c r="AE17" s="409"/>
      <c r="AF17" s="409"/>
      <c r="AG17" s="410"/>
      <c r="AH17" s="408">
        <v>3206</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2563223</v>
      </c>
      <c r="BO17" s="456"/>
      <c r="BP17" s="456"/>
      <c r="BQ17" s="456"/>
      <c r="BR17" s="456"/>
      <c r="BS17" s="456"/>
      <c r="BT17" s="456"/>
      <c r="BU17" s="457"/>
      <c r="BV17" s="455">
        <v>2362189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64.25</v>
      </c>
      <c r="M18" s="508"/>
      <c r="N18" s="508"/>
      <c r="O18" s="508"/>
      <c r="P18" s="508"/>
      <c r="Q18" s="508"/>
      <c r="R18" s="509"/>
      <c r="S18" s="509"/>
      <c r="T18" s="509"/>
      <c r="U18" s="509"/>
      <c r="V18" s="510"/>
      <c r="W18" s="526"/>
      <c r="X18" s="527"/>
      <c r="Y18" s="527"/>
      <c r="Z18" s="527"/>
      <c r="AA18" s="527"/>
      <c r="AB18" s="551"/>
      <c r="AC18" s="425">
        <v>55.7</v>
      </c>
      <c r="AD18" s="426"/>
      <c r="AE18" s="426"/>
      <c r="AF18" s="426"/>
      <c r="AG18" s="511"/>
      <c r="AH18" s="425">
        <v>52.1</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3367502</v>
      </c>
      <c r="BO18" s="456"/>
      <c r="BP18" s="456"/>
      <c r="BQ18" s="456"/>
      <c r="BR18" s="456"/>
      <c r="BS18" s="456"/>
      <c r="BT18" s="456"/>
      <c r="BU18" s="457"/>
      <c r="BV18" s="455">
        <v>3254475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175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4970991</v>
      </c>
      <c r="BO19" s="456"/>
      <c r="BP19" s="456"/>
      <c r="BQ19" s="456"/>
      <c r="BR19" s="456"/>
      <c r="BS19" s="456"/>
      <c r="BT19" s="456"/>
      <c r="BU19" s="457"/>
      <c r="BV19" s="455">
        <v>4946551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4260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3520452</v>
      </c>
      <c r="BO22" s="485"/>
      <c r="BP22" s="485"/>
      <c r="BQ22" s="485"/>
      <c r="BR22" s="485"/>
      <c r="BS22" s="485"/>
      <c r="BT22" s="485"/>
      <c r="BU22" s="486"/>
      <c r="BV22" s="484">
        <v>3446379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3066834</v>
      </c>
      <c r="BO23" s="456"/>
      <c r="BP23" s="456"/>
      <c r="BQ23" s="456"/>
      <c r="BR23" s="456"/>
      <c r="BS23" s="456"/>
      <c r="BT23" s="456"/>
      <c r="BU23" s="457"/>
      <c r="BV23" s="455">
        <v>2953075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7400</v>
      </c>
      <c r="R24" s="409"/>
      <c r="S24" s="409"/>
      <c r="T24" s="409"/>
      <c r="U24" s="409"/>
      <c r="V24" s="410"/>
      <c r="W24" s="498"/>
      <c r="X24" s="435"/>
      <c r="Y24" s="436"/>
      <c r="Z24" s="411" t="s">
        <v>176</v>
      </c>
      <c r="AA24" s="412"/>
      <c r="AB24" s="412"/>
      <c r="AC24" s="412"/>
      <c r="AD24" s="412"/>
      <c r="AE24" s="412"/>
      <c r="AF24" s="412"/>
      <c r="AG24" s="413"/>
      <c r="AH24" s="408">
        <v>102</v>
      </c>
      <c r="AI24" s="409"/>
      <c r="AJ24" s="409"/>
      <c r="AK24" s="409"/>
      <c r="AL24" s="410"/>
      <c r="AM24" s="408">
        <v>292332</v>
      </c>
      <c r="AN24" s="409"/>
      <c r="AO24" s="409"/>
      <c r="AP24" s="409"/>
      <c r="AQ24" s="409"/>
      <c r="AR24" s="410"/>
      <c r="AS24" s="408">
        <v>2866</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1043594</v>
      </c>
      <c r="BO24" s="456"/>
      <c r="BP24" s="456"/>
      <c r="BQ24" s="456"/>
      <c r="BR24" s="456"/>
      <c r="BS24" s="456"/>
      <c r="BT24" s="456"/>
      <c r="BU24" s="457"/>
      <c r="BV24" s="455">
        <v>847627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1</v>
      </c>
      <c r="M25" s="409"/>
      <c r="N25" s="409"/>
      <c r="O25" s="409"/>
      <c r="P25" s="410"/>
      <c r="Q25" s="408">
        <v>6000</v>
      </c>
      <c r="R25" s="409"/>
      <c r="S25" s="409"/>
      <c r="T25" s="409"/>
      <c r="U25" s="409"/>
      <c r="V25" s="410"/>
      <c r="W25" s="498"/>
      <c r="X25" s="435"/>
      <c r="Y25" s="436"/>
      <c r="Z25" s="411" t="s">
        <v>179</v>
      </c>
      <c r="AA25" s="412"/>
      <c r="AB25" s="412"/>
      <c r="AC25" s="412"/>
      <c r="AD25" s="412"/>
      <c r="AE25" s="412"/>
      <c r="AF25" s="412"/>
      <c r="AG25" s="413"/>
      <c r="AH25" s="408" t="s">
        <v>140</v>
      </c>
      <c r="AI25" s="409"/>
      <c r="AJ25" s="409"/>
      <c r="AK25" s="409"/>
      <c r="AL25" s="410"/>
      <c r="AM25" s="408" t="s">
        <v>141</v>
      </c>
      <c r="AN25" s="409"/>
      <c r="AO25" s="409"/>
      <c r="AP25" s="409"/>
      <c r="AQ25" s="409"/>
      <c r="AR25" s="410"/>
      <c r="AS25" s="408" t="s">
        <v>131</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99264</v>
      </c>
      <c r="BO25" s="485"/>
      <c r="BP25" s="485"/>
      <c r="BQ25" s="485"/>
      <c r="BR25" s="485"/>
      <c r="BS25" s="485"/>
      <c r="BT25" s="485"/>
      <c r="BU25" s="486"/>
      <c r="BV25" s="484">
        <v>171033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5500</v>
      </c>
      <c r="R26" s="409"/>
      <c r="S26" s="409"/>
      <c r="T26" s="409"/>
      <c r="U26" s="409"/>
      <c r="V26" s="410"/>
      <c r="W26" s="498"/>
      <c r="X26" s="435"/>
      <c r="Y26" s="436"/>
      <c r="Z26" s="411" t="s">
        <v>182</v>
      </c>
      <c r="AA26" s="466"/>
      <c r="AB26" s="466"/>
      <c r="AC26" s="466"/>
      <c r="AD26" s="466"/>
      <c r="AE26" s="466"/>
      <c r="AF26" s="466"/>
      <c r="AG26" s="467"/>
      <c r="AH26" s="408">
        <v>4</v>
      </c>
      <c r="AI26" s="409"/>
      <c r="AJ26" s="409"/>
      <c r="AK26" s="409"/>
      <c r="AL26" s="410"/>
      <c r="AM26" s="408">
        <v>9788</v>
      </c>
      <c r="AN26" s="409"/>
      <c r="AO26" s="409"/>
      <c r="AP26" s="409"/>
      <c r="AQ26" s="409"/>
      <c r="AR26" s="410"/>
      <c r="AS26" s="408">
        <v>2447</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184</v>
      </c>
      <c r="BO26" s="456"/>
      <c r="BP26" s="456"/>
      <c r="BQ26" s="456"/>
      <c r="BR26" s="456"/>
      <c r="BS26" s="456"/>
      <c r="BT26" s="456"/>
      <c r="BU26" s="457"/>
      <c r="BV26" s="455" t="s">
        <v>141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185</v>
      </c>
      <c r="F27" s="412"/>
      <c r="G27" s="412"/>
      <c r="H27" s="412"/>
      <c r="I27" s="412"/>
      <c r="J27" s="412"/>
      <c r="K27" s="413"/>
      <c r="L27" s="408">
        <v>1</v>
      </c>
      <c r="M27" s="409"/>
      <c r="N27" s="409"/>
      <c r="O27" s="409"/>
      <c r="P27" s="410"/>
      <c r="Q27" s="408">
        <v>3400</v>
      </c>
      <c r="R27" s="409"/>
      <c r="S27" s="409"/>
      <c r="T27" s="409"/>
      <c r="U27" s="409"/>
      <c r="V27" s="410"/>
      <c r="W27" s="498"/>
      <c r="X27" s="435"/>
      <c r="Y27" s="436"/>
      <c r="Z27" s="411" t="s">
        <v>186</v>
      </c>
      <c r="AA27" s="412"/>
      <c r="AB27" s="412"/>
      <c r="AC27" s="412"/>
      <c r="AD27" s="412"/>
      <c r="AE27" s="412"/>
      <c r="AF27" s="412"/>
      <c r="AG27" s="413"/>
      <c r="AH27" s="408" t="s">
        <v>131</v>
      </c>
      <c r="AI27" s="409"/>
      <c r="AJ27" s="409"/>
      <c r="AK27" s="409"/>
      <c r="AL27" s="410"/>
      <c r="AM27" s="408" t="s">
        <v>140</v>
      </c>
      <c r="AN27" s="409"/>
      <c r="AO27" s="409"/>
      <c r="AP27" s="409"/>
      <c r="AQ27" s="409"/>
      <c r="AR27" s="410"/>
      <c r="AS27" s="408" t="s">
        <v>141</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v>182651</v>
      </c>
      <c r="BO27" s="490"/>
      <c r="BP27" s="490"/>
      <c r="BQ27" s="490"/>
      <c r="BR27" s="490"/>
      <c r="BS27" s="490"/>
      <c r="BT27" s="490"/>
      <c r="BU27" s="491"/>
      <c r="BV27" s="489">
        <v>182647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188</v>
      </c>
      <c r="F28" s="412"/>
      <c r="G28" s="412"/>
      <c r="H28" s="412"/>
      <c r="I28" s="412"/>
      <c r="J28" s="412"/>
      <c r="K28" s="413"/>
      <c r="L28" s="408">
        <v>1</v>
      </c>
      <c r="M28" s="409"/>
      <c r="N28" s="409"/>
      <c r="O28" s="409"/>
      <c r="P28" s="410"/>
      <c r="Q28" s="408">
        <v>2800</v>
      </c>
      <c r="R28" s="409"/>
      <c r="S28" s="409"/>
      <c r="T28" s="409"/>
      <c r="U28" s="409"/>
      <c r="V28" s="410"/>
      <c r="W28" s="498"/>
      <c r="X28" s="435"/>
      <c r="Y28" s="436"/>
      <c r="Z28" s="411" t="s">
        <v>189</v>
      </c>
      <c r="AA28" s="412"/>
      <c r="AB28" s="412"/>
      <c r="AC28" s="412"/>
      <c r="AD28" s="412"/>
      <c r="AE28" s="412"/>
      <c r="AF28" s="412"/>
      <c r="AG28" s="413"/>
      <c r="AH28" s="408" t="s">
        <v>141</v>
      </c>
      <c r="AI28" s="409"/>
      <c r="AJ28" s="409"/>
      <c r="AK28" s="409"/>
      <c r="AL28" s="410"/>
      <c r="AM28" s="408" t="s">
        <v>141</v>
      </c>
      <c r="AN28" s="409"/>
      <c r="AO28" s="409"/>
      <c r="AP28" s="409"/>
      <c r="AQ28" s="409"/>
      <c r="AR28" s="410"/>
      <c r="AS28" s="408" t="s">
        <v>141</v>
      </c>
      <c r="AT28" s="409"/>
      <c r="AU28" s="409"/>
      <c r="AV28" s="409"/>
      <c r="AW28" s="409"/>
      <c r="AX28" s="468"/>
      <c r="AY28" s="472" t="s">
        <v>190</v>
      </c>
      <c r="AZ28" s="473"/>
      <c r="BA28" s="473"/>
      <c r="BB28" s="474"/>
      <c r="BC28" s="481" t="s">
        <v>49</v>
      </c>
      <c r="BD28" s="482"/>
      <c r="BE28" s="482"/>
      <c r="BF28" s="482"/>
      <c r="BG28" s="482"/>
      <c r="BH28" s="482"/>
      <c r="BI28" s="482"/>
      <c r="BJ28" s="482"/>
      <c r="BK28" s="482"/>
      <c r="BL28" s="482"/>
      <c r="BM28" s="483"/>
      <c r="BN28" s="484">
        <v>560929</v>
      </c>
      <c r="BO28" s="485"/>
      <c r="BP28" s="485"/>
      <c r="BQ28" s="485"/>
      <c r="BR28" s="485"/>
      <c r="BS28" s="485"/>
      <c r="BT28" s="485"/>
      <c r="BU28" s="486"/>
      <c r="BV28" s="484">
        <v>705929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191</v>
      </c>
      <c r="F29" s="412"/>
      <c r="G29" s="412"/>
      <c r="H29" s="412"/>
      <c r="I29" s="412"/>
      <c r="J29" s="412"/>
      <c r="K29" s="413"/>
      <c r="L29" s="408">
        <v>10</v>
      </c>
      <c r="M29" s="409"/>
      <c r="N29" s="409"/>
      <c r="O29" s="409"/>
      <c r="P29" s="410"/>
      <c r="Q29" s="408">
        <v>2500</v>
      </c>
      <c r="R29" s="409"/>
      <c r="S29" s="409"/>
      <c r="T29" s="409"/>
      <c r="U29" s="409"/>
      <c r="V29" s="410"/>
      <c r="W29" s="499"/>
      <c r="X29" s="500"/>
      <c r="Y29" s="501"/>
      <c r="Z29" s="411" t="s">
        <v>192</v>
      </c>
      <c r="AA29" s="412"/>
      <c r="AB29" s="412"/>
      <c r="AC29" s="412"/>
      <c r="AD29" s="412"/>
      <c r="AE29" s="412"/>
      <c r="AF29" s="412"/>
      <c r="AG29" s="413"/>
      <c r="AH29" s="408">
        <v>102</v>
      </c>
      <c r="AI29" s="409"/>
      <c r="AJ29" s="409"/>
      <c r="AK29" s="409"/>
      <c r="AL29" s="410"/>
      <c r="AM29" s="408">
        <v>292332</v>
      </c>
      <c r="AN29" s="409"/>
      <c r="AO29" s="409"/>
      <c r="AP29" s="409"/>
      <c r="AQ29" s="409"/>
      <c r="AR29" s="410"/>
      <c r="AS29" s="408">
        <v>2866</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450898</v>
      </c>
      <c r="BO29" s="456"/>
      <c r="BP29" s="456"/>
      <c r="BQ29" s="456"/>
      <c r="BR29" s="456"/>
      <c r="BS29" s="456"/>
      <c r="BT29" s="456"/>
      <c r="BU29" s="457"/>
      <c r="BV29" s="455">
        <v>100898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98.6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678404</v>
      </c>
      <c r="BO30" s="490"/>
      <c r="BP30" s="490"/>
      <c r="BQ30" s="490"/>
      <c r="BR30" s="490"/>
      <c r="BS30" s="490"/>
      <c r="BT30" s="490"/>
      <c r="BU30" s="491"/>
      <c r="BV30" s="489">
        <v>662515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203</v>
      </c>
      <c r="V33" s="407"/>
      <c r="W33" s="406" t="s">
        <v>204</v>
      </c>
      <c r="X33" s="406"/>
      <c r="Y33" s="406"/>
      <c r="Z33" s="406"/>
      <c r="AA33" s="406"/>
      <c r="AB33" s="406"/>
      <c r="AC33" s="406"/>
      <c r="AD33" s="406"/>
      <c r="AE33" s="406"/>
      <c r="AF33" s="406"/>
      <c r="AG33" s="406"/>
      <c r="AH33" s="406"/>
      <c r="AI33" s="406"/>
      <c r="AJ33" s="406"/>
      <c r="AK33" s="406"/>
      <c r="AL33" s="206"/>
      <c r="AM33" s="407" t="s">
        <v>203</v>
      </c>
      <c r="AN33" s="407"/>
      <c r="AO33" s="406" t="s">
        <v>205</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203</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IF('各会計、関係団体の財政状況及び健全化判断比率'!B31="","",'各会計、関係団体の財政状況及び健全化判断比率'!B31)</f>
        <v>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栃木県市町村総合事務組合(一般会計)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(株)サシバの里いちかい</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奨学金貸与費特別会計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IF('各会計、関係団体の財政状況及び健全化判断比率'!B32="","",'各会計、関係団体の財政状況及び健全化判断比率'!B32)</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栃木県市町村総合事務組合(特別会計)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栃木県後期高齢者医療広域連合(一般会計)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栃木県後期高齢者医療広域連合(後期高齢者医療特別会計)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芳賀地区広域行政事務組合(一般会計)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芳賀地区広域行政事務組合(ごみ処理施設特別会計)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芳賀地区広域行政事務組合(卸売市場特別会計)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芳賀地区広域行政事務組合(ふるさと市町村圏基金特別会計)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芳賀郡中部環境衛生事務組合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芳賀中部上水道企業団</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ewQUhB/pEx3Nk4R7wYCCZ/2gOgpW54RD9PjVygY7DFpimXKpEyOtOFGikv2ojwQa8OqlpRO1c62R4P0GxsbWMQ==" saltValue="2Crfo+hJ6ErbF17tnpm+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22" workbookViewId="0">
      <selection activeCell="CR31" sqref="CR31:CY3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233</v>
      </c>
      <c r="C5" s="716"/>
      <c r="D5" s="716"/>
      <c r="E5" s="716"/>
      <c r="F5" s="716"/>
      <c r="G5" s="716"/>
      <c r="H5" s="716"/>
      <c r="I5" s="716"/>
      <c r="J5" s="716"/>
      <c r="K5" s="716"/>
      <c r="L5" s="716"/>
      <c r="M5" s="716"/>
      <c r="N5" s="716"/>
      <c r="O5" s="716"/>
      <c r="P5" s="716"/>
      <c r="Q5" s="717"/>
      <c r="R5" s="712">
        <v>2051759</v>
      </c>
      <c r="S5" s="713"/>
      <c r="T5" s="713"/>
      <c r="U5" s="713"/>
      <c r="V5" s="713"/>
      <c r="W5" s="713"/>
      <c r="X5" s="713"/>
      <c r="Y5" s="738"/>
      <c r="Z5" s="751">
        <v>29.5</v>
      </c>
      <c r="AA5" s="751"/>
      <c r="AB5" s="751"/>
      <c r="AC5" s="751"/>
      <c r="AD5" s="752">
        <v>2051759</v>
      </c>
      <c r="AE5" s="752"/>
      <c r="AF5" s="752"/>
      <c r="AG5" s="752"/>
      <c r="AH5" s="752"/>
      <c r="AI5" s="752"/>
      <c r="AJ5" s="752"/>
      <c r="AK5" s="752"/>
      <c r="AL5" s="739">
        <v>57.2</v>
      </c>
      <c r="AM5" s="721"/>
      <c r="AN5" s="721"/>
      <c r="AO5" s="740"/>
      <c r="AP5" s="715" t="s">
        <v>234</v>
      </c>
      <c r="AQ5" s="716"/>
      <c r="AR5" s="716"/>
      <c r="AS5" s="716"/>
      <c r="AT5" s="716"/>
      <c r="AU5" s="716"/>
      <c r="AV5" s="716"/>
      <c r="AW5" s="716"/>
      <c r="AX5" s="716"/>
      <c r="AY5" s="716"/>
      <c r="AZ5" s="716"/>
      <c r="BA5" s="716"/>
      <c r="BB5" s="716"/>
      <c r="BC5" s="716"/>
      <c r="BD5" s="716"/>
      <c r="BE5" s="716"/>
      <c r="BF5" s="717"/>
      <c r="BG5" s="657">
        <v>2050645</v>
      </c>
      <c r="BH5" s="658"/>
      <c r="BI5" s="658"/>
      <c r="BJ5" s="658"/>
      <c r="BK5" s="658"/>
      <c r="BL5" s="658"/>
      <c r="BM5" s="658"/>
      <c r="BN5" s="659"/>
      <c r="BO5" s="695">
        <v>99.9</v>
      </c>
      <c r="BP5" s="695"/>
      <c r="BQ5" s="695"/>
      <c r="BR5" s="695"/>
      <c r="BS5" s="696">
        <v>46159</v>
      </c>
      <c r="BT5" s="696"/>
      <c r="BU5" s="696"/>
      <c r="BV5" s="696"/>
      <c r="BW5" s="696"/>
      <c r="BX5" s="696"/>
      <c r="BY5" s="696"/>
      <c r="BZ5" s="696"/>
      <c r="CA5" s="696"/>
      <c r="CB5" s="734"/>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15">
      <c r="B6" s="654" t="s">
        <v>238</v>
      </c>
      <c r="C6" s="655"/>
      <c r="D6" s="655"/>
      <c r="E6" s="655"/>
      <c r="F6" s="655"/>
      <c r="G6" s="655"/>
      <c r="H6" s="655"/>
      <c r="I6" s="655"/>
      <c r="J6" s="655"/>
      <c r="K6" s="655"/>
      <c r="L6" s="655"/>
      <c r="M6" s="655"/>
      <c r="N6" s="655"/>
      <c r="O6" s="655"/>
      <c r="P6" s="655"/>
      <c r="Q6" s="656"/>
      <c r="R6" s="657">
        <v>67318</v>
      </c>
      <c r="S6" s="658"/>
      <c r="T6" s="658"/>
      <c r="U6" s="658"/>
      <c r="V6" s="658"/>
      <c r="W6" s="658"/>
      <c r="X6" s="658"/>
      <c r="Y6" s="659"/>
      <c r="Z6" s="695">
        <v>1</v>
      </c>
      <c r="AA6" s="695"/>
      <c r="AB6" s="695"/>
      <c r="AC6" s="695"/>
      <c r="AD6" s="696">
        <v>67318</v>
      </c>
      <c r="AE6" s="696"/>
      <c r="AF6" s="696"/>
      <c r="AG6" s="696"/>
      <c r="AH6" s="696"/>
      <c r="AI6" s="696"/>
      <c r="AJ6" s="696"/>
      <c r="AK6" s="696"/>
      <c r="AL6" s="660">
        <v>1.9</v>
      </c>
      <c r="AM6" s="661"/>
      <c r="AN6" s="661"/>
      <c r="AO6" s="697"/>
      <c r="AP6" s="654" t="s">
        <v>239</v>
      </c>
      <c r="AQ6" s="655"/>
      <c r="AR6" s="655"/>
      <c r="AS6" s="655"/>
      <c r="AT6" s="655"/>
      <c r="AU6" s="655"/>
      <c r="AV6" s="655"/>
      <c r="AW6" s="655"/>
      <c r="AX6" s="655"/>
      <c r="AY6" s="655"/>
      <c r="AZ6" s="655"/>
      <c r="BA6" s="655"/>
      <c r="BB6" s="655"/>
      <c r="BC6" s="655"/>
      <c r="BD6" s="655"/>
      <c r="BE6" s="655"/>
      <c r="BF6" s="656"/>
      <c r="BG6" s="657">
        <v>2050645</v>
      </c>
      <c r="BH6" s="658"/>
      <c r="BI6" s="658"/>
      <c r="BJ6" s="658"/>
      <c r="BK6" s="658"/>
      <c r="BL6" s="658"/>
      <c r="BM6" s="658"/>
      <c r="BN6" s="659"/>
      <c r="BO6" s="695">
        <v>99.9</v>
      </c>
      <c r="BP6" s="695"/>
      <c r="BQ6" s="695"/>
      <c r="BR6" s="695"/>
      <c r="BS6" s="696">
        <v>46159</v>
      </c>
      <c r="BT6" s="696"/>
      <c r="BU6" s="696"/>
      <c r="BV6" s="696"/>
      <c r="BW6" s="696"/>
      <c r="BX6" s="696"/>
      <c r="BY6" s="696"/>
      <c r="BZ6" s="696"/>
      <c r="CA6" s="696"/>
      <c r="CB6" s="734"/>
      <c r="CD6" s="715" t="s">
        <v>240</v>
      </c>
      <c r="CE6" s="716"/>
      <c r="CF6" s="716"/>
      <c r="CG6" s="716"/>
      <c r="CH6" s="716"/>
      <c r="CI6" s="716"/>
      <c r="CJ6" s="716"/>
      <c r="CK6" s="716"/>
      <c r="CL6" s="716"/>
      <c r="CM6" s="716"/>
      <c r="CN6" s="716"/>
      <c r="CO6" s="716"/>
      <c r="CP6" s="716"/>
      <c r="CQ6" s="717"/>
      <c r="CR6" s="657">
        <v>90351</v>
      </c>
      <c r="CS6" s="658"/>
      <c r="CT6" s="658"/>
      <c r="CU6" s="658"/>
      <c r="CV6" s="658"/>
      <c r="CW6" s="658"/>
      <c r="CX6" s="658"/>
      <c r="CY6" s="659"/>
      <c r="CZ6" s="739">
        <v>1.4</v>
      </c>
      <c r="DA6" s="721"/>
      <c r="DB6" s="721"/>
      <c r="DC6" s="741"/>
      <c r="DD6" s="663">
        <v>4500</v>
      </c>
      <c r="DE6" s="658"/>
      <c r="DF6" s="658"/>
      <c r="DG6" s="658"/>
      <c r="DH6" s="658"/>
      <c r="DI6" s="658"/>
      <c r="DJ6" s="658"/>
      <c r="DK6" s="658"/>
      <c r="DL6" s="658"/>
      <c r="DM6" s="658"/>
      <c r="DN6" s="658"/>
      <c r="DO6" s="658"/>
      <c r="DP6" s="659"/>
      <c r="DQ6" s="663">
        <v>90351</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409</v>
      </c>
      <c r="S7" s="658"/>
      <c r="T7" s="658"/>
      <c r="U7" s="658"/>
      <c r="V7" s="658"/>
      <c r="W7" s="658"/>
      <c r="X7" s="658"/>
      <c r="Y7" s="659"/>
      <c r="Z7" s="695">
        <v>0</v>
      </c>
      <c r="AA7" s="695"/>
      <c r="AB7" s="695"/>
      <c r="AC7" s="695"/>
      <c r="AD7" s="696">
        <v>409</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761283</v>
      </c>
      <c r="BH7" s="658"/>
      <c r="BI7" s="658"/>
      <c r="BJ7" s="658"/>
      <c r="BK7" s="658"/>
      <c r="BL7" s="658"/>
      <c r="BM7" s="658"/>
      <c r="BN7" s="659"/>
      <c r="BO7" s="695">
        <v>37.1</v>
      </c>
      <c r="BP7" s="695"/>
      <c r="BQ7" s="695"/>
      <c r="BR7" s="695"/>
      <c r="BS7" s="696">
        <v>46159</v>
      </c>
      <c r="BT7" s="696"/>
      <c r="BU7" s="696"/>
      <c r="BV7" s="696"/>
      <c r="BW7" s="696"/>
      <c r="BX7" s="696"/>
      <c r="BY7" s="696"/>
      <c r="BZ7" s="696"/>
      <c r="CA7" s="696"/>
      <c r="CB7" s="734"/>
      <c r="CD7" s="654" t="s">
        <v>243</v>
      </c>
      <c r="CE7" s="655"/>
      <c r="CF7" s="655"/>
      <c r="CG7" s="655"/>
      <c r="CH7" s="655"/>
      <c r="CI7" s="655"/>
      <c r="CJ7" s="655"/>
      <c r="CK7" s="655"/>
      <c r="CL7" s="655"/>
      <c r="CM7" s="655"/>
      <c r="CN7" s="655"/>
      <c r="CO7" s="655"/>
      <c r="CP7" s="655"/>
      <c r="CQ7" s="656"/>
      <c r="CR7" s="657">
        <v>1684964</v>
      </c>
      <c r="CS7" s="658"/>
      <c r="CT7" s="658"/>
      <c r="CU7" s="658"/>
      <c r="CV7" s="658"/>
      <c r="CW7" s="658"/>
      <c r="CX7" s="658"/>
      <c r="CY7" s="659"/>
      <c r="CZ7" s="695">
        <v>26.6</v>
      </c>
      <c r="DA7" s="695"/>
      <c r="DB7" s="695"/>
      <c r="DC7" s="695"/>
      <c r="DD7" s="663">
        <v>607691</v>
      </c>
      <c r="DE7" s="658"/>
      <c r="DF7" s="658"/>
      <c r="DG7" s="658"/>
      <c r="DH7" s="658"/>
      <c r="DI7" s="658"/>
      <c r="DJ7" s="658"/>
      <c r="DK7" s="658"/>
      <c r="DL7" s="658"/>
      <c r="DM7" s="658"/>
      <c r="DN7" s="658"/>
      <c r="DO7" s="658"/>
      <c r="DP7" s="659"/>
      <c r="DQ7" s="663">
        <v>1049192</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7925</v>
      </c>
      <c r="S8" s="658"/>
      <c r="T8" s="658"/>
      <c r="U8" s="658"/>
      <c r="V8" s="658"/>
      <c r="W8" s="658"/>
      <c r="X8" s="658"/>
      <c r="Y8" s="659"/>
      <c r="Z8" s="695">
        <v>0.1</v>
      </c>
      <c r="AA8" s="695"/>
      <c r="AB8" s="695"/>
      <c r="AC8" s="695"/>
      <c r="AD8" s="696">
        <v>7925</v>
      </c>
      <c r="AE8" s="696"/>
      <c r="AF8" s="696"/>
      <c r="AG8" s="696"/>
      <c r="AH8" s="696"/>
      <c r="AI8" s="696"/>
      <c r="AJ8" s="696"/>
      <c r="AK8" s="696"/>
      <c r="AL8" s="660">
        <v>0.2</v>
      </c>
      <c r="AM8" s="661"/>
      <c r="AN8" s="661"/>
      <c r="AO8" s="697"/>
      <c r="AP8" s="654" t="s">
        <v>245</v>
      </c>
      <c r="AQ8" s="655"/>
      <c r="AR8" s="655"/>
      <c r="AS8" s="655"/>
      <c r="AT8" s="655"/>
      <c r="AU8" s="655"/>
      <c r="AV8" s="655"/>
      <c r="AW8" s="655"/>
      <c r="AX8" s="655"/>
      <c r="AY8" s="655"/>
      <c r="AZ8" s="655"/>
      <c r="BA8" s="655"/>
      <c r="BB8" s="655"/>
      <c r="BC8" s="655"/>
      <c r="BD8" s="655"/>
      <c r="BE8" s="655"/>
      <c r="BF8" s="656"/>
      <c r="BG8" s="657">
        <v>21360</v>
      </c>
      <c r="BH8" s="658"/>
      <c r="BI8" s="658"/>
      <c r="BJ8" s="658"/>
      <c r="BK8" s="658"/>
      <c r="BL8" s="658"/>
      <c r="BM8" s="658"/>
      <c r="BN8" s="659"/>
      <c r="BO8" s="695">
        <v>1</v>
      </c>
      <c r="BP8" s="695"/>
      <c r="BQ8" s="695"/>
      <c r="BR8" s="695"/>
      <c r="BS8" s="696" t="s">
        <v>246</v>
      </c>
      <c r="BT8" s="696"/>
      <c r="BU8" s="696"/>
      <c r="BV8" s="696"/>
      <c r="BW8" s="696"/>
      <c r="BX8" s="696"/>
      <c r="BY8" s="696"/>
      <c r="BZ8" s="696"/>
      <c r="CA8" s="696"/>
      <c r="CB8" s="734"/>
      <c r="CD8" s="654" t="s">
        <v>247</v>
      </c>
      <c r="CE8" s="655"/>
      <c r="CF8" s="655"/>
      <c r="CG8" s="655"/>
      <c r="CH8" s="655"/>
      <c r="CI8" s="655"/>
      <c r="CJ8" s="655"/>
      <c r="CK8" s="655"/>
      <c r="CL8" s="655"/>
      <c r="CM8" s="655"/>
      <c r="CN8" s="655"/>
      <c r="CO8" s="655"/>
      <c r="CP8" s="655"/>
      <c r="CQ8" s="656"/>
      <c r="CR8" s="657">
        <v>1584554</v>
      </c>
      <c r="CS8" s="658"/>
      <c r="CT8" s="658"/>
      <c r="CU8" s="658"/>
      <c r="CV8" s="658"/>
      <c r="CW8" s="658"/>
      <c r="CX8" s="658"/>
      <c r="CY8" s="659"/>
      <c r="CZ8" s="695">
        <v>25</v>
      </c>
      <c r="DA8" s="695"/>
      <c r="DB8" s="695"/>
      <c r="DC8" s="695"/>
      <c r="DD8" s="663">
        <v>22670</v>
      </c>
      <c r="DE8" s="658"/>
      <c r="DF8" s="658"/>
      <c r="DG8" s="658"/>
      <c r="DH8" s="658"/>
      <c r="DI8" s="658"/>
      <c r="DJ8" s="658"/>
      <c r="DK8" s="658"/>
      <c r="DL8" s="658"/>
      <c r="DM8" s="658"/>
      <c r="DN8" s="658"/>
      <c r="DO8" s="658"/>
      <c r="DP8" s="659"/>
      <c r="DQ8" s="663">
        <v>821894</v>
      </c>
      <c r="DR8" s="658"/>
      <c r="DS8" s="658"/>
      <c r="DT8" s="658"/>
      <c r="DU8" s="658"/>
      <c r="DV8" s="658"/>
      <c r="DW8" s="658"/>
      <c r="DX8" s="658"/>
      <c r="DY8" s="658"/>
      <c r="DZ8" s="658"/>
      <c r="EA8" s="658"/>
      <c r="EB8" s="658"/>
      <c r="EC8" s="694"/>
    </row>
    <row r="9" spans="2:143" ht="11.25" customHeight="1" x14ac:dyDescent="0.15">
      <c r="B9" s="654" t="s">
        <v>248</v>
      </c>
      <c r="C9" s="655"/>
      <c r="D9" s="655"/>
      <c r="E9" s="655"/>
      <c r="F9" s="655"/>
      <c r="G9" s="655"/>
      <c r="H9" s="655"/>
      <c r="I9" s="655"/>
      <c r="J9" s="655"/>
      <c r="K9" s="655"/>
      <c r="L9" s="655"/>
      <c r="M9" s="655"/>
      <c r="N9" s="655"/>
      <c r="O9" s="655"/>
      <c r="P9" s="655"/>
      <c r="Q9" s="656"/>
      <c r="R9" s="657">
        <v>5889</v>
      </c>
      <c r="S9" s="658"/>
      <c r="T9" s="658"/>
      <c r="U9" s="658"/>
      <c r="V9" s="658"/>
      <c r="W9" s="658"/>
      <c r="X9" s="658"/>
      <c r="Y9" s="659"/>
      <c r="Z9" s="695">
        <v>0.1</v>
      </c>
      <c r="AA9" s="695"/>
      <c r="AB9" s="695"/>
      <c r="AC9" s="695"/>
      <c r="AD9" s="696">
        <v>5889</v>
      </c>
      <c r="AE9" s="696"/>
      <c r="AF9" s="696"/>
      <c r="AG9" s="696"/>
      <c r="AH9" s="696"/>
      <c r="AI9" s="696"/>
      <c r="AJ9" s="696"/>
      <c r="AK9" s="696"/>
      <c r="AL9" s="660">
        <v>0.2</v>
      </c>
      <c r="AM9" s="661"/>
      <c r="AN9" s="661"/>
      <c r="AO9" s="697"/>
      <c r="AP9" s="654" t="s">
        <v>249</v>
      </c>
      <c r="AQ9" s="655"/>
      <c r="AR9" s="655"/>
      <c r="AS9" s="655"/>
      <c r="AT9" s="655"/>
      <c r="AU9" s="655"/>
      <c r="AV9" s="655"/>
      <c r="AW9" s="655"/>
      <c r="AX9" s="655"/>
      <c r="AY9" s="655"/>
      <c r="AZ9" s="655"/>
      <c r="BA9" s="655"/>
      <c r="BB9" s="655"/>
      <c r="BC9" s="655"/>
      <c r="BD9" s="655"/>
      <c r="BE9" s="655"/>
      <c r="BF9" s="656"/>
      <c r="BG9" s="657">
        <v>546728</v>
      </c>
      <c r="BH9" s="658"/>
      <c r="BI9" s="658"/>
      <c r="BJ9" s="658"/>
      <c r="BK9" s="658"/>
      <c r="BL9" s="658"/>
      <c r="BM9" s="658"/>
      <c r="BN9" s="659"/>
      <c r="BO9" s="695">
        <v>26.6</v>
      </c>
      <c r="BP9" s="695"/>
      <c r="BQ9" s="695"/>
      <c r="BR9" s="695"/>
      <c r="BS9" s="696" t="s">
        <v>246</v>
      </c>
      <c r="BT9" s="696"/>
      <c r="BU9" s="696"/>
      <c r="BV9" s="696"/>
      <c r="BW9" s="696"/>
      <c r="BX9" s="696"/>
      <c r="BY9" s="696"/>
      <c r="BZ9" s="696"/>
      <c r="CA9" s="696"/>
      <c r="CB9" s="734"/>
      <c r="CD9" s="654" t="s">
        <v>250</v>
      </c>
      <c r="CE9" s="655"/>
      <c r="CF9" s="655"/>
      <c r="CG9" s="655"/>
      <c r="CH9" s="655"/>
      <c r="CI9" s="655"/>
      <c r="CJ9" s="655"/>
      <c r="CK9" s="655"/>
      <c r="CL9" s="655"/>
      <c r="CM9" s="655"/>
      <c r="CN9" s="655"/>
      <c r="CO9" s="655"/>
      <c r="CP9" s="655"/>
      <c r="CQ9" s="656"/>
      <c r="CR9" s="657">
        <v>425912</v>
      </c>
      <c r="CS9" s="658"/>
      <c r="CT9" s="658"/>
      <c r="CU9" s="658"/>
      <c r="CV9" s="658"/>
      <c r="CW9" s="658"/>
      <c r="CX9" s="658"/>
      <c r="CY9" s="659"/>
      <c r="CZ9" s="695">
        <v>6.7</v>
      </c>
      <c r="DA9" s="695"/>
      <c r="DB9" s="695"/>
      <c r="DC9" s="695"/>
      <c r="DD9" s="663">
        <v>5564</v>
      </c>
      <c r="DE9" s="658"/>
      <c r="DF9" s="658"/>
      <c r="DG9" s="658"/>
      <c r="DH9" s="658"/>
      <c r="DI9" s="658"/>
      <c r="DJ9" s="658"/>
      <c r="DK9" s="658"/>
      <c r="DL9" s="658"/>
      <c r="DM9" s="658"/>
      <c r="DN9" s="658"/>
      <c r="DO9" s="658"/>
      <c r="DP9" s="659"/>
      <c r="DQ9" s="663">
        <v>343252</v>
      </c>
      <c r="DR9" s="658"/>
      <c r="DS9" s="658"/>
      <c r="DT9" s="658"/>
      <c r="DU9" s="658"/>
      <c r="DV9" s="658"/>
      <c r="DW9" s="658"/>
      <c r="DX9" s="658"/>
      <c r="DY9" s="658"/>
      <c r="DZ9" s="658"/>
      <c r="EA9" s="658"/>
      <c r="EB9" s="658"/>
      <c r="EC9" s="694"/>
    </row>
    <row r="10" spans="2:143" ht="11.25" customHeight="1" x14ac:dyDescent="0.15">
      <c r="B10" s="654" t="s">
        <v>251</v>
      </c>
      <c r="C10" s="655"/>
      <c r="D10" s="655"/>
      <c r="E10" s="655"/>
      <c r="F10" s="655"/>
      <c r="G10" s="655"/>
      <c r="H10" s="655"/>
      <c r="I10" s="655"/>
      <c r="J10" s="655"/>
      <c r="K10" s="655"/>
      <c r="L10" s="655"/>
      <c r="M10" s="655"/>
      <c r="N10" s="655"/>
      <c r="O10" s="655"/>
      <c r="P10" s="655"/>
      <c r="Q10" s="656"/>
      <c r="R10" s="657" t="s">
        <v>246</v>
      </c>
      <c r="S10" s="658"/>
      <c r="T10" s="658"/>
      <c r="U10" s="658"/>
      <c r="V10" s="658"/>
      <c r="W10" s="658"/>
      <c r="X10" s="658"/>
      <c r="Y10" s="659"/>
      <c r="Z10" s="695" t="s">
        <v>141</v>
      </c>
      <c r="AA10" s="695"/>
      <c r="AB10" s="695"/>
      <c r="AC10" s="695"/>
      <c r="AD10" s="696" t="s">
        <v>246</v>
      </c>
      <c r="AE10" s="696"/>
      <c r="AF10" s="696"/>
      <c r="AG10" s="696"/>
      <c r="AH10" s="696"/>
      <c r="AI10" s="696"/>
      <c r="AJ10" s="696"/>
      <c r="AK10" s="696"/>
      <c r="AL10" s="660" t="s">
        <v>246</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31629</v>
      </c>
      <c r="BH10" s="658"/>
      <c r="BI10" s="658"/>
      <c r="BJ10" s="658"/>
      <c r="BK10" s="658"/>
      <c r="BL10" s="658"/>
      <c r="BM10" s="658"/>
      <c r="BN10" s="659"/>
      <c r="BO10" s="695">
        <v>1.5</v>
      </c>
      <c r="BP10" s="695"/>
      <c r="BQ10" s="695"/>
      <c r="BR10" s="695"/>
      <c r="BS10" s="696" t="s">
        <v>253</v>
      </c>
      <c r="BT10" s="696"/>
      <c r="BU10" s="696"/>
      <c r="BV10" s="696"/>
      <c r="BW10" s="696"/>
      <c r="BX10" s="696"/>
      <c r="BY10" s="696"/>
      <c r="BZ10" s="696"/>
      <c r="CA10" s="696"/>
      <c r="CB10" s="734"/>
      <c r="CD10" s="654" t="s">
        <v>254</v>
      </c>
      <c r="CE10" s="655"/>
      <c r="CF10" s="655"/>
      <c r="CG10" s="655"/>
      <c r="CH10" s="655"/>
      <c r="CI10" s="655"/>
      <c r="CJ10" s="655"/>
      <c r="CK10" s="655"/>
      <c r="CL10" s="655"/>
      <c r="CM10" s="655"/>
      <c r="CN10" s="655"/>
      <c r="CO10" s="655"/>
      <c r="CP10" s="655"/>
      <c r="CQ10" s="656"/>
      <c r="CR10" s="657">
        <v>226</v>
      </c>
      <c r="CS10" s="658"/>
      <c r="CT10" s="658"/>
      <c r="CU10" s="658"/>
      <c r="CV10" s="658"/>
      <c r="CW10" s="658"/>
      <c r="CX10" s="658"/>
      <c r="CY10" s="659"/>
      <c r="CZ10" s="695">
        <v>0</v>
      </c>
      <c r="DA10" s="695"/>
      <c r="DB10" s="695"/>
      <c r="DC10" s="695"/>
      <c r="DD10" s="663" t="s">
        <v>253</v>
      </c>
      <c r="DE10" s="658"/>
      <c r="DF10" s="658"/>
      <c r="DG10" s="658"/>
      <c r="DH10" s="658"/>
      <c r="DI10" s="658"/>
      <c r="DJ10" s="658"/>
      <c r="DK10" s="658"/>
      <c r="DL10" s="658"/>
      <c r="DM10" s="658"/>
      <c r="DN10" s="658"/>
      <c r="DO10" s="658"/>
      <c r="DP10" s="659"/>
      <c r="DQ10" s="663">
        <v>226</v>
      </c>
      <c r="DR10" s="658"/>
      <c r="DS10" s="658"/>
      <c r="DT10" s="658"/>
      <c r="DU10" s="658"/>
      <c r="DV10" s="658"/>
      <c r="DW10" s="658"/>
      <c r="DX10" s="658"/>
      <c r="DY10" s="658"/>
      <c r="DZ10" s="658"/>
      <c r="EA10" s="658"/>
      <c r="EB10" s="658"/>
      <c r="EC10" s="694"/>
    </row>
    <row r="11" spans="2:143" ht="11.25" customHeight="1" x14ac:dyDescent="0.15">
      <c r="B11" s="654" t="s">
        <v>255</v>
      </c>
      <c r="C11" s="655"/>
      <c r="D11" s="655"/>
      <c r="E11" s="655"/>
      <c r="F11" s="655"/>
      <c r="G11" s="655"/>
      <c r="H11" s="655"/>
      <c r="I11" s="655"/>
      <c r="J11" s="655"/>
      <c r="K11" s="655"/>
      <c r="L11" s="655"/>
      <c r="M11" s="655"/>
      <c r="N11" s="655"/>
      <c r="O11" s="655"/>
      <c r="P11" s="655"/>
      <c r="Q11" s="656"/>
      <c r="R11" s="657">
        <v>289848</v>
      </c>
      <c r="S11" s="658"/>
      <c r="T11" s="658"/>
      <c r="U11" s="658"/>
      <c r="V11" s="658"/>
      <c r="W11" s="658"/>
      <c r="X11" s="658"/>
      <c r="Y11" s="659"/>
      <c r="Z11" s="660">
        <v>4.2</v>
      </c>
      <c r="AA11" s="661"/>
      <c r="AB11" s="661"/>
      <c r="AC11" s="662"/>
      <c r="AD11" s="663">
        <v>289848</v>
      </c>
      <c r="AE11" s="658"/>
      <c r="AF11" s="658"/>
      <c r="AG11" s="658"/>
      <c r="AH11" s="658"/>
      <c r="AI11" s="658"/>
      <c r="AJ11" s="658"/>
      <c r="AK11" s="659"/>
      <c r="AL11" s="660">
        <v>8.1</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161566</v>
      </c>
      <c r="BH11" s="658"/>
      <c r="BI11" s="658"/>
      <c r="BJ11" s="658"/>
      <c r="BK11" s="658"/>
      <c r="BL11" s="658"/>
      <c r="BM11" s="658"/>
      <c r="BN11" s="659"/>
      <c r="BO11" s="695">
        <v>7.9</v>
      </c>
      <c r="BP11" s="695"/>
      <c r="BQ11" s="695"/>
      <c r="BR11" s="695"/>
      <c r="BS11" s="696">
        <v>46159</v>
      </c>
      <c r="BT11" s="696"/>
      <c r="BU11" s="696"/>
      <c r="BV11" s="696"/>
      <c r="BW11" s="696"/>
      <c r="BX11" s="696"/>
      <c r="BY11" s="696"/>
      <c r="BZ11" s="696"/>
      <c r="CA11" s="696"/>
      <c r="CB11" s="734"/>
      <c r="CD11" s="654" t="s">
        <v>257</v>
      </c>
      <c r="CE11" s="655"/>
      <c r="CF11" s="655"/>
      <c r="CG11" s="655"/>
      <c r="CH11" s="655"/>
      <c r="CI11" s="655"/>
      <c r="CJ11" s="655"/>
      <c r="CK11" s="655"/>
      <c r="CL11" s="655"/>
      <c r="CM11" s="655"/>
      <c r="CN11" s="655"/>
      <c r="CO11" s="655"/>
      <c r="CP11" s="655"/>
      <c r="CQ11" s="656"/>
      <c r="CR11" s="657">
        <v>401322</v>
      </c>
      <c r="CS11" s="658"/>
      <c r="CT11" s="658"/>
      <c r="CU11" s="658"/>
      <c r="CV11" s="658"/>
      <c r="CW11" s="658"/>
      <c r="CX11" s="658"/>
      <c r="CY11" s="659"/>
      <c r="CZ11" s="695">
        <v>6.3</v>
      </c>
      <c r="DA11" s="695"/>
      <c r="DB11" s="695"/>
      <c r="DC11" s="695"/>
      <c r="DD11" s="663">
        <v>150163</v>
      </c>
      <c r="DE11" s="658"/>
      <c r="DF11" s="658"/>
      <c r="DG11" s="658"/>
      <c r="DH11" s="658"/>
      <c r="DI11" s="658"/>
      <c r="DJ11" s="658"/>
      <c r="DK11" s="658"/>
      <c r="DL11" s="658"/>
      <c r="DM11" s="658"/>
      <c r="DN11" s="658"/>
      <c r="DO11" s="658"/>
      <c r="DP11" s="659"/>
      <c r="DQ11" s="663">
        <v>251207</v>
      </c>
      <c r="DR11" s="658"/>
      <c r="DS11" s="658"/>
      <c r="DT11" s="658"/>
      <c r="DU11" s="658"/>
      <c r="DV11" s="658"/>
      <c r="DW11" s="658"/>
      <c r="DX11" s="658"/>
      <c r="DY11" s="658"/>
      <c r="DZ11" s="658"/>
      <c r="EA11" s="658"/>
      <c r="EB11" s="658"/>
      <c r="EC11" s="694"/>
    </row>
    <row r="12" spans="2:143" ht="11.25" customHeight="1" x14ac:dyDescent="0.15">
      <c r="B12" s="654" t="s">
        <v>258</v>
      </c>
      <c r="C12" s="655"/>
      <c r="D12" s="655"/>
      <c r="E12" s="655"/>
      <c r="F12" s="655"/>
      <c r="G12" s="655"/>
      <c r="H12" s="655"/>
      <c r="I12" s="655"/>
      <c r="J12" s="655"/>
      <c r="K12" s="655"/>
      <c r="L12" s="655"/>
      <c r="M12" s="655"/>
      <c r="N12" s="655"/>
      <c r="O12" s="655"/>
      <c r="P12" s="655"/>
      <c r="Q12" s="656"/>
      <c r="R12" s="657">
        <v>23914</v>
      </c>
      <c r="S12" s="658"/>
      <c r="T12" s="658"/>
      <c r="U12" s="658"/>
      <c r="V12" s="658"/>
      <c r="W12" s="658"/>
      <c r="X12" s="658"/>
      <c r="Y12" s="659"/>
      <c r="Z12" s="695">
        <v>0.3</v>
      </c>
      <c r="AA12" s="695"/>
      <c r="AB12" s="695"/>
      <c r="AC12" s="695"/>
      <c r="AD12" s="696">
        <v>23914</v>
      </c>
      <c r="AE12" s="696"/>
      <c r="AF12" s="696"/>
      <c r="AG12" s="696"/>
      <c r="AH12" s="696"/>
      <c r="AI12" s="696"/>
      <c r="AJ12" s="696"/>
      <c r="AK12" s="696"/>
      <c r="AL12" s="660">
        <v>0.7</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1168076</v>
      </c>
      <c r="BH12" s="658"/>
      <c r="BI12" s="658"/>
      <c r="BJ12" s="658"/>
      <c r="BK12" s="658"/>
      <c r="BL12" s="658"/>
      <c r="BM12" s="658"/>
      <c r="BN12" s="659"/>
      <c r="BO12" s="695">
        <v>56.9</v>
      </c>
      <c r="BP12" s="695"/>
      <c r="BQ12" s="695"/>
      <c r="BR12" s="695"/>
      <c r="BS12" s="696" t="s">
        <v>246</v>
      </c>
      <c r="BT12" s="696"/>
      <c r="BU12" s="696"/>
      <c r="BV12" s="696"/>
      <c r="BW12" s="696"/>
      <c r="BX12" s="696"/>
      <c r="BY12" s="696"/>
      <c r="BZ12" s="696"/>
      <c r="CA12" s="696"/>
      <c r="CB12" s="734"/>
      <c r="CD12" s="654" t="s">
        <v>260</v>
      </c>
      <c r="CE12" s="655"/>
      <c r="CF12" s="655"/>
      <c r="CG12" s="655"/>
      <c r="CH12" s="655"/>
      <c r="CI12" s="655"/>
      <c r="CJ12" s="655"/>
      <c r="CK12" s="655"/>
      <c r="CL12" s="655"/>
      <c r="CM12" s="655"/>
      <c r="CN12" s="655"/>
      <c r="CO12" s="655"/>
      <c r="CP12" s="655"/>
      <c r="CQ12" s="656"/>
      <c r="CR12" s="657">
        <v>175889</v>
      </c>
      <c r="CS12" s="658"/>
      <c r="CT12" s="658"/>
      <c r="CU12" s="658"/>
      <c r="CV12" s="658"/>
      <c r="CW12" s="658"/>
      <c r="CX12" s="658"/>
      <c r="CY12" s="659"/>
      <c r="CZ12" s="695">
        <v>2.8</v>
      </c>
      <c r="DA12" s="695"/>
      <c r="DB12" s="695"/>
      <c r="DC12" s="695"/>
      <c r="DD12" s="663">
        <v>6017</v>
      </c>
      <c r="DE12" s="658"/>
      <c r="DF12" s="658"/>
      <c r="DG12" s="658"/>
      <c r="DH12" s="658"/>
      <c r="DI12" s="658"/>
      <c r="DJ12" s="658"/>
      <c r="DK12" s="658"/>
      <c r="DL12" s="658"/>
      <c r="DM12" s="658"/>
      <c r="DN12" s="658"/>
      <c r="DO12" s="658"/>
      <c r="DP12" s="659"/>
      <c r="DQ12" s="663">
        <v>135673</v>
      </c>
      <c r="DR12" s="658"/>
      <c r="DS12" s="658"/>
      <c r="DT12" s="658"/>
      <c r="DU12" s="658"/>
      <c r="DV12" s="658"/>
      <c r="DW12" s="658"/>
      <c r="DX12" s="658"/>
      <c r="DY12" s="658"/>
      <c r="DZ12" s="658"/>
      <c r="EA12" s="658"/>
      <c r="EB12" s="658"/>
      <c r="EC12" s="694"/>
    </row>
    <row r="13" spans="2:143" ht="11.25" customHeight="1" x14ac:dyDescent="0.15">
      <c r="B13" s="654" t="s">
        <v>261</v>
      </c>
      <c r="C13" s="655"/>
      <c r="D13" s="655"/>
      <c r="E13" s="655"/>
      <c r="F13" s="655"/>
      <c r="G13" s="655"/>
      <c r="H13" s="655"/>
      <c r="I13" s="655"/>
      <c r="J13" s="655"/>
      <c r="K13" s="655"/>
      <c r="L13" s="655"/>
      <c r="M13" s="655"/>
      <c r="N13" s="655"/>
      <c r="O13" s="655"/>
      <c r="P13" s="655"/>
      <c r="Q13" s="656"/>
      <c r="R13" s="657" t="s">
        <v>141</v>
      </c>
      <c r="S13" s="658"/>
      <c r="T13" s="658"/>
      <c r="U13" s="658"/>
      <c r="V13" s="658"/>
      <c r="W13" s="658"/>
      <c r="X13" s="658"/>
      <c r="Y13" s="659"/>
      <c r="Z13" s="695" t="s">
        <v>253</v>
      </c>
      <c r="AA13" s="695"/>
      <c r="AB13" s="695"/>
      <c r="AC13" s="695"/>
      <c r="AD13" s="696" t="s">
        <v>253</v>
      </c>
      <c r="AE13" s="696"/>
      <c r="AF13" s="696"/>
      <c r="AG13" s="696"/>
      <c r="AH13" s="696"/>
      <c r="AI13" s="696"/>
      <c r="AJ13" s="696"/>
      <c r="AK13" s="696"/>
      <c r="AL13" s="660" t="s">
        <v>253</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1168004</v>
      </c>
      <c r="BH13" s="658"/>
      <c r="BI13" s="658"/>
      <c r="BJ13" s="658"/>
      <c r="BK13" s="658"/>
      <c r="BL13" s="658"/>
      <c r="BM13" s="658"/>
      <c r="BN13" s="659"/>
      <c r="BO13" s="695">
        <v>56.9</v>
      </c>
      <c r="BP13" s="695"/>
      <c r="BQ13" s="695"/>
      <c r="BR13" s="695"/>
      <c r="BS13" s="696" t="s">
        <v>253</v>
      </c>
      <c r="BT13" s="696"/>
      <c r="BU13" s="696"/>
      <c r="BV13" s="696"/>
      <c r="BW13" s="696"/>
      <c r="BX13" s="696"/>
      <c r="BY13" s="696"/>
      <c r="BZ13" s="696"/>
      <c r="CA13" s="696"/>
      <c r="CB13" s="734"/>
      <c r="CD13" s="654" t="s">
        <v>263</v>
      </c>
      <c r="CE13" s="655"/>
      <c r="CF13" s="655"/>
      <c r="CG13" s="655"/>
      <c r="CH13" s="655"/>
      <c r="CI13" s="655"/>
      <c r="CJ13" s="655"/>
      <c r="CK13" s="655"/>
      <c r="CL13" s="655"/>
      <c r="CM13" s="655"/>
      <c r="CN13" s="655"/>
      <c r="CO13" s="655"/>
      <c r="CP13" s="655"/>
      <c r="CQ13" s="656"/>
      <c r="CR13" s="657">
        <v>571316</v>
      </c>
      <c r="CS13" s="658"/>
      <c r="CT13" s="658"/>
      <c r="CU13" s="658"/>
      <c r="CV13" s="658"/>
      <c r="CW13" s="658"/>
      <c r="CX13" s="658"/>
      <c r="CY13" s="659"/>
      <c r="CZ13" s="695">
        <v>9</v>
      </c>
      <c r="DA13" s="695"/>
      <c r="DB13" s="695"/>
      <c r="DC13" s="695"/>
      <c r="DD13" s="663">
        <v>319686</v>
      </c>
      <c r="DE13" s="658"/>
      <c r="DF13" s="658"/>
      <c r="DG13" s="658"/>
      <c r="DH13" s="658"/>
      <c r="DI13" s="658"/>
      <c r="DJ13" s="658"/>
      <c r="DK13" s="658"/>
      <c r="DL13" s="658"/>
      <c r="DM13" s="658"/>
      <c r="DN13" s="658"/>
      <c r="DO13" s="658"/>
      <c r="DP13" s="659"/>
      <c r="DQ13" s="663">
        <v>323086</v>
      </c>
      <c r="DR13" s="658"/>
      <c r="DS13" s="658"/>
      <c r="DT13" s="658"/>
      <c r="DU13" s="658"/>
      <c r="DV13" s="658"/>
      <c r="DW13" s="658"/>
      <c r="DX13" s="658"/>
      <c r="DY13" s="658"/>
      <c r="DZ13" s="658"/>
      <c r="EA13" s="658"/>
      <c r="EB13" s="658"/>
      <c r="EC13" s="694"/>
    </row>
    <row r="14" spans="2:143" ht="11.25" customHeight="1" x14ac:dyDescent="0.15">
      <c r="B14" s="654" t="s">
        <v>264</v>
      </c>
      <c r="C14" s="655"/>
      <c r="D14" s="655"/>
      <c r="E14" s="655"/>
      <c r="F14" s="655"/>
      <c r="G14" s="655"/>
      <c r="H14" s="655"/>
      <c r="I14" s="655"/>
      <c r="J14" s="655"/>
      <c r="K14" s="655"/>
      <c r="L14" s="655"/>
      <c r="M14" s="655"/>
      <c r="N14" s="655"/>
      <c r="O14" s="655"/>
      <c r="P14" s="655"/>
      <c r="Q14" s="656"/>
      <c r="R14" s="657">
        <v>96</v>
      </c>
      <c r="S14" s="658"/>
      <c r="T14" s="658"/>
      <c r="U14" s="658"/>
      <c r="V14" s="658"/>
      <c r="W14" s="658"/>
      <c r="X14" s="658"/>
      <c r="Y14" s="659"/>
      <c r="Z14" s="695">
        <v>0</v>
      </c>
      <c r="AA14" s="695"/>
      <c r="AB14" s="695"/>
      <c r="AC14" s="695"/>
      <c r="AD14" s="696">
        <v>96</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45817</v>
      </c>
      <c r="BH14" s="658"/>
      <c r="BI14" s="658"/>
      <c r="BJ14" s="658"/>
      <c r="BK14" s="658"/>
      <c r="BL14" s="658"/>
      <c r="BM14" s="658"/>
      <c r="BN14" s="659"/>
      <c r="BO14" s="695">
        <v>2.2000000000000002</v>
      </c>
      <c r="BP14" s="695"/>
      <c r="BQ14" s="695"/>
      <c r="BR14" s="695"/>
      <c r="BS14" s="696" t="s">
        <v>253</v>
      </c>
      <c r="BT14" s="696"/>
      <c r="BU14" s="696"/>
      <c r="BV14" s="696"/>
      <c r="BW14" s="696"/>
      <c r="BX14" s="696"/>
      <c r="BY14" s="696"/>
      <c r="BZ14" s="696"/>
      <c r="CA14" s="696"/>
      <c r="CB14" s="734"/>
      <c r="CD14" s="654" t="s">
        <v>266</v>
      </c>
      <c r="CE14" s="655"/>
      <c r="CF14" s="655"/>
      <c r="CG14" s="655"/>
      <c r="CH14" s="655"/>
      <c r="CI14" s="655"/>
      <c r="CJ14" s="655"/>
      <c r="CK14" s="655"/>
      <c r="CL14" s="655"/>
      <c r="CM14" s="655"/>
      <c r="CN14" s="655"/>
      <c r="CO14" s="655"/>
      <c r="CP14" s="655"/>
      <c r="CQ14" s="656"/>
      <c r="CR14" s="657">
        <v>294327</v>
      </c>
      <c r="CS14" s="658"/>
      <c r="CT14" s="658"/>
      <c r="CU14" s="658"/>
      <c r="CV14" s="658"/>
      <c r="CW14" s="658"/>
      <c r="CX14" s="658"/>
      <c r="CY14" s="659"/>
      <c r="CZ14" s="695">
        <v>4.5999999999999996</v>
      </c>
      <c r="DA14" s="695"/>
      <c r="DB14" s="695"/>
      <c r="DC14" s="695"/>
      <c r="DD14" s="663">
        <v>5645</v>
      </c>
      <c r="DE14" s="658"/>
      <c r="DF14" s="658"/>
      <c r="DG14" s="658"/>
      <c r="DH14" s="658"/>
      <c r="DI14" s="658"/>
      <c r="DJ14" s="658"/>
      <c r="DK14" s="658"/>
      <c r="DL14" s="658"/>
      <c r="DM14" s="658"/>
      <c r="DN14" s="658"/>
      <c r="DO14" s="658"/>
      <c r="DP14" s="659"/>
      <c r="DQ14" s="663">
        <v>289542</v>
      </c>
      <c r="DR14" s="658"/>
      <c r="DS14" s="658"/>
      <c r="DT14" s="658"/>
      <c r="DU14" s="658"/>
      <c r="DV14" s="658"/>
      <c r="DW14" s="658"/>
      <c r="DX14" s="658"/>
      <c r="DY14" s="658"/>
      <c r="DZ14" s="658"/>
      <c r="EA14" s="658"/>
      <c r="EB14" s="658"/>
      <c r="EC14" s="694"/>
    </row>
    <row r="15" spans="2:143" ht="11.25" customHeight="1" x14ac:dyDescent="0.15">
      <c r="B15" s="654" t="s">
        <v>267</v>
      </c>
      <c r="C15" s="655"/>
      <c r="D15" s="655"/>
      <c r="E15" s="655"/>
      <c r="F15" s="655"/>
      <c r="G15" s="655"/>
      <c r="H15" s="655"/>
      <c r="I15" s="655"/>
      <c r="J15" s="655"/>
      <c r="K15" s="655"/>
      <c r="L15" s="655"/>
      <c r="M15" s="655"/>
      <c r="N15" s="655"/>
      <c r="O15" s="655"/>
      <c r="P15" s="655"/>
      <c r="Q15" s="656"/>
      <c r="R15" s="657" t="s">
        <v>253</v>
      </c>
      <c r="S15" s="658"/>
      <c r="T15" s="658"/>
      <c r="U15" s="658"/>
      <c r="V15" s="658"/>
      <c r="W15" s="658"/>
      <c r="X15" s="658"/>
      <c r="Y15" s="659"/>
      <c r="Z15" s="695" t="s">
        <v>253</v>
      </c>
      <c r="AA15" s="695"/>
      <c r="AB15" s="695"/>
      <c r="AC15" s="695"/>
      <c r="AD15" s="696" t="s">
        <v>246</v>
      </c>
      <c r="AE15" s="696"/>
      <c r="AF15" s="696"/>
      <c r="AG15" s="696"/>
      <c r="AH15" s="696"/>
      <c r="AI15" s="696"/>
      <c r="AJ15" s="696"/>
      <c r="AK15" s="696"/>
      <c r="AL15" s="660" t="s">
        <v>141</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75469</v>
      </c>
      <c r="BH15" s="658"/>
      <c r="BI15" s="658"/>
      <c r="BJ15" s="658"/>
      <c r="BK15" s="658"/>
      <c r="BL15" s="658"/>
      <c r="BM15" s="658"/>
      <c r="BN15" s="659"/>
      <c r="BO15" s="695">
        <v>3.7</v>
      </c>
      <c r="BP15" s="695"/>
      <c r="BQ15" s="695"/>
      <c r="BR15" s="695"/>
      <c r="BS15" s="696" t="s">
        <v>253</v>
      </c>
      <c r="BT15" s="696"/>
      <c r="BU15" s="696"/>
      <c r="BV15" s="696"/>
      <c r="BW15" s="696"/>
      <c r="BX15" s="696"/>
      <c r="BY15" s="696"/>
      <c r="BZ15" s="696"/>
      <c r="CA15" s="696"/>
      <c r="CB15" s="734"/>
      <c r="CD15" s="654" t="s">
        <v>269</v>
      </c>
      <c r="CE15" s="655"/>
      <c r="CF15" s="655"/>
      <c r="CG15" s="655"/>
      <c r="CH15" s="655"/>
      <c r="CI15" s="655"/>
      <c r="CJ15" s="655"/>
      <c r="CK15" s="655"/>
      <c r="CL15" s="655"/>
      <c r="CM15" s="655"/>
      <c r="CN15" s="655"/>
      <c r="CO15" s="655"/>
      <c r="CP15" s="655"/>
      <c r="CQ15" s="656"/>
      <c r="CR15" s="657">
        <v>703892</v>
      </c>
      <c r="CS15" s="658"/>
      <c r="CT15" s="658"/>
      <c r="CU15" s="658"/>
      <c r="CV15" s="658"/>
      <c r="CW15" s="658"/>
      <c r="CX15" s="658"/>
      <c r="CY15" s="659"/>
      <c r="CZ15" s="695">
        <v>11.1</v>
      </c>
      <c r="DA15" s="695"/>
      <c r="DB15" s="695"/>
      <c r="DC15" s="695"/>
      <c r="DD15" s="663">
        <v>100218</v>
      </c>
      <c r="DE15" s="658"/>
      <c r="DF15" s="658"/>
      <c r="DG15" s="658"/>
      <c r="DH15" s="658"/>
      <c r="DI15" s="658"/>
      <c r="DJ15" s="658"/>
      <c r="DK15" s="658"/>
      <c r="DL15" s="658"/>
      <c r="DM15" s="658"/>
      <c r="DN15" s="658"/>
      <c r="DO15" s="658"/>
      <c r="DP15" s="659"/>
      <c r="DQ15" s="663">
        <v>639042</v>
      </c>
      <c r="DR15" s="658"/>
      <c r="DS15" s="658"/>
      <c r="DT15" s="658"/>
      <c r="DU15" s="658"/>
      <c r="DV15" s="658"/>
      <c r="DW15" s="658"/>
      <c r="DX15" s="658"/>
      <c r="DY15" s="658"/>
      <c r="DZ15" s="658"/>
      <c r="EA15" s="658"/>
      <c r="EB15" s="658"/>
      <c r="EC15" s="694"/>
    </row>
    <row r="16" spans="2:143" ht="11.25" customHeight="1" x14ac:dyDescent="0.15">
      <c r="B16" s="654" t="s">
        <v>270</v>
      </c>
      <c r="C16" s="655"/>
      <c r="D16" s="655"/>
      <c r="E16" s="655"/>
      <c r="F16" s="655"/>
      <c r="G16" s="655"/>
      <c r="H16" s="655"/>
      <c r="I16" s="655"/>
      <c r="J16" s="655"/>
      <c r="K16" s="655"/>
      <c r="L16" s="655"/>
      <c r="M16" s="655"/>
      <c r="N16" s="655"/>
      <c r="O16" s="655"/>
      <c r="P16" s="655"/>
      <c r="Q16" s="656"/>
      <c r="R16" s="657">
        <v>6625</v>
      </c>
      <c r="S16" s="658"/>
      <c r="T16" s="658"/>
      <c r="U16" s="658"/>
      <c r="V16" s="658"/>
      <c r="W16" s="658"/>
      <c r="X16" s="658"/>
      <c r="Y16" s="659"/>
      <c r="Z16" s="695">
        <v>0.1</v>
      </c>
      <c r="AA16" s="695"/>
      <c r="AB16" s="695"/>
      <c r="AC16" s="695"/>
      <c r="AD16" s="696">
        <v>6625</v>
      </c>
      <c r="AE16" s="696"/>
      <c r="AF16" s="696"/>
      <c r="AG16" s="696"/>
      <c r="AH16" s="696"/>
      <c r="AI16" s="696"/>
      <c r="AJ16" s="696"/>
      <c r="AK16" s="696"/>
      <c r="AL16" s="660">
        <v>0.2</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253</v>
      </c>
      <c r="BH16" s="658"/>
      <c r="BI16" s="658"/>
      <c r="BJ16" s="658"/>
      <c r="BK16" s="658"/>
      <c r="BL16" s="658"/>
      <c r="BM16" s="658"/>
      <c r="BN16" s="659"/>
      <c r="BO16" s="695" t="s">
        <v>253</v>
      </c>
      <c r="BP16" s="695"/>
      <c r="BQ16" s="695"/>
      <c r="BR16" s="695"/>
      <c r="BS16" s="696" t="s">
        <v>253</v>
      </c>
      <c r="BT16" s="696"/>
      <c r="BU16" s="696"/>
      <c r="BV16" s="696"/>
      <c r="BW16" s="696"/>
      <c r="BX16" s="696"/>
      <c r="BY16" s="696"/>
      <c r="BZ16" s="696"/>
      <c r="CA16" s="696"/>
      <c r="CB16" s="734"/>
      <c r="CD16" s="654" t="s">
        <v>272</v>
      </c>
      <c r="CE16" s="655"/>
      <c r="CF16" s="655"/>
      <c r="CG16" s="655"/>
      <c r="CH16" s="655"/>
      <c r="CI16" s="655"/>
      <c r="CJ16" s="655"/>
      <c r="CK16" s="655"/>
      <c r="CL16" s="655"/>
      <c r="CM16" s="655"/>
      <c r="CN16" s="655"/>
      <c r="CO16" s="655"/>
      <c r="CP16" s="655"/>
      <c r="CQ16" s="656"/>
      <c r="CR16" s="657">
        <v>422</v>
      </c>
      <c r="CS16" s="658"/>
      <c r="CT16" s="658"/>
      <c r="CU16" s="658"/>
      <c r="CV16" s="658"/>
      <c r="CW16" s="658"/>
      <c r="CX16" s="658"/>
      <c r="CY16" s="659"/>
      <c r="CZ16" s="695">
        <v>0</v>
      </c>
      <c r="DA16" s="695"/>
      <c r="DB16" s="695"/>
      <c r="DC16" s="695"/>
      <c r="DD16" s="663" t="s">
        <v>253</v>
      </c>
      <c r="DE16" s="658"/>
      <c r="DF16" s="658"/>
      <c r="DG16" s="658"/>
      <c r="DH16" s="658"/>
      <c r="DI16" s="658"/>
      <c r="DJ16" s="658"/>
      <c r="DK16" s="658"/>
      <c r="DL16" s="658"/>
      <c r="DM16" s="658"/>
      <c r="DN16" s="658"/>
      <c r="DO16" s="658"/>
      <c r="DP16" s="659"/>
      <c r="DQ16" s="663">
        <v>422</v>
      </c>
      <c r="DR16" s="658"/>
      <c r="DS16" s="658"/>
      <c r="DT16" s="658"/>
      <c r="DU16" s="658"/>
      <c r="DV16" s="658"/>
      <c r="DW16" s="658"/>
      <c r="DX16" s="658"/>
      <c r="DY16" s="658"/>
      <c r="DZ16" s="658"/>
      <c r="EA16" s="658"/>
      <c r="EB16" s="658"/>
      <c r="EC16" s="694"/>
    </row>
    <row r="17" spans="2:133" ht="11.25" customHeight="1" x14ac:dyDescent="0.15">
      <c r="B17" s="654" t="s">
        <v>273</v>
      </c>
      <c r="C17" s="655"/>
      <c r="D17" s="655"/>
      <c r="E17" s="655"/>
      <c r="F17" s="655"/>
      <c r="G17" s="655"/>
      <c r="H17" s="655"/>
      <c r="I17" s="655"/>
      <c r="J17" s="655"/>
      <c r="K17" s="655"/>
      <c r="L17" s="655"/>
      <c r="M17" s="655"/>
      <c r="N17" s="655"/>
      <c r="O17" s="655"/>
      <c r="P17" s="655"/>
      <c r="Q17" s="656"/>
      <c r="R17" s="657">
        <v>59753</v>
      </c>
      <c r="S17" s="658"/>
      <c r="T17" s="658"/>
      <c r="U17" s="658"/>
      <c r="V17" s="658"/>
      <c r="W17" s="658"/>
      <c r="X17" s="658"/>
      <c r="Y17" s="659"/>
      <c r="Z17" s="695">
        <v>0.9</v>
      </c>
      <c r="AA17" s="695"/>
      <c r="AB17" s="695"/>
      <c r="AC17" s="695"/>
      <c r="AD17" s="696">
        <v>59753</v>
      </c>
      <c r="AE17" s="696"/>
      <c r="AF17" s="696"/>
      <c r="AG17" s="696"/>
      <c r="AH17" s="696"/>
      <c r="AI17" s="696"/>
      <c r="AJ17" s="696"/>
      <c r="AK17" s="696"/>
      <c r="AL17" s="660">
        <v>1.7</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253</v>
      </c>
      <c r="BH17" s="658"/>
      <c r="BI17" s="658"/>
      <c r="BJ17" s="658"/>
      <c r="BK17" s="658"/>
      <c r="BL17" s="658"/>
      <c r="BM17" s="658"/>
      <c r="BN17" s="659"/>
      <c r="BO17" s="695" t="s">
        <v>253</v>
      </c>
      <c r="BP17" s="695"/>
      <c r="BQ17" s="695"/>
      <c r="BR17" s="695"/>
      <c r="BS17" s="696" t="s">
        <v>253</v>
      </c>
      <c r="BT17" s="696"/>
      <c r="BU17" s="696"/>
      <c r="BV17" s="696"/>
      <c r="BW17" s="696"/>
      <c r="BX17" s="696"/>
      <c r="BY17" s="696"/>
      <c r="BZ17" s="696"/>
      <c r="CA17" s="696"/>
      <c r="CB17" s="734"/>
      <c r="CD17" s="654" t="s">
        <v>275</v>
      </c>
      <c r="CE17" s="655"/>
      <c r="CF17" s="655"/>
      <c r="CG17" s="655"/>
      <c r="CH17" s="655"/>
      <c r="CI17" s="655"/>
      <c r="CJ17" s="655"/>
      <c r="CK17" s="655"/>
      <c r="CL17" s="655"/>
      <c r="CM17" s="655"/>
      <c r="CN17" s="655"/>
      <c r="CO17" s="655"/>
      <c r="CP17" s="655"/>
      <c r="CQ17" s="656"/>
      <c r="CR17" s="657">
        <v>398567</v>
      </c>
      <c r="CS17" s="658"/>
      <c r="CT17" s="658"/>
      <c r="CU17" s="658"/>
      <c r="CV17" s="658"/>
      <c r="CW17" s="658"/>
      <c r="CX17" s="658"/>
      <c r="CY17" s="659"/>
      <c r="CZ17" s="695">
        <v>6.3</v>
      </c>
      <c r="DA17" s="695"/>
      <c r="DB17" s="695"/>
      <c r="DC17" s="695"/>
      <c r="DD17" s="663" t="s">
        <v>253</v>
      </c>
      <c r="DE17" s="658"/>
      <c r="DF17" s="658"/>
      <c r="DG17" s="658"/>
      <c r="DH17" s="658"/>
      <c r="DI17" s="658"/>
      <c r="DJ17" s="658"/>
      <c r="DK17" s="658"/>
      <c r="DL17" s="658"/>
      <c r="DM17" s="658"/>
      <c r="DN17" s="658"/>
      <c r="DO17" s="658"/>
      <c r="DP17" s="659"/>
      <c r="DQ17" s="663">
        <v>398567</v>
      </c>
      <c r="DR17" s="658"/>
      <c r="DS17" s="658"/>
      <c r="DT17" s="658"/>
      <c r="DU17" s="658"/>
      <c r="DV17" s="658"/>
      <c r="DW17" s="658"/>
      <c r="DX17" s="658"/>
      <c r="DY17" s="658"/>
      <c r="DZ17" s="658"/>
      <c r="EA17" s="658"/>
      <c r="EB17" s="658"/>
      <c r="EC17" s="694"/>
    </row>
    <row r="18" spans="2:133" ht="11.25" customHeight="1" x14ac:dyDescent="0.15">
      <c r="B18" s="654" t="s">
        <v>276</v>
      </c>
      <c r="C18" s="655"/>
      <c r="D18" s="655"/>
      <c r="E18" s="655"/>
      <c r="F18" s="655"/>
      <c r="G18" s="655"/>
      <c r="H18" s="655"/>
      <c r="I18" s="655"/>
      <c r="J18" s="655"/>
      <c r="K18" s="655"/>
      <c r="L18" s="655"/>
      <c r="M18" s="655"/>
      <c r="N18" s="655"/>
      <c r="O18" s="655"/>
      <c r="P18" s="655"/>
      <c r="Q18" s="656"/>
      <c r="R18" s="657">
        <v>13931</v>
      </c>
      <c r="S18" s="658"/>
      <c r="T18" s="658"/>
      <c r="U18" s="658"/>
      <c r="V18" s="658"/>
      <c r="W18" s="658"/>
      <c r="X18" s="658"/>
      <c r="Y18" s="659"/>
      <c r="Z18" s="695">
        <v>0.2</v>
      </c>
      <c r="AA18" s="695"/>
      <c r="AB18" s="695"/>
      <c r="AC18" s="695"/>
      <c r="AD18" s="696">
        <v>13931</v>
      </c>
      <c r="AE18" s="696"/>
      <c r="AF18" s="696"/>
      <c r="AG18" s="696"/>
      <c r="AH18" s="696"/>
      <c r="AI18" s="696"/>
      <c r="AJ18" s="696"/>
      <c r="AK18" s="696"/>
      <c r="AL18" s="660">
        <v>0.4</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246</v>
      </c>
      <c r="BH18" s="658"/>
      <c r="BI18" s="658"/>
      <c r="BJ18" s="658"/>
      <c r="BK18" s="658"/>
      <c r="BL18" s="658"/>
      <c r="BM18" s="658"/>
      <c r="BN18" s="659"/>
      <c r="BO18" s="695" t="s">
        <v>253</v>
      </c>
      <c r="BP18" s="695"/>
      <c r="BQ18" s="695"/>
      <c r="BR18" s="695"/>
      <c r="BS18" s="696" t="s">
        <v>253</v>
      </c>
      <c r="BT18" s="696"/>
      <c r="BU18" s="696"/>
      <c r="BV18" s="696"/>
      <c r="BW18" s="696"/>
      <c r="BX18" s="696"/>
      <c r="BY18" s="696"/>
      <c r="BZ18" s="696"/>
      <c r="CA18" s="696"/>
      <c r="CB18" s="734"/>
      <c r="CD18" s="654" t="s">
        <v>278</v>
      </c>
      <c r="CE18" s="655"/>
      <c r="CF18" s="655"/>
      <c r="CG18" s="655"/>
      <c r="CH18" s="655"/>
      <c r="CI18" s="655"/>
      <c r="CJ18" s="655"/>
      <c r="CK18" s="655"/>
      <c r="CL18" s="655"/>
      <c r="CM18" s="655"/>
      <c r="CN18" s="655"/>
      <c r="CO18" s="655"/>
      <c r="CP18" s="655"/>
      <c r="CQ18" s="656"/>
      <c r="CR18" s="657" t="s">
        <v>246</v>
      </c>
      <c r="CS18" s="658"/>
      <c r="CT18" s="658"/>
      <c r="CU18" s="658"/>
      <c r="CV18" s="658"/>
      <c r="CW18" s="658"/>
      <c r="CX18" s="658"/>
      <c r="CY18" s="659"/>
      <c r="CZ18" s="695" t="s">
        <v>253</v>
      </c>
      <c r="DA18" s="695"/>
      <c r="DB18" s="695"/>
      <c r="DC18" s="695"/>
      <c r="DD18" s="663" t="s">
        <v>253</v>
      </c>
      <c r="DE18" s="658"/>
      <c r="DF18" s="658"/>
      <c r="DG18" s="658"/>
      <c r="DH18" s="658"/>
      <c r="DI18" s="658"/>
      <c r="DJ18" s="658"/>
      <c r="DK18" s="658"/>
      <c r="DL18" s="658"/>
      <c r="DM18" s="658"/>
      <c r="DN18" s="658"/>
      <c r="DO18" s="658"/>
      <c r="DP18" s="659"/>
      <c r="DQ18" s="663" t="s">
        <v>253</v>
      </c>
      <c r="DR18" s="658"/>
      <c r="DS18" s="658"/>
      <c r="DT18" s="658"/>
      <c r="DU18" s="658"/>
      <c r="DV18" s="658"/>
      <c r="DW18" s="658"/>
      <c r="DX18" s="658"/>
      <c r="DY18" s="658"/>
      <c r="DZ18" s="658"/>
      <c r="EA18" s="658"/>
      <c r="EB18" s="658"/>
      <c r="EC18" s="694"/>
    </row>
    <row r="19" spans="2:133" ht="11.25" customHeight="1" x14ac:dyDescent="0.15">
      <c r="B19" s="654" t="s">
        <v>279</v>
      </c>
      <c r="C19" s="655"/>
      <c r="D19" s="655"/>
      <c r="E19" s="655"/>
      <c r="F19" s="655"/>
      <c r="G19" s="655"/>
      <c r="H19" s="655"/>
      <c r="I19" s="655"/>
      <c r="J19" s="655"/>
      <c r="K19" s="655"/>
      <c r="L19" s="655"/>
      <c r="M19" s="655"/>
      <c r="N19" s="655"/>
      <c r="O19" s="655"/>
      <c r="P19" s="655"/>
      <c r="Q19" s="656"/>
      <c r="R19" s="657">
        <v>13931</v>
      </c>
      <c r="S19" s="658"/>
      <c r="T19" s="658"/>
      <c r="U19" s="658"/>
      <c r="V19" s="658"/>
      <c r="W19" s="658"/>
      <c r="X19" s="658"/>
      <c r="Y19" s="659"/>
      <c r="Z19" s="695">
        <v>0.2</v>
      </c>
      <c r="AA19" s="695"/>
      <c r="AB19" s="695"/>
      <c r="AC19" s="695"/>
      <c r="AD19" s="696">
        <v>13931</v>
      </c>
      <c r="AE19" s="696"/>
      <c r="AF19" s="696"/>
      <c r="AG19" s="696"/>
      <c r="AH19" s="696"/>
      <c r="AI19" s="696"/>
      <c r="AJ19" s="696"/>
      <c r="AK19" s="696"/>
      <c r="AL19" s="660">
        <v>0.4</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v>1114</v>
      </c>
      <c r="BH19" s="658"/>
      <c r="BI19" s="658"/>
      <c r="BJ19" s="658"/>
      <c r="BK19" s="658"/>
      <c r="BL19" s="658"/>
      <c r="BM19" s="658"/>
      <c r="BN19" s="659"/>
      <c r="BO19" s="695">
        <v>0.1</v>
      </c>
      <c r="BP19" s="695"/>
      <c r="BQ19" s="695"/>
      <c r="BR19" s="695"/>
      <c r="BS19" s="696" t="s">
        <v>246</v>
      </c>
      <c r="BT19" s="696"/>
      <c r="BU19" s="696"/>
      <c r="BV19" s="696"/>
      <c r="BW19" s="696"/>
      <c r="BX19" s="696"/>
      <c r="BY19" s="696"/>
      <c r="BZ19" s="696"/>
      <c r="CA19" s="696"/>
      <c r="CB19" s="734"/>
      <c r="CD19" s="654" t="s">
        <v>281</v>
      </c>
      <c r="CE19" s="655"/>
      <c r="CF19" s="655"/>
      <c r="CG19" s="655"/>
      <c r="CH19" s="655"/>
      <c r="CI19" s="655"/>
      <c r="CJ19" s="655"/>
      <c r="CK19" s="655"/>
      <c r="CL19" s="655"/>
      <c r="CM19" s="655"/>
      <c r="CN19" s="655"/>
      <c r="CO19" s="655"/>
      <c r="CP19" s="655"/>
      <c r="CQ19" s="656"/>
      <c r="CR19" s="657" t="s">
        <v>246</v>
      </c>
      <c r="CS19" s="658"/>
      <c r="CT19" s="658"/>
      <c r="CU19" s="658"/>
      <c r="CV19" s="658"/>
      <c r="CW19" s="658"/>
      <c r="CX19" s="658"/>
      <c r="CY19" s="659"/>
      <c r="CZ19" s="695" t="s">
        <v>253</v>
      </c>
      <c r="DA19" s="695"/>
      <c r="DB19" s="695"/>
      <c r="DC19" s="695"/>
      <c r="DD19" s="663" t="s">
        <v>253</v>
      </c>
      <c r="DE19" s="658"/>
      <c r="DF19" s="658"/>
      <c r="DG19" s="658"/>
      <c r="DH19" s="658"/>
      <c r="DI19" s="658"/>
      <c r="DJ19" s="658"/>
      <c r="DK19" s="658"/>
      <c r="DL19" s="658"/>
      <c r="DM19" s="658"/>
      <c r="DN19" s="658"/>
      <c r="DO19" s="658"/>
      <c r="DP19" s="659"/>
      <c r="DQ19" s="663" t="s">
        <v>253</v>
      </c>
      <c r="DR19" s="658"/>
      <c r="DS19" s="658"/>
      <c r="DT19" s="658"/>
      <c r="DU19" s="658"/>
      <c r="DV19" s="658"/>
      <c r="DW19" s="658"/>
      <c r="DX19" s="658"/>
      <c r="DY19" s="658"/>
      <c r="DZ19" s="658"/>
      <c r="EA19" s="658"/>
      <c r="EB19" s="658"/>
      <c r="EC19" s="694"/>
    </row>
    <row r="20" spans="2:133" ht="11.25" customHeight="1" x14ac:dyDescent="0.15">
      <c r="B20" s="724" t="s">
        <v>282</v>
      </c>
      <c r="C20" s="725"/>
      <c r="D20" s="725"/>
      <c r="E20" s="725"/>
      <c r="F20" s="725"/>
      <c r="G20" s="725"/>
      <c r="H20" s="725"/>
      <c r="I20" s="725"/>
      <c r="J20" s="725"/>
      <c r="K20" s="725"/>
      <c r="L20" s="725"/>
      <c r="M20" s="725"/>
      <c r="N20" s="725"/>
      <c r="O20" s="725"/>
      <c r="P20" s="725"/>
      <c r="Q20" s="726"/>
      <c r="R20" s="657" t="s">
        <v>253</v>
      </c>
      <c r="S20" s="658"/>
      <c r="T20" s="658"/>
      <c r="U20" s="658"/>
      <c r="V20" s="658"/>
      <c r="W20" s="658"/>
      <c r="X20" s="658"/>
      <c r="Y20" s="659"/>
      <c r="Z20" s="695" t="s">
        <v>253</v>
      </c>
      <c r="AA20" s="695"/>
      <c r="AB20" s="695"/>
      <c r="AC20" s="695"/>
      <c r="AD20" s="696" t="s">
        <v>246</v>
      </c>
      <c r="AE20" s="696"/>
      <c r="AF20" s="696"/>
      <c r="AG20" s="696"/>
      <c r="AH20" s="696"/>
      <c r="AI20" s="696"/>
      <c r="AJ20" s="696"/>
      <c r="AK20" s="696"/>
      <c r="AL20" s="660" t="s">
        <v>246</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v>1114</v>
      </c>
      <c r="BH20" s="658"/>
      <c r="BI20" s="658"/>
      <c r="BJ20" s="658"/>
      <c r="BK20" s="658"/>
      <c r="BL20" s="658"/>
      <c r="BM20" s="658"/>
      <c r="BN20" s="659"/>
      <c r="BO20" s="695">
        <v>0.1</v>
      </c>
      <c r="BP20" s="695"/>
      <c r="BQ20" s="695"/>
      <c r="BR20" s="695"/>
      <c r="BS20" s="696" t="s">
        <v>253</v>
      </c>
      <c r="BT20" s="696"/>
      <c r="BU20" s="696"/>
      <c r="BV20" s="696"/>
      <c r="BW20" s="696"/>
      <c r="BX20" s="696"/>
      <c r="BY20" s="696"/>
      <c r="BZ20" s="696"/>
      <c r="CA20" s="696"/>
      <c r="CB20" s="734"/>
      <c r="CD20" s="654" t="s">
        <v>284</v>
      </c>
      <c r="CE20" s="655"/>
      <c r="CF20" s="655"/>
      <c r="CG20" s="655"/>
      <c r="CH20" s="655"/>
      <c r="CI20" s="655"/>
      <c r="CJ20" s="655"/>
      <c r="CK20" s="655"/>
      <c r="CL20" s="655"/>
      <c r="CM20" s="655"/>
      <c r="CN20" s="655"/>
      <c r="CO20" s="655"/>
      <c r="CP20" s="655"/>
      <c r="CQ20" s="656"/>
      <c r="CR20" s="657">
        <v>6331742</v>
      </c>
      <c r="CS20" s="658"/>
      <c r="CT20" s="658"/>
      <c r="CU20" s="658"/>
      <c r="CV20" s="658"/>
      <c r="CW20" s="658"/>
      <c r="CX20" s="658"/>
      <c r="CY20" s="659"/>
      <c r="CZ20" s="695">
        <v>100</v>
      </c>
      <c r="DA20" s="695"/>
      <c r="DB20" s="695"/>
      <c r="DC20" s="695"/>
      <c r="DD20" s="663">
        <v>1222154</v>
      </c>
      <c r="DE20" s="658"/>
      <c r="DF20" s="658"/>
      <c r="DG20" s="658"/>
      <c r="DH20" s="658"/>
      <c r="DI20" s="658"/>
      <c r="DJ20" s="658"/>
      <c r="DK20" s="658"/>
      <c r="DL20" s="658"/>
      <c r="DM20" s="658"/>
      <c r="DN20" s="658"/>
      <c r="DO20" s="658"/>
      <c r="DP20" s="659"/>
      <c r="DQ20" s="663">
        <v>4342454</v>
      </c>
      <c r="DR20" s="658"/>
      <c r="DS20" s="658"/>
      <c r="DT20" s="658"/>
      <c r="DU20" s="658"/>
      <c r="DV20" s="658"/>
      <c r="DW20" s="658"/>
      <c r="DX20" s="658"/>
      <c r="DY20" s="658"/>
      <c r="DZ20" s="658"/>
      <c r="EA20" s="658"/>
      <c r="EB20" s="658"/>
      <c r="EC20" s="694"/>
    </row>
    <row r="21" spans="2:133" ht="11.25" customHeight="1" x14ac:dyDescent="0.15">
      <c r="B21" s="654" t="s">
        <v>285</v>
      </c>
      <c r="C21" s="655"/>
      <c r="D21" s="655"/>
      <c r="E21" s="655"/>
      <c r="F21" s="655"/>
      <c r="G21" s="655"/>
      <c r="H21" s="655"/>
      <c r="I21" s="655"/>
      <c r="J21" s="655"/>
      <c r="K21" s="655"/>
      <c r="L21" s="655"/>
      <c r="M21" s="655"/>
      <c r="N21" s="655"/>
      <c r="O21" s="655"/>
      <c r="P21" s="655"/>
      <c r="Q21" s="656"/>
      <c r="R21" s="657">
        <v>1178676</v>
      </c>
      <c r="S21" s="658"/>
      <c r="T21" s="658"/>
      <c r="U21" s="658"/>
      <c r="V21" s="658"/>
      <c r="W21" s="658"/>
      <c r="X21" s="658"/>
      <c r="Y21" s="659"/>
      <c r="Z21" s="695">
        <v>16.899999999999999</v>
      </c>
      <c r="AA21" s="695"/>
      <c r="AB21" s="695"/>
      <c r="AC21" s="695"/>
      <c r="AD21" s="696">
        <v>1039060</v>
      </c>
      <c r="AE21" s="696"/>
      <c r="AF21" s="696"/>
      <c r="AG21" s="696"/>
      <c r="AH21" s="696"/>
      <c r="AI21" s="696"/>
      <c r="AJ21" s="696"/>
      <c r="AK21" s="696"/>
      <c r="AL21" s="660">
        <v>29</v>
      </c>
      <c r="AM21" s="661"/>
      <c r="AN21" s="661"/>
      <c r="AO21" s="697"/>
      <c r="AP21" s="654" t="s">
        <v>286</v>
      </c>
      <c r="AQ21" s="735"/>
      <c r="AR21" s="735"/>
      <c r="AS21" s="735"/>
      <c r="AT21" s="735"/>
      <c r="AU21" s="735"/>
      <c r="AV21" s="735"/>
      <c r="AW21" s="735"/>
      <c r="AX21" s="735"/>
      <c r="AY21" s="735"/>
      <c r="AZ21" s="735"/>
      <c r="BA21" s="735"/>
      <c r="BB21" s="735"/>
      <c r="BC21" s="735"/>
      <c r="BD21" s="735"/>
      <c r="BE21" s="735"/>
      <c r="BF21" s="736"/>
      <c r="BG21" s="657">
        <v>1114</v>
      </c>
      <c r="BH21" s="658"/>
      <c r="BI21" s="658"/>
      <c r="BJ21" s="658"/>
      <c r="BK21" s="658"/>
      <c r="BL21" s="658"/>
      <c r="BM21" s="658"/>
      <c r="BN21" s="659"/>
      <c r="BO21" s="695">
        <v>0.1</v>
      </c>
      <c r="BP21" s="695"/>
      <c r="BQ21" s="695"/>
      <c r="BR21" s="695"/>
      <c r="BS21" s="696" t="s">
        <v>246</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287</v>
      </c>
      <c r="C22" s="655"/>
      <c r="D22" s="655"/>
      <c r="E22" s="655"/>
      <c r="F22" s="655"/>
      <c r="G22" s="655"/>
      <c r="H22" s="655"/>
      <c r="I22" s="655"/>
      <c r="J22" s="655"/>
      <c r="K22" s="655"/>
      <c r="L22" s="655"/>
      <c r="M22" s="655"/>
      <c r="N22" s="655"/>
      <c r="O22" s="655"/>
      <c r="P22" s="655"/>
      <c r="Q22" s="656"/>
      <c r="R22" s="657">
        <v>1039060</v>
      </c>
      <c r="S22" s="658"/>
      <c r="T22" s="658"/>
      <c r="U22" s="658"/>
      <c r="V22" s="658"/>
      <c r="W22" s="658"/>
      <c r="X22" s="658"/>
      <c r="Y22" s="659"/>
      <c r="Z22" s="695">
        <v>14.9</v>
      </c>
      <c r="AA22" s="695"/>
      <c r="AB22" s="695"/>
      <c r="AC22" s="695"/>
      <c r="AD22" s="696">
        <v>1039060</v>
      </c>
      <c r="AE22" s="696"/>
      <c r="AF22" s="696"/>
      <c r="AG22" s="696"/>
      <c r="AH22" s="696"/>
      <c r="AI22" s="696"/>
      <c r="AJ22" s="696"/>
      <c r="AK22" s="696"/>
      <c r="AL22" s="660">
        <v>29</v>
      </c>
      <c r="AM22" s="661"/>
      <c r="AN22" s="661"/>
      <c r="AO22" s="697"/>
      <c r="AP22" s="654" t="s">
        <v>288</v>
      </c>
      <c r="AQ22" s="735"/>
      <c r="AR22" s="735"/>
      <c r="AS22" s="735"/>
      <c r="AT22" s="735"/>
      <c r="AU22" s="735"/>
      <c r="AV22" s="735"/>
      <c r="AW22" s="735"/>
      <c r="AX22" s="735"/>
      <c r="AY22" s="735"/>
      <c r="AZ22" s="735"/>
      <c r="BA22" s="735"/>
      <c r="BB22" s="735"/>
      <c r="BC22" s="735"/>
      <c r="BD22" s="735"/>
      <c r="BE22" s="735"/>
      <c r="BF22" s="736"/>
      <c r="BG22" s="657" t="s">
        <v>246</v>
      </c>
      <c r="BH22" s="658"/>
      <c r="BI22" s="658"/>
      <c r="BJ22" s="658"/>
      <c r="BK22" s="658"/>
      <c r="BL22" s="658"/>
      <c r="BM22" s="658"/>
      <c r="BN22" s="659"/>
      <c r="BO22" s="695" t="s">
        <v>246</v>
      </c>
      <c r="BP22" s="695"/>
      <c r="BQ22" s="695"/>
      <c r="BR22" s="695"/>
      <c r="BS22" s="696" t="s">
        <v>246</v>
      </c>
      <c r="BT22" s="696"/>
      <c r="BU22" s="696"/>
      <c r="BV22" s="696"/>
      <c r="BW22" s="696"/>
      <c r="BX22" s="696"/>
      <c r="BY22" s="696"/>
      <c r="BZ22" s="696"/>
      <c r="CA22" s="696"/>
      <c r="CB22" s="734"/>
      <c r="CD22" s="709" t="s">
        <v>289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290</v>
      </c>
      <c r="C23" s="655"/>
      <c r="D23" s="655"/>
      <c r="E23" s="655"/>
      <c r="F23" s="655"/>
      <c r="G23" s="655"/>
      <c r="H23" s="655"/>
      <c r="I23" s="655"/>
      <c r="J23" s="655"/>
      <c r="K23" s="655"/>
      <c r="L23" s="655"/>
      <c r="M23" s="655"/>
      <c r="N23" s="655"/>
      <c r="O23" s="655"/>
      <c r="P23" s="655"/>
      <c r="Q23" s="656"/>
      <c r="R23" s="657">
        <v>139226</v>
      </c>
      <c r="S23" s="658"/>
      <c r="T23" s="658"/>
      <c r="U23" s="658"/>
      <c r="V23" s="658"/>
      <c r="W23" s="658"/>
      <c r="X23" s="658"/>
      <c r="Y23" s="659"/>
      <c r="Z23" s="695">
        <v>2</v>
      </c>
      <c r="AA23" s="695"/>
      <c r="AB23" s="695"/>
      <c r="AC23" s="695"/>
      <c r="AD23" s="696" t="s">
        <v>253</v>
      </c>
      <c r="AE23" s="696"/>
      <c r="AF23" s="696"/>
      <c r="AG23" s="696"/>
      <c r="AH23" s="696"/>
      <c r="AI23" s="696"/>
      <c r="AJ23" s="696"/>
      <c r="AK23" s="696"/>
      <c r="AL23" s="660" t="s">
        <v>253</v>
      </c>
      <c r="AM23" s="661"/>
      <c r="AN23" s="661"/>
      <c r="AO23" s="697"/>
      <c r="AP23" s="654" t="s">
        <v>291</v>
      </c>
      <c r="AQ23" s="735"/>
      <c r="AR23" s="735"/>
      <c r="AS23" s="735"/>
      <c r="AT23" s="735"/>
      <c r="AU23" s="735"/>
      <c r="AV23" s="735"/>
      <c r="AW23" s="735"/>
      <c r="AX23" s="735"/>
      <c r="AY23" s="735"/>
      <c r="AZ23" s="735"/>
      <c r="BA23" s="735"/>
      <c r="BB23" s="735"/>
      <c r="BC23" s="735"/>
      <c r="BD23" s="735"/>
      <c r="BE23" s="735"/>
      <c r="BF23" s="736"/>
      <c r="BG23" s="657" t="s">
        <v>246</v>
      </c>
      <c r="BH23" s="658"/>
      <c r="BI23" s="658"/>
      <c r="BJ23" s="658"/>
      <c r="BK23" s="658"/>
      <c r="BL23" s="658"/>
      <c r="BM23" s="658"/>
      <c r="BN23" s="659"/>
      <c r="BO23" s="695" t="s">
        <v>141</v>
      </c>
      <c r="BP23" s="695"/>
      <c r="BQ23" s="695"/>
      <c r="BR23" s="695"/>
      <c r="BS23" s="696" t="s">
        <v>141</v>
      </c>
      <c r="BT23" s="696"/>
      <c r="BU23" s="696"/>
      <c r="BV23" s="696"/>
      <c r="BW23" s="696"/>
      <c r="BX23" s="696"/>
      <c r="BY23" s="696"/>
      <c r="BZ23" s="696"/>
      <c r="CA23" s="696"/>
      <c r="CB23" s="734"/>
      <c r="CD23" s="709" t="s">
        <v>229</v>
      </c>
      <c r="CE23" s="710"/>
      <c r="CF23" s="710"/>
      <c r="CG23" s="710"/>
      <c r="CH23" s="710"/>
      <c r="CI23" s="710"/>
      <c r="CJ23" s="710"/>
      <c r="CK23" s="710"/>
      <c r="CL23" s="710"/>
      <c r="CM23" s="710"/>
      <c r="CN23" s="710"/>
      <c r="CO23" s="710"/>
      <c r="CP23" s="710"/>
      <c r="CQ23" s="711"/>
      <c r="CR23" s="709" t="s">
        <v>292</v>
      </c>
      <c r="CS23" s="710"/>
      <c r="CT23" s="710"/>
      <c r="CU23" s="710"/>
      <c r="CV23" s="710"/>
      <c r="CW23" s="710"/>
      <c r="CX23" s="710"/>
      <c r="CY23" s="711"/>
      <c r="CZ23" s="709" t="s">
        <v>293</v>
      </c>
      <c r="DA23" s="710"/>
      <c r="DB23" s="710"/>
      <c r="DC23" s="711"/>
      <c r="DD23" s="709" t="s">
        <v>294</v>
      </c>
      <c r="DE23" s="710"/>
      <c r="DF23" s="710"/>
      <c r="DG23" s="710"/>
      <c r="DH23" s="710"/>
      <c r="DI23" s="710"/>
      <c r="DJ23" s="710"/>
      <c r="DK23" s="711"/>
      <c r="DL23" s="747" t="s">
        <v>295</v>
      </c>
      <c r="DM23" s="748"/>
      <c r="DN23" s="748"/>
      <c r="DO23" s="748"/>
      <c r="DP23" s="748"/>
      <c r="DQ23" s="748"/>
      <c r="DR23" s="748"/>
      <c r="DS23" s="748"/>
      <c r="DT23" s="748"/>
      <c r="DU23" s="748"/>
      <c r="DV23" s="749"/>
      <c r="DW23" s="709" t="s">
        <v>296</v>
      </c>
      <c r="DX23" s="710"/>
      <c r="DY23" s="710"/>
      <c r="DZ23" s="710"/>
      <c r="EA23" s="710"/>
      <c r="EB23" s="710"/>
      <c r="EC23" s="711"/>
    </row>
    <row r="24" spans="2:133" ht="11.25" customHeight="1" x14ac:dyDescent="0.15">
      <c r="B24" s="654" t="s">
        <v>297</v>
      </c>
      <c r="C24" s="655"/>
      <c r="D24" s="655"/>
      <c r="E24" s="655"/>
      <c r="F24" s="655"/>
      <c r="G24" s="655"/>
      <c r="H24" s="655"/>
      <c r="I24" s="655"/>
      <c r="J24" s="655"/>
      <c r="K24" s="655"/>
      <c r="L24" s="655"/>
      <c r="M24" s="655"/>
      <c r="N24" s="655"/>
      <c r="O24" s="655"/>
      <c r="P24" s="655"/>
      <c r="Q24" s="656"/>
      <c r="R24" s="657">
        <v>390</v>
      </c>
      <c r="S24" s="658"/>
      <c r="T24" s="658"/>
      <c r="U24" s="658"/>
      <c r="V24" s="658"/>
      <c r="W24" s="658"/>
      <c r="X24" s="658"/>
      <c r="Y24" s="659"/>
      <c r="Z24" s="695">
        <v>0</v>
      </c>
      <c r="AA24" s="695"/>
      <c r="AB24" s="695"/>
      <c r="AC24" s="695"/>
      <c r="AD24" s="696" t="s">
        <v>253</v>
      </c>
      <c r="AE24" s="696"/>
      <c r="AF24" s="696"/>
      <c r="AG24" s="696"/>
      <c r="AH24" s="696"/>
      <c r="AI24" s="696"/>
      <c r="AJ24" s="696"/>
      <c r="AK24" s="696"/>
      <c r="AL24" s="660" t="s">
        <v>246</v>
      </c>
      <c r="AM24" s="661"/>
      <c r="AN24" s="661"/>
      <c r="AO24" s="697"/>
      <c r="AP24" s="654" t="s">
        <v>298</v>
      </c>
      <c r="AQ24" s="735"/>
      <c r="AR24" s="735"/>
      <c r="AS24" s="735"/>
      <c r="AT24" s="735"/>
      <c r="AU24" s="735"/>
      <c r="AV24" s="735"/>
      <c r="AW24" s="735"/>
      <c r="AX24" s="735"/>
      <c r="AY24" s="735"/>
      <c r="AZ24" s="735"/>
      <c r="BA24" s="735"/>
      <c r="BB24" s="735"/>
      <c r="BC24" s="735"/>
      <c r="BD24" s="735"/>
      <c r="BE24" s="735"/>
      <c r="BF24" s="736"/>
      <c r="BG24" s="657" t="s">
        <v>246</v>
      </c>
      <c r="BH24" s="658"/>
      <c r="BI24" s="658"/>
      <c r="BJ24" s="658"/>
      <c r="BK24" s="658"/>
      <c r="BL24" s="658"/>
      <c r="BM24" s="658"/>
      <c r="BN24" s="659"/>
      <c r="BO24" s="695" t="s">
        <v>253</v>
      </c>
      <c r="BP24" s="695"/>
      <c r="BQ24" s="695"/>
      <c r="BR24" s="695"/>
      <c r="BS24" s="696" t="s">
        <v>246</v>
      </c>
      <c r="BT24" s="696"/>
      <c r="BU24" s="696"/>
      <c r="BV24" s="696"/>
      <c r="BW24" s="696"/>
      <c r="BX24" s="696"/>
      <c r="BY24" s="696"/>
      <c r="BZ24" s="696"/>
      <c r="CA24" s="696"/>
      <c r="CB24" s="734"/>
      <c r="CD24" s="715" t="s">
        <v>299</v>
      </c>
      <c r="CE24" s="716"/>
      <c r="CF24" s="716"/>
      <c r="CG24" s="716"/>
      <c r="CH24" s="716"/>
      <c r="CI24" s="716"/>
      <c r="CJ24" s="716"/>
      <c r="CK24" s="716"/>
      <c r="CL24" s="716"/>
      <c r="CM24" s="716"/>
      <c r="CN24" s="716"/>
      <c r="CO24" s="716"/>
      <c r="CP24" s="716"/>
      <c r="CQ24" s="717"/>
      <c r="CR24" s="712">
        <v>2001617</v>
      </c>
      <c r="CS24" s="713"/>
      <c r="CT24" s="713"/>
      <c r="CU24" s="713"/>
      <c r="CV24" s="713"/>
      <c r="CW24" s="713"/>
      <c r="CX24" s="713"/>
      <c r="CY24" s="738"/>
      <c r="CZ24" s="739">
        <v>31.6</v>
      </c>
      <c r="DA24" s="721"/>
      <c r="DB24" s="721"/>
      <c r="DC24" s="741"/>
      <c r="DD24" s="737">
        <v>1537242</v>
      </c>
      <c r="DE24" s="713"/>
      <c r="DF24" s="713"/>
      <c r="DG24" s="713"/>
      <c r="DH24" s="713"/>
      <c r="DI24" s="713"/>
      <c r="DJ24" s="713"/>
      <c r="DK24" s="738"/>
      <c r="DL24" s="737">
        <v>1532307</v>
      </c>
      <c r="DM24" s="713"/>
      <c r="DN24" s="713"/>
      <c r="DO24" s="713"/>
      <c r="DP24" s="713"/>
      <c r="DQ24" s="713"/>
      <c r="DR24" s="713"/>
      <c r="DS24" s="713"/>
      <c r="DT24" s="713"/>
      <c r="DU24" s="713"/>
      <c r="DV24" s="738"/>
      <c r="DW24" s="739">
        <v>41.4</v>
      </c>
      <c r="DX24" s="721"/>
      <c r="DY24" s="721"/>
      <c r="DZ24" s="721"/>
      <c r="EA24" s="721"/>
      <c r="EB24" s="721"/>
      <c r="EC24" s="740"/>
    </row>
    <row r="25" spans="2:133" ht="11.25" customHeight="1" x14ac:dyDescent="0.15">
      <c r="B25" s="654" t="s">
        <v>300</v>
      </c>
      <c r="C25" s="655"/>
      <c r="D25" s="655"/>
      <c r="E25" s="655"/>
      <c r="F25" s="655"/>
      <c r="G25" s="655"/>
      <c r="H25" s="655"/>
      <c r="I25" s="655"/>
      <c r="J25" s="655"/>
      <c r="K25" s="655"/>
      <c r="L25" s="655"/>
      <c r="M25" s="655"/>
      <c r="N25" s="655"/>
      <c r="O25" s="655"/>
      <c r="P25" s="655"/>
      <c r="Q25" s="656"/>
      <c r="R25" s="657">
        <v>3706143</v>
      </c>
      <c r="S25" s="658"/>
      <c r="T25" s="658"/>
      <c r="U25" s="658"/>
      <c r="V25" s="658"/>
      <c r="W25" s="658"/>
      <c r="X25" s="658"/>
      <c r="Y25" s="659"/>
      <c r="Z25" s="695">
        <v>53.2</v>
      </c>
      <c r="AA25" s="695"/>
      <c r="AB25" s="695"/>
      <c r="AC25" s="695"/>
      <c r="AD25" s="696">
        <v>3566527</v>
      </c>
      <c r="AE25" s="696"/>
      <c r="AF25" s="696"/>
      <c r="AG25" s="696"/>
      <c r="AH25" s="696"/>
      <c r="AI25" s="696"/>
      <c r="AJ25" s="696"/>
      <c r="AK25" s="696"/>
      <c r="AL25" s="660">
        <v>99.4</v>
      </c>
      <c r="AM25" s="661"/>
      <c r="AN25" s="661"/>
      <c r="AO25" s="697"/>
      <c r="AP25" s="654" t="s">
        <v>301</v>
      </c>
      <c r="AQ25" s="735"/>
      <c r="AR25" s="735"/>
      <c r="AS25" s="735"/>
      <c r="AT25" s="735"/>
      <c r="AU25" s="735"/>
      <c r="AV25" s="735"/>
      <c r="AW25" s="735"/>
      <c r="AX25" s="735"/>
      <c r="AY25" s="735"/>
      <c r="AZ25" s="735"/>
      <c r="BA25" s="735"/>
      <c r="BB25" s="735"/>
      <c r="BC25" s="735"/>
      <c r="BD25" s="735"/>
      <c r="BE25" s="735"/>
      <c r="BF25" s="736"/>
      <c r="BG25" s="657" t="s">
        <v>253</v>
      </c>
      <c r="BH25" s="658"/>
      <c r="BI25" s="658"/>
      <c r="BJ25" s="658"/>
      <c r="BK25" s="658"/>
      <c r="BL25" s="658"/>
      <c r="BM25" s="658"/>
      <c r="BN25" s="659"/>
      <c r="BO25" s="695" t="s">
        <v>246</v>
      </c>
      <c r="BP25" s="695"/>
      <c r="BQ25" s="695"/>
      <c r="BR25" s="695"/>
      <c r="BS25" s="696" t="s">
        <v>246</v>
      </c>
      <c r="BT25" s="696"/>
      <c r="BU25" s="696"/>
      <c r="BV25" s="696"/>
      <c r="BW25" s="696"/>
      <c r="BX25" s="696"/>
      <c r="BY25" s="696"/>
      <c r="BZ25" s="696"/>
      <c r="CA25" s="696"/>
      <c r="CB25" s="734"/>
      <c r="CD25" s="654" t="s">
        <v>302</v>
      </c>
      <c r="CE25" s="655"/>
      <c r="CF25" s="655"/>
      <c r="CG25" s="655"/>
      <c r="CH25" s="655"/>
      <c r="CI25" s="655"/>
      <c r="CJ25" s="655"/>
      <c r="CK25" s="655"/>
      <c r="CL25" s="655"/>
      <c r="CM25" s="655"/>
      <c r="CN25" s="655"/>
      <c r="CO25" s="655"/>
      <c r="CP25" s="655"/>
      <c r="CQ25" s="656"/>
      <c r="CR25" s="657">
        <v>1011619</v>
      </c>
      <c r="CS25" s="670"/>
      <c r="CT25" s="670"/>
      <c r="CU25" s="670"/>
      <c r="CV25" s="670"/>
      <c r="CW25" s="670"/>
      <c r="CX25" s="670"/>
      <c r="CY25" s="671"/>
      <c r="CZ25" s="660">
        <v>16</v>
      </c>
      <c r="DA25" s="672"/>
      <c r="DB25" s="672"/>
      <c r="DC25" s="673"/>
      <c r="DD25" s="663">
        <v>966603</v>
      </c>
      <c r="DE25" s="670"/>
      <c r="DF25" s="670"/>
      <c r="DG25" s="670"/>
      <c r="DH25" s="670"/>
      <c r="DI25" s="670"/>
      <c r="DJ25" s="670"/>
      <c r="DK25" s="671"/>
      <c r="DL25" s="663">
        <v>965761</v>
      </c>
      <c r="DM25" s="670"/>
      <c r="DN25" s="670"/>
      <c r="DO25" s="670"/>
      <c r="DP25" s="670"/>
      <c r="DQ25" s="670"/>
      <c r="DR25" s="670"/>
      <c r="DS25" s="670"/>
      <c r="DT25" s="670"/>
      <c r="DU25" s="670"/>
      <c r="DV25" s="671"/>
      <c r="DW25" s="660">
        <v>26.1</v>
      </c>
      <c r="DX25" s="672"/>
      <c r="DY25" s="672"/>
      <c r="DZ25" s="672"/>
      <c r="EA25" s="672"/>
      <c r="EB25" s="672"/>
      <c r="EC25" s="684"/>
    </row>
    <row r="26" spans="2:133" ht="11.25" customHeight="1" x14ac:dyDescent="0.15">
      <c r="B26" s="654" t="s">
        <v>303</v>
      </c>
      <c r="C26" s="655"/>
      <c r="D26" s="655"/>
      <c r="E26" s="655"/>
      <c r="F26" s="655"/>
      <c r="G26" s="655"/>
      <c r="H26" s="655"/>
      <c r="I26" s="655"/>
      <c r="J26" s="655"/>
      <c r="K26" s="655"/>
      <c r="L26" s="655"/>
      <c r="M26" s="655"/>
      <c r="N26" s="655"/>
      <c r="O26" s="655"/>
      <c r="P26" s="655"/>
      <c r="Q26" s="656"/>
      <c r="R26" s="657">
        <v>1025</v>
      </c>
      <c r="S26" s="658"/>
      <c r="T26" s="658"/>
      <c r="U26" s="658"/>
      <c r="V26" s="658"/>
      <c r="W26" s="658"/>
      <c r="X26" s="658"/>
      <c r="Y26" s="659"/>
      <c r="Z26" s="695">
        <v>0</v>
      </c>
      <c r="AA26" s="695"/>
      <c r="AB26" s="695"/>
      <c r="AC26" s="695"/>
      <c r="AD26" s="696">
        <v>1025</v>
      </c>
      <c r="AE26" s="696"/>
      <c r="AF26" s="696"/>
      <c r="AG26" s="696"/>
      <c r="AH26" s="696"/>
      <c r="AI26" s="696"/>
      <c r="AJ26" s="696"/>
      <c r="AK26" s="696"/>
      <c r="AL26" s="660">
        <v>0</v>
      </c>
      <c r="AM26" s="661"/>
      <c r="AN26" s="661"/>
      <c r="AO26" s="697"/>
      <c r="AP26" s="654" t="s">
        <v>304</v>
      </c>
      <c r="AQ26" s="735"/>
      <c r="AR26" s="735"/>
      <c r="AS26" s="735"/>
      <c r="AT26" s="735"/>
      <c r="AU26" s="735"/>
      <c r="AV26" s="735"/>
      <c r="AW26" s="735"/>
      <c r="AX26" s="735"/>
      <c r="AY26" s="735"/>
      <c r="AZ26" s="735"/>
      <c r="BA26" s="735"/>
      <c r="BB26" s="735"/>
      <c r="BC26" s="735"/>
      <c r="BD26" s="735"/>
      <c r="BE26" s="735"/>
      <c r="BF26" s="736"/>
      <c r="BG26" s="657" t="s">
        <v>253</v>
      </c>
      <c r="BH26" s="658"/>
      <c r="BI26" s="658"/>
      <c r="BJ26" s="658"/>
      <c r="BK26" s="658"/>
      <c r="BL26" s="658"/>
      <c r="BM26" s="658"/>
      <c r="BN26" s="659"/>
      <c r="BO26" s="695" t="s">
        <v>141</v>
      </c>
      <c r="BP26" s="695"/>
      <c r="BQ26" s="695"/>
      <c r="BR26" s="695"/>
      <c r="BS26" s="696" t="s">
        <v>246</v>
      </c>
      <c r="BT26" s="696"/>
      <c r="BU26" s="696"/>
      <c r="BV26" s="696"/>
      <c r="BW26" s="696"/>
      <c r="BX26" s="696"/>
      <c r="BY26" s="696"/>
      <c r="BZ26" s="696"/>
      <c r="CA26" s="696"/>
      <c r="CB26" s="734"/>
      <c r="CD26" s="654" t="s">
        <v>305</v>
      </c>
      <c r="CE26" s="655"/>
      <c r="CF26" s="655"/>
      <c r="CG26" s="655"/>
      <c r="CH26" s="655"/>
      <c r="CI26" s="655"/>
      <c r="CJ26" s="655"/>
      <c r="CK26" s="655"/>
      <c r="CL26" s="655"/>
      <c r="CM26" s="655"/>
      <c r="CN26" s="655"/>
      <c r="CO26" s="655"/>
      <c r="CP26" s="655"/>
      <c r="CQ26" s="656"/>
      <c r="CR26" s="657">
        <v>536621</v>
      </c>
      <c r="CS26" s="658"/>
      <c r="CT26" s="658"/>
      <c r="CU26" s="658"/>
      <c r="CV26" s="658"/>
      <c r="CW26" s="658"/>
      <c r="CX26" s="658"/>
      <c r="CY26" s="659"/>
      <c r="CZ26" s="660">
        <v>8.5</v>
      </c>
      <c r="DA26" s="672"/>
      <c r="DB26" s="672"/>
      <c r="DC26" s="673"/>
      <c r="DD26" s="663">
        <v>498398</v>
      </c>
      <c r="DE26" s="658"/>
      <c r="DF26" s="658"/>
      <c r="DG26" s="658"/>
      <c r="DH26" s="658"/>
      <c r="DI26" s="658"/>
      <c r="DJ26" s="658"/>
      <c r="DK26" s="659"/>
      <c r="DL26" s="663" t="s">
        <v>246</v>
      </c>
      <c r="DM26" s="658"/>
      <c r="DN26" s="658"/>
      <c r="DO26" s="658"/>
      <c r="DP26" s="658"/>
      <c r="DQ26" s="658"/>
      <c r="DR26" s="658"/>
      <c r="DS26" s="658"/>
      <c r="DT26" s="658"/>
      <c r="DU26" s="658"/>
      <c r="DV26" s="659"/>
      <c r="DW26" s="660" t="s">
        <v>246</v>
      </c>
      <c r="DX26" s="672"/>
      <c r="DY26" s="672"/>
      <c r="DZ26" s="672"/>
      <c r="EA26" s="672"/>
      <c r="EB26" s="672"/>
      <c r="EC26" s="684"/>
    </row>
    <row r="27" spans="2:133" ht="11.25" customHeight="1" x14ac:dyDescent="0.15">
      <c r="B27" s="654" t="s">
        <v>306</v>
      </c>
      <c r="C27" s="655"/>
      <c r="D27" s="655"/>
      <c r="E27" s="655"/>
      <c r="F27" s="655"/>
      <c r="G27" s="655"/>
      <c r="H27" s="655"/>
      <c r="I27" s="655"/>
      <c r="J27" s="655"/>
      <c r="K27" s="655"/>
      <c r="L27" s="655"/>
      <c r="M27" s="655"/>
      <c r="N27" s="655"/>
      <c r="O27" s="655"/>
      <c r="P27" s="655"/>
      <c r="Q27" s="656"/>
      <c r="R27" s="657">
        <v>1557</v>
      </c>
      <c r="S27" s="658"/>
      <c r="T27" s="658"/>
      <c r="U27" s="658"/>
      <c r="V27" s="658"/>
      <c r="W27" s="658"/>
      <c r="X27" s="658"/>
      <c r="Y27" s="659"/>
      <c r="Z27" s="695">
        <v>0</v>
      </c>
      <c r="AA27" s="695"/>
      <c r="AB27" s="695"/>
      <c r="AC27" s="695"/>
      <c r="AD27" s="696" t="s">
        <v>141</v>
      </c>
      <c r="AE27" s="696"/>
      <c r="AF27" s="696"/>
      <c r="AG27" s="696"/>
      <c r="AH27" s="696"/>
      <c r="AI27" s="696"/>
      <c r="AJ27" s="696"/>
      <c r="AK27" s="696"/>
      <c r="AL27" s="660" t="s">
        <v>246</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2051759</v>
      </c>
      <c r="BH27" s="658"/>
      <c r="BI27" s="658"/>
      <c r="BJ27" s="658"/>
      <c r="BK27" s="658"/>
      <c r="BL27" s="658"/>
      <c r="BM27" s="658"/>
      <c r="BN27" s="659"/>
      <c r="BO27" s="695">
        <v>100</v>
      </c>
      <c r="BP27" s="695"/>
      <c r="BQ27" s="695"/>
      <c r="BR27" s="695"/>
      <c r="BS27" s="696">
        <v>46159</v>
      </c>
      <c r="BT27" s="696"/>
      <c r="BU27" s="696"/>
      <c r="BV27" s="696"/>
      <c r="BW27" s="696"/>
      <c r="BX27" s="696"/>
      <c r="BY27" s="696"/>
      <c r="BZ27" s="696"/>
      <c r="CA27" s="696"/>
      <c r="CB27" s="734"/>
      <c r="CD27" s="654" t="s">
        <v>308</v>
      </c>
      <c r="CE27" s="655"/>
      <c r="CF27" s="655"/>
      <c r="CG27" s="655"/>
      <c r="CH27" s="655"/>
      <c r="CI27" s="655"/>
      <c r="CJ27" s="655"/>
      <c r="CK27" s="655"/>
      <c r="CL27" s="655"/>
      <c r="CM27" s="655"/>
      <c r="CN27" s="655"/>
      <c r="CO27" s="655"/>
      <c r="CP27" s="655"/>
      <c r="CQ27" s="656"/>
      <c r="CR27" s="657">
        <v>591431</v>
      </c>
      <c r="CS27" s="670"/>
      <c r="CT27" s="670"/>
      <c r="CU27" s="670"/>
      <c r="CV27" s="670"/>
      <c r="CW27" s="670"/>
      <c r="CX27" s="670"/>
      <c r="CY27" s="671"/>
      <c r="CZ27" s="660">
        <v>9.3000000000000007</v>
      </c>
      <c r="DA27" s="672"/>
      <c r="DB27" s="672"/>
      <c r="DC27" s="673"/>
      <c r="DD27" s="663">
        <v>172072</v>
      </c>
      <c r="DE27" s="670"/>
      <c r="DF27" s="670"/>
      <c r="DG27" s="670"/>
      <c r="DH27" s="670"/>
      <c r="DI27" s="670"/>
      <c r="DJ27" s="670"/>
      <c r="DK27" s="671"/>
      <c r="DL27" s="663">
        <v>167979</v>
      </c>
      <c r="DM27" s="670"/>
      <c r="DN27" s="670"/>
      <c r="DO27" s="670"/>
      <c r="DP27" s="670"/>
      <c r="DQ27" s="670"/>
      <c r="DR27" s="670"/>
      <c r="DS27" s="670"/>
      <c r="DT27" s="670"/>
      <c r="DU27" s="670"/>
      <c r="DV27" s="671"/>
      <c r="DW27" s="660">
        <v>4.5</v>
      </c>
      <c r="DX27" s="672"/>
      <c r="DY27" s="672"/>
      <c r="DZ27" s="672"/>
      <c r="EA27" s="672"/>
      <c r="EB27" s="672"/>
      <c r="EC27" s="684"/>
    </row>
    <row r="28" spans="2:133" ht="11.25" customHeight="1" x14ac:dyDescent="0.15">
      <c r="B28" s="654" t="s">
        <v>309</v>
      </c>
      <c r="C28" s="655"/>
      <c r="D28" s="655"/>
      <c r="E28" s="655"/>
      <c r="F28" s="655"/>
      <c r="G28" s="655"/>
      <c r="H28" s="655"/>
      <c r="I28" s="655"/>
      <c r="J28" s="655"/>
      <c r="K28" s="655"/>
      <c r="L28" s="655"/>
      <c r="M28" s="655"/>
      <c r="N28" s="655"/>
      <c r="O28" s="655"/>
      <c r="P28" s="655"/>
      <c r="Q28" s="656"/>
      <c r="R28" s="657">
        <v>29277</v>
      </c>
      <c r="S28" s="658"/>
      <c r="T28" s="658"/>
      <c r="U28" s="658"/>
      <c r="V28" s="658"/>
      <c r="W28" s="658"/>
      <c r="X28" s="658"/>
      <c r="Y28" s="659"/>
      <c r="Z28" s="695">
        <v>0.4</v>
      </c>
      <c r="AA28" s="695"/>
      <c r="AB28" s="695"/>
      <c r="AC28" s="695"/>
      <c r="AD28" s="696">
        <v>3921</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398567</v>
      </c>
      <c r="CS28" s="658"/>
      <c r="CT28" s="658"/>
      <c r="CU28" s="658"/>
      <c r="CV28" s="658"/>
      <c r="CW28" s="658"/>
      <c r="CX28" s="658"/>
      <c r="CY28" s="659"/>
      <c r="CZ28" s="660">
        <v>6.3</v>
      </c>
      <c r="DA28" s="672"/>
      <c r="DB28" s="672"/>
      <c r="DC28" s="673"/>
      <c r="DD28" s="663">
        <v>398567</v>
      </c>
      <c r="DE28" s="658"/>
      <c r="DF28" s="658"/>
      <c r="DG28" s="658"/>
      <c r="DH28" s="658"/>
      <c r="DI28" s="658"/>
      <c r="DJ28" s="658"/>
      <c r="DK28" s="659"/>
      <c r="DL28" s="663">
        <v>398567</v>
      </c>
      <c r="DM28" s="658"/>
      <c r="DN28" s="658"/>
      <c r="DO28" s="658"/>
      <c r="DP28" s="658"/>
      <c r="DQ28" s="658"/>
      <c r="DR28" s="658"/>
      <c r="DS28" s="658"/>
      <c r="DT28" s="658"/>
      <c r="DU28" s="658"/>
      <c r="DV28" s="659"/>
      <c r="DW28" s="660">
        <v>10.8</v>
      </c>
      <c r="DX28" s="672"/>
      <c r="DY28" s="672"/>
      <c r="DZ28" s="672"/>
      <c r="EA28" s="672"/>
      <c r="EB28" s="672"/>
      <c r="EC28" s="684"/>
    </row>
    <row r="29" spans="2:133" ht="11.25" customHeight="1" x14ac:dyDescent="0.15">
      <c r="B29" s="654" t="s">
        <v>311</v>
      </c>
      <c r="C29" s="655"/>
      <c r="D29" s="655"/>
      <c r="E29" s="655"/>
      <c r="F29" s="655"/>
      <c r="G29" s="655"/>
      <c r="H29" s="655"/>
      <c r="I29" s="655"/>
      <c r="J29" s="655"/>
      <c r="K29" s="655"/>
      <c r="L29" s="655"/>
      <c r="M29" s="655"/>
      <c r="N29" s="655"/>
      <c r="O29" s="655"/>
      <c r="P29" s="655"/>
      <c r="Q29" s="656"/>
      <c r="R29" s="657">
        <v>6225</v>
      </c>
      <c r="S29" s="658"/>
      <c r="T29" s="658"/>
      <c r="U29" s="658"/>
      <c r="V29" s="658"/>
      <c r="W29" s="658"/>
      <c r="X29" s="658"/>
      <c r="Y29" s="659"/>
      <c r="Z29" s="695">
        <v>0.1</v>
      </c>
      <c r="AA29" s="695"/>
      <c r="AB29" s="695"/>
      <c r="AC29" s="695"/>
      <c r="AD29" s="696" t="s">
        <v>141</v>
      </c>
      <c r="AE29" s="696"/>
      <c r="AF29" s="696"/>
      <c r="AG29" s="696"/>
      <c r="AH29" s="696"/>
      <c r="AI29" s="696"/>
      <c r="AJ29" s="696"/>
      <c r="AK29" s="696"/>
      <c r="AL29" s="660" t="s">
        <v>246</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312</v>
      </c>
      <c r="CE29" s="677"/>
      <c r="CF29" s="654" t="s">
        <v>313</v>
      </c>
      <c r="CG29" s="655"/>
      <c r="CH29" s="655"/>
      <c r="CI29" s="655"/>
      <c r="CJ29" s="655"/>
      <c r="CK29" s="655"/>
      <c r="CL29" s="655"/>
      <c r="CM29" s="655"/>
      <c r="CN29" s="655"/>
      <c r="CO29" s="655"/>
      <c r="CP29" s="655"/>
      <c r="CQ29" s="656"/>
      <c r="CR29" s="657">
        <v>398567</v>
      </c>
      <c r="CS29" s="670"/>
      <c r="CT29" s="670"/>
      <c r="CU29" s="670"/>
      <c r="CV29" s="670"/>
      <c r="CW29" s="670"/>
      <c r="CX29" s="670"/>
      <c r="CY29" s="671"/>
      <c r="CZ29" s="660">
        <v>6.3</v>
      </c>
      <c r="DA29" s="672"/>
      <c r="DB29" s="672"/>
      <c r="DC29" s="673"/>
      <c r="DD29" s="663">
        <v>398567</v>
      </c>
      <c r="DE29" s="670"/>
      <c r="DF29" s="670"/>
      <c r="DG29" s="670"/>
      <c r="DH29" s="670"/>
      <c r="DI29" s="670"/>
      <c r="DJ29" s="670"/>
      <c r="DK29" s="671"/>
      <c r="DL29" s="663">
        <v>398567</v>
      </c>
      <c r="DM29" s="670"/>
      <c r="DN29" s="670"/>
      <c r="DO29" s="670"/>
      <c r="DP29" s="670"/>
      <c r="DQ29" s="670"/>
      <c r="DR29" s="670"/>
      <c r="DS29" s="670"/>
      <c r="DT29" s="670"/>
      <c r="DU29" s="670"/>
      <c r="DV29" s="671"/>
      <c r="DW29" s="660">
        <v>10.8</v>
      </c>
      <c r="DX29" s="672"/>
      <c r="DY29" s="672"/>
      <c r="DZ29" s="672"/>
      <c r="EA29" s="672"/>
      <c r="EB29" s="672"/>
      <c r="EC29" s="684"/>
    </row>
    <row r="30" spans="2:133" ht="11.25" customHeight="1" x14ac:dyDescent="0.15">
      <c r="B30" s="654" t="s">
        <v>314</v>
      </c>
      <c r="C30" s="655"/>
      <c r="D30" s="655"/>
      <c r="E30" s="655"/>
      <c r="F30" s="655"/>
      <c r="G30" s="655"/>
      <c r="H30" s="655"/>
      <c r="I30" s="655"/>
      <c r="J30" s="655"/>
      <c r="K30" s="655"/>
      <c r="L30" s="655"/>
      <c r="M30" s="655"/>
      <c r="N30" s="655"/>
      <c r="O30" s="655"/>
      <c r="P30" s="655"/>
      <c r="Q30" s="656"/>
      <c r="R30" s="657">
        <v>1042945</v>
      </c>
      <c r="S30" s="658"/>
      <c r="T30" s="658"/>
      <c r="U30" s="658"/>
      <c r="V30" s="658"/>
      <c r="W30" s="658"/>
      <c r="X30" s="658"/>
      <c r="Y30" s="659"/>
      <c r="Z30" s="695">
        <v>15</v>
      </c>
      <c r="AA30" s="695"/>
      <c r="AB30" s="695"/>
      <c r="AC30" s="695"/>
      <c r="AD30" s="696" t="s">
        <v>253</v>
      </c>
      <c r="AE30" s="696"/>
      <c r="AF30" s="696"/>
      <c r="AG30" s="696"/>
      <c r="AH30" s="696"/>
      <c r="AI30" s="696"/>
      <c r="AJ30" s="696"/>
      <c r="AK30" s="696"/>
      <c r="AL30" s="660" t="s">
        <v>141</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315</v>
      </c>
      <c r="BH30" s="732"/>
      <c r="BI30" s="732"/>
      <c r="BJ30" s="732"/>
      <c r="BK30" s="732"/>
      <c r="BL30" s="732"/>
      <c r="BM30" s="732"/>
      <c r="BN30" s="732"/>
      <c r="BO30" s="732"/>
      <c r="BP30" s="732"/>
      <c r="BQ30" s="733"/>
      <c r="BR30" s="709" t="s">
        <v>316</v>
      </c>
      <c r="BS30" s="732"/>
      <c r="BT30" s="732"/>
      <c r="BU30" s="732"/>
      <c r="BV30" s="732"/>
      <c r="BW30" s="732"/>
      <c r="BX30" s="732"/>
      <c r="BY30" s="732"/>
      <c r="BZ30" s="732"/>
      <c r="CA30" s="732"/>
      <c r="CB30" s="733"/>
      <c r="CD30" s="678"/>
      <c r="CE30" s="679"/>
      <c r="CF30" s="654" t="s">
        <v>317</v>
      </c>
      <c r="CG30" s="655"/>
      <c r="CH30" s="655"/>
      <c r="CI30" s="655"/>
      <c r="CJ30" s="655"/>
      <c r="CK30" s="655"/>
      <c r="CL30" s="655"/>
      <c r="CM30" s="655"/>
      <c r="CN30" s="655"/>
      <c r="CO30" s="655"/>
      <c r="CP30" s="655"/>
      <c r="CQ30" s="656"/>
      <c r="CR30" s="657">
        <v>388527</v>
      </c>
      <c r="CS30" s="658"/>
      <c r="CT30" s="658"/>
      <c r="CU30" s="658"/>
      <c r="CV30" s="658"/>
      <c r="CW30" s="658"/>
      <c r="CX30" s="658"/>
      <c r="CY30" s="659"/>
      <c r="CZ30" s="660">
        <v>6.1</v>
      </c>
      <c r="DA30" s="672"/>
      <c r="DB30" s="672"/>
      <c r="DC30" s="673"/>
      <c r="DD30" s="663">
        <v>388527</v>
      </c>
      <c r="DE30" s="658"/>
      <c r="DF30" s="658"/>
      <c r="DG30" s="658"/>
      <c r="DH30" s="658"/>
      <c r="DI30" s="658"/>
      <c r="DJ30" s="658"/>
      <c r="DK30" s="659"/>
      <c r="DL30" s="663">
        <v>388527</v>
      </c>
      <c r="DM30" s="658"/>
      <c r="DN30" s="658"/>
      <c r="DO30" s="658"/>
      <c r="DP30" s="658"/>
      <c r="DQ30" s="658"/>
      <c r="DR30" s="658"/>
      <c r="DS30" s="658"/>
      <c r="DT30" s="658"/>
      <c r="DU30" s="658"/>
      <c r="DV30" s="659"/>
      <c r="DW30" s="660">
        <v>10.5</v>
      </c>
      <c r="DX30" s="672"/>
      <c r="DY30" s="672"/>
      <c r="DZ30" s="672"/>
      <c r="EA30" s="672"/>
      <c r="EB30" s="672"/>
      <c r="EC30" s="684"/>
    </row>
    <row r="31" spans="2:133" ht="11.25" customHeight="1" x14ac:dyDescent="0.15">
      <c r="B31" s="724" t="s">
        <v>318</v>
      </c>
      <c r="C31" s="725"/>
      <c r="D31" s="725"/>
      <c r="E31" s="725"/>
      <c r="F31" s="725"/>
      <c r="G31" s="725"/>
      <c r="H31" s="725"/>
      <c r="I31" s="725"/>
      <c r="J31" s="725"/>
      <c r="K31" s="725"/>
      <c r="L31" s="725"/>
      <c r="M31" s="725"/>
      <c r="N31" s="725"/>
      <c r="O31" s="725"/>
      <c r="P31" s="725"/>
      <c r="Q31" s="726"/>
      <c r="R31" s="657" t="s">
        <v>141</v>
      </c>
      <c r="S31" s="658"/>
      <c r="T31" s="658"/>
      <c r="U31" s="658"/>
      <c r="V31" s="658"/>
      <c r="W31" s="658"/>
      <c r="X31" s="658"/>
      <c r="Y31" s="659"/>
      <c r="Z31" s="695" t="s">
        <v>246</v>
      </c>
      <c r="AA31" s="695"/>
      <c r="AB31" s="695"/>
      <c r="AC31" s="695"/>
      <c r="AD31" s="696" t="s">
        <v>253</v>
      </c>
      <c r="AE31" s="696"/>
      <c r="AF31" s="696"/>
      <c r="AG31" s="696"/>
      <c r="AH31" s="696"/>
      <c r="AI31" s="696"/>
      <c r="AJ31" s="696"/>
      <c r="AK31" s="696"/>
      <c r="AL31" s="660" t="s">
        <v>246</v>
      </c>
      <c r="AM31" s="661"/>
      <c r="AN31" s="661"/>
      <c r="AO31" s="697"/>
      <c r="AP31" s="727" t="s">
        <v>319</v>
      </c>
      <c r="AQ31" s="728"/>
      <c r="AR31" s="728"/>
      <c r="AS31" s="728"/>
      <c r="AT31" s="729" t="s">
        <v>320</v>
      </c>
      <c r="AU31" s="218"/>
      <c r="AV31" s="218"/>
      <c r="AW31" s="218"/>
      <c r="AX31" s="715" t="s">
        <v>192</v>
      </c>
      <c r="AY31" s="716"/>
      <c r="AZ31" s="716"/>
      <c r="BA31" s="716"/>
      <c r="BB31" s="716"/>
      <c r="BC31" s="716"/>
      <c r="BD31" s="716"/>
      <c r="BE31" s="716"/>
      <c r="BF31" s="717"/>
      <c r="BG31" s="719">
        <v>99</v>
      </c>
      <c r="BH31" s="720"/>
      <c r="BI31" s="720"/>
      <c r="BJ31" s="720"/>
      <c r="BK31" s="720"/>
      <c r="BL31" s="720"/>
      <c r="BM31" s="721">
        <v>96.2</v>
      </c>
      <c r="BN31" s="720"/>
      <c r="BO31" s="720"/>
      <c r="BP31" s="720"/>
      <c r="BQ31" s="722"/>
      <c r="BR31" s="719">
        <v>99.2</v>
      </c>
      <c r="BS31" s="720"/>
      <c r="BT31" s="720"/>
      <c r="BU31" s="720"/>
      <c r="BV31" s="720"/>
      <c r="BW31" s="720"/>
      <c r="BX31" s="721">
        <v>96.2</v>
      </c>
      <c r="BY31" s="720"/>
      <c r="BZ31" s="720"/>
      <c r="CA31" s="720"/>
      <c r="CB31" s="722"/>
      <c r="CD31" s="678"/>
      <c r="CE31" s="679"/>
      <c r="CF31" s="654" t="s">
        <v>321</v>
      </c>
      <c r="CG31" s="655"/>
      <c r="CH31" s="655"/>
      <c r="CI31" s="655"/>
      <c r="CJ31" s="655"/>
      <c r="CK31" s="655"/>
      <c r="CL31" s="655"/>
      <c r="CM31" s="655"/>
      <c r="CN31" s="655"/>
      <c r="CO31" s="655"/>
      <c r="CP31" s="655"/>
      <c r="CQ31" s="656"/>
      <c r="CR31" s="657">
        <v>10040</v>
      </c>
      <c r="CS31" s="670"/>
      <c r="CT31" s="670"/>
      <c r="CU31" s="670"/>
      <c r="CV31" s="670"/>
      <c r="CW31" s="670"/>
      <c r="CX31" s="670"/>
      <c r="CY31" s="671"/>
      <c r="CZ31" s="660">
        <v>0.2</v>
      </c>
      <c r="DA31" s="672"/>
      <c r="DB31" s="672"/>
      <c r="DC31" s="673"/>
      <c r="DD31" s="663">
        <v>10040</v>
      </c>
      <c r="DE31" s="670"/>
      <c r="DF31" s="670"/>
      <c r="DG31" s="670"/>
      <c r="DH31" s="670"/>
      <c r="DI31" s="670"/>
      <c r="DJ31" s="670"/>
      <c r="DK31" s="671"/>
      <c r="DL31" s="663">
        <v>10040</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322</v>
      </c>
      <c r="C32" s="655"/>
      <c r="D32" s="655"/>
      <c r="E32" s="655"/>
      <c r="F32" s="655"/>
      <c r="G32" s="655"/>
      <c r="H32" s="655"/>
      <c r="I32" s="655"/>
      <c r="J32" s="655"/>
      <c r="K32" s="655"/>
      <c r="L32" s="655"/>
      <c r="M32" s="655"/>
      <c r="N32" s="655"/>
      <c r="O32" s="655"/>
      <c r="P32" s="655"/>
      <c r="Q32" s="656"/>
      <c r="R32" s="657">
        <v>461335</v>
      </c>
      <c r="S32" s="658"/>
      <c r="T32" s="658"/>
      <c r="U32" s="658"/>
      <c r="V32" s="658"/>
      <c r="W32" s="658"/>
      <c r="X32" s="658"/>
      <c r="Y32" s="659"/>
      <c r="Z32" s="695">
        <v>6.6</v>
      </c>
      <c r="AA32" s="695"/>
      <c r="AB32" s="695"/>
      <c r="AC32" s="695"/>
      <c r="AD32" s="696" t="s">
        <v>246</v>
      </c>
      <c r="AE32" s="696"/>
      <c r="AF32" s="696"/>
      <c r="AG32" s="696"/>
      <c r="AH32" s="696"/>
      <c r="AI32" s="696"/>
      <c r="AJ32" s="696"/>
      <c r="AK32" s="696"/>
      <c r="AL32" s="660" t="s">
        <v>141</v>
      </c>
      <c r="AM32" s="661"/>
      <c r="AN32" s="661"/>
      <c r="AO32" s="697"/>
      <c r="AP32" s="698"/>
      <c r="AQ32" s="699"/>
      <c r="AR32" s="699"/>
      <c r="AS32" s="699"/>
      <c r="AT32" s="730"/>
      <c r="AU32" s="214" t="s">
        <v>323</v>
      </c>
      <c r="AX32" s="654" t="s">
        <v>324</v>
      </c>
      <c r="AY32" s="655"/>
      <c r="AZ32" s="655"/>
      <c r="BA32" s="655"/>
      <c r="BB32" s="655"/>
      <c r="BC32" s="655"/>
      <c r="BD32" s="655"/>
      <c r="BE32" s="655"/>
      <c r="BF32" s="656"/>
      <c r="BG32" s="723">
        <v>99.4</v>
      </c>
      <c r="BH32" s="670"/>
      <c r="BI32" s="670"/>
      <c r="BJ32" s="670"/>
      <c r="BK32" s="670"/>
      <c r="BL32" s="670"/>
      <c r="BM32" s="661">
        <v>97.7</v>
      </c>
      <c r="BN32" s="670"/>
      <c r="BO32" s="670"/>
      <c r="BP32" s="670"/>
      <c r="BQ32" s="693"/>
      <c r="BR32" s="723">
        <v>99.3</v>
      </c>
      <c r="BS32" s="670"/>
      <c r="BT32" s="670"/>
      <c r="BU32" s="670"/>
      <c r="BV32" s="670"/>
      <c r="BW32" s="670"/>
      <c r="BX32" s="661">
        <v>97.8</v>
      </c>
      <c r="BY32" s="670"/>
      <c r="BZ32" s="670"/>
      <c r="CA32" s="670"/>
      <c r="CB32" s="693"/>
      <c r="CD32" s="680"/>
      <c r="CE32" s="681"/>
      <c r="CF32" s="654" t="s">
        <v>325</v>
      </c>
      <c r="CG32" s="655"/>
      <c r="CH32" s="655"/>
      <c r="CI32" s="655"/>
      <c r="CJ32" s="655"/>
      <c r="CK32" s="655"/>
      <c r="CL32" s="655"/>
      <c r="CM32" s="655"/>
      <c r="CN32" s="655"/>
      <c r="CO32" s="655"/>
      <c r="CP32" s="655"/>
      <c r="CQ32" s="656"/>
      <c r="CR32" s="657" t="s">
        <v>253</v>
      </c>
      <c r="CS32" s="658"/>
      <c r="CT32" s="658"/>
      <c r="CU32" s="658"/>
      <c r="CV32" s="658"/>
      <c r="CW32" s="658"/>
      <c r="CX32" s="658"/>
      <c r="CY32" s="659"/>
      <c r="CZ32" s="660" t="s">
        <v>253</v>
      </c>
      <c r="DA32" s="672"/>
      <c r="DB32" s="672"/>
      <c r="DC32" s="673"/>
      <c r="DD32" s="663" t="s">
        <v>253</v>
      </c>
      <c r="DE32" s="658"/>
      <c r="DF32" s="658"/>
      <c r="DG32" s="658"/>
      <c r="DH32" s="658"/>
      <c r="DI32" s="658"/>
      <c r="DJ32" s="658"/>
      <c r="DK32" s="659"/>
      <c r="DL32" s="663" t="s">
        <v>246</v>
      </c>
      <c r="DM32" s="658"/>
      <c r="DN32" s="658"/>
      <c r="DO32" s="658"/>
      <c r="DP32" s="658"/>
      <c r="DQ32" s="658"/>
      <c r="DR32" s="658"/>
      <c r="DS32" s="658"/>
      <c r="DT32" s="658"/>
      <c r="DU32" s="658"/>
      <c r="DV32" s="659"/>
      <c r="DW32" s="660" t="s">
        <v>246</v>
      </c>
      <c r="DX32" s="672"/>
      <c r="DY32" s="672"/>
      <c r="DZ32" s="672"/>
      <c r="EA32" s="672"/>
      <c r="EB32" s="672"/>
      <c r="EC32" s="684"/>
    </row>
    <row r="33" spans="2:133" ht="11.25" customHeight="1" x14ac:dyDescent="0.15">
      <c r="B33" s="654" t="s">
        <v>326</v>
      </c>
      <c r="C33" s="655"/>
      <c r="D33" s="655"/>
      <c r="E33" s="655"/>
      <c r="F33" s="655"/>
      <c r="G33" s="655"/>
      <c r="H33" s="655"/>
      <c r="I33" s="655"/>
      <c r="J33" s="655"/>
      <c r="K33" s="655"/>
      <c r="L33" s="655"/>
      <c r="M33" s="655"/>
      <c r="N33" s="655"/>
      <c r="O33" s="655"/>
      <c r="P33" s="655"/>
      <c r="Q33" s="656"/>
      <c r="R33" s="657">
        <v>1027</v>
      </c>
      <c r="S33" s="658"/>
      <c r="T33" s="658"/>
      <c r="U33" s="658"/>
      <c r="V33" s="658"/>
      <c r="W33" s="658"/>
      <c r="X33" s="658"/>
      <c r="Y33" s="659"/>
      <c r="Z33" s="695">
        <v>0</v>
      </c>
      <c r="AA33" s="695"/>
      <c r="AB33" s="695"/>
      <c r="AC33" s="695"/>
      <c r="AD33" s="696">
        <v>974</v>
      </c>
      <c r="AE33" s="696"/>
      <c r="AF33" s="696"/>
      <c r="AG33" s="696"/>
      <c r="AH33" s="696"/>
      <c r="AI33" s="696"/>
      <c r="AJ33" s="696"/>
      <c r="AK33" s="696"/>
      <c r="AL33" s="660">
        <v>0</v>
      </c>
      <c r="AM33" s="661"/>
      <c r="AN33" s="661"/>
      <c r="AO33" s="697"/>
      <c r="AP33" s="700"/>
      <c r="AQ33" s="701"/>
      <c r="AR33" s="701"/>
      <c r="AS33" s="701"/>
      <c r="AT33" s="731"/>
      <c r="AU33" s="219"/>
      <c r="AV33" s="219"/>
      <c r="AW33" s="219"/>
      <c r="AX33" s="638" t="s">
        <v>327</v>
      </c>
      <c r="AY33" s="639"/>
      <c r="AZ33" s="639"/>
      <c r="BA33" s="639"/>
      <c r="BB33" s="639"/>
      <c r="BC33" s="639"/>
      <c r="BD33" s="639"/>
      <c r="BE33" s="639"/>
      <c r="BF33" s="640"/>
      <c r="BG33" s="718">
        <v>98.7</v>
      </c>
      <c r="BH33" s="642"/>
      <c r="BI33" s="642"/>
      <c r="BJ33" s="642"/>
      <c r="BK33" s="642"/>
      <c r="BL33" s="642"/>
      <c r="BM33" s="688">
        <v>95.1</v>
      </c>
      <c r="BN33" s="642"/>
      <c r="BO33" s="642"/>
      <c r="BP33" s="642"/>
      <c r="BQ33" s="705"/>
      <c r="BR33" s="718">
        <v>99</v>
      </c>
      <c r="BS33" s="642"/>
      <c r="BT33" s="642"/>
      <c r="BU33" s="642"/>
      <c r="BV33" s="642"/>
      <c r="BW33" s="642"/>
      <c r="BX33" s="688">
        <v>94.8</v>
      </c>
      <c r="BY33" s="642"/>
      <c r="BZ33" s="642"/>
      <c r="CA33" s="642"/>
      <c r="CB33" s="705"/>
      <c r="CD33" s="654" t="s">
        <v>328</v>
      </c>
      <c r="CE33" s="655"/>
      <c r="CF33" s="655"/>
      <c r="CG33" s="655"/>
      <c r="CH33" s="655"/>
      <c r="CI33" s="655"/>
      <c r="CJ33" s="655"/>
      <c r="CK33" s="655"/>
      <c r="CL33" s="655"/>
      <c r="CM33" s="655"/>
      <c r="CN33" s="655"/>
      <c r="CO33" s="655"/>
      <c r="CP33" s="655"/>
      <c r="CQ33" s="656"/>
      <c r="CR33" s="657">
        <v>3107549</v>
      </c>
      <c r="CS33" s="670"/>
      <c r="CT33" s="670"/>
      <c r="CU33" s="670"/>
      <c r="CV33" s="670"/>
      <c r="CW33" s="670"/>
      <c r="CX33" s="670"/>
      <c r="CY33" s="671"/>
      <c r="CZ33" s="660">
        <v>49.1</v>
      </c>
      <c r="DA33" s="672"/>
      <c r="DB33" s="672"/>
      <c r="DC33" s="673"/>
      <c r="DD33" s="663">
        <v>2445788</v>
      </c>
      <c r="DE33" s="670"/>
      <c r="DF33" s="670"/>
      <c r="DG33" s="670"/>
      <c r="DH33" s="670"/>
      <c r="DI33" s="670"/>
      <c r="DJ33" s="670"/>
      <c r="DK33" s="671"/>
      <c r="DL33" s="663">
        <v>1835195</v>
      </c>
      <c r="DM33" s="670"/>
      <c r="DN33" s="670"/>
      <c r="DO33" s="670"/>
      <c r="DP33" s="670"/>
      <c r="DQ33" s="670"/>
      <c r="DR33" s="670"/>
      <c r="DS33" s="670"/>
      <c r="DT33" s="670"/>
      <c r="DU33" s="670"/>
      <c r="DV33" s="671"/>
      <c r="DW33" s="660">
        <v>49.6</v>
      </c>
      <c r="DX33" s="672"/>
      <c r="DY33" s="672"/>
      <c r="DZ33" s="672"/>
      <c r="EA33" s="672"/>
      <c r="EB33" s="672"/>
      <c r="EC33" s="684"/>
    </row>
    <row r="34" spans="2:133" ht="11.25" customHeight="1" x14ac:dyDescent="0.15">
      <c r="B34" s="654" t="s">
        <v>329</v>
      </c>
      <c r="C34" s="655"/>
      <c r="D34" s="655"/>
      <c r="E34" s="655"/>
      <c r="F34" s="655"/>
      <c r="G34" s="655"/>
      <c r="H34" s="655"/>
      <c r="I34" s="655"/>
      <c r="J34" s="655"/>
      <c r="K34" s="655"/>
      <c r="L34" s="655"/>
      <c r="M34" s="655"/>
      <c r="N34" s="655"/>
      <c r="O34" s="655"/>
      <c r="P34" s="655"/>
      <c r="Q34" s="656"/>
      <c r="R34" s="657">
        <v>33547</v>
      </c>
      <c r="S34" s="658"/>
      <c r="T34" s="658"/>
      <c r="U34" s="658"/>
      <c r="V34" s="658"/>
      <c r="W34" s="658"/>
      <c r="X34" s="658"/>
      <c r="Y34" s="659"/>
      <c r="Z34" s="695">
        <v>0.5</v>
      </c>
      <c r="AA34" s="695"/>
      <c r="AB34" s="695"/>
      <c r="AC34" s="695"/>
      <c r="AD34" s="696" t="s">
        <v>253</v>
      </c>
      <c r="AE34" s="696"/>
      <c r="AF34" s="696"/>
      <c r="AG34" s="696"/>
      <c r="AH34" s="696"/>
      <c r="AI34" s="696"/>
      <c r="AJ34" s="696"/>
      <c r="AK34" s="696"/>
      <c r="AL34" s="660" t="s">
        <v>253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330</v>
      </c>
      <c r="CE34" s="655"/>
      <c r="CF34" s="655"/>
      <c r="CG34" s="655"/>
      <c r="CH34" s="655"/>
      <c r="CI34" s="655"/>
      <c r="CJ34" s="655"/>
      <c r="CK34" s="655"/>
      <c r="CL34" s="655"/>
      <c r="CM34" s="655"/>
      <c r="CN34" s="655"/>
      <c r="CO34" s="655"/>
      <c r="CP34" s="655"/>
      <c r="CQ34" s="656"/>
      <c r="CR34" s="657">
        <v>1153437</v>
      </c>
      <c r="CS34" s="658"/>
      <c r="CT34" s="658"/>
      <c r="CU34" s="658"/>
      <c r="CV34" s="658"/>
      <c r="CW34" s="658"/>
      <c r="CX34" s="658"/>
      <c r="CY34" s="659"/>
      <c r="CZ34" s="660">
        <v>18.2</v>
      </c>
      <c r="DA34" s="672"/>
      <c r="DB34" s="672"/>
      <c r="DC34" s="673"/>
      <c r="DD34" s="663">
        <v>727922</v>
      </c>
      <c r="DE34" s="658"/>
      <c r="DF34" s="658"/>
      <c r="DG34" s="658"/>
      <c r="DH34" s="658"/>
      <c r="DI34" s="658"/>
      <c r="DJ34" s="658"/>
      <c r="DK34" s="659"/>
      <c r="DL34" s="663">
        <v>705432</v>
      </c>
      <c r="DM34" s="658"/>
      <c r="DN34" s="658"/>
      <c r="DO34" s="658"/>
      <c r="DP34" s="658"/>
      <c r="DQ34" s="658"/>
      <c r="DR34" s="658"/>
      <c r="DS34" s="658"/>
      <c r="DT34" s="658"/>
      <c r="DU34" s="658"/>
      <c r="DV34" s="659"/>
      <c r="DW34" s="660">
        <v>19.100000000000001</v>
      </c>
      <c r="DX34" s="672"/>
      <c r="DY34" s="672"/>
      <c r="DZ34" s="672"/>
      <c r="EA34" s="672"/>
      <c r="EB34" s="672"/>
      <c r="EC34" s="684"/>
    </row>
    <row r="35" spans="2:133" ht="11.25" customHeight="1" x14ac:dyDescent="0.15">
      <c r="B35" s="654" t="s">
        <v>331</v>
      </c>
      <c r="C35" s="655"/>
      <c r="D35" s="655"/>
      <c r="E35" s="655"/>
      <c r="F35" s="655"/>
      <c r="G35" s="655"/>
      <c r="H35" s="655"/>
      <c r="I35" s="655"/>
      <c r="J35" s="655"/>
      <c r="K35" s="655"/>
      <c r="L35" s="655"/>
      <c r="M35" s="655"/>
      <c r="N35" s="655"/>
      <c r="O35" s="655"/>
      <c r="P35" s="655"/>
      <c r="Q35" s="656"/>
      <c r="R35" s="657">
        <v>220793</v>
      </c>
      <c r="S35" s="658"/>
      <c r="T35" s="658"/>
      <c r="U35" s="658"/>
      <c r="V35" s="658"/>
      <c r="W35" s="658"/>
      <c r="X35" s="658"/>
      <c r="Y35" s="659"/>
      <c r="Z35" s="695">
        <v>3.2</v>
      </c>
      <c r="AA35" s="695"/>
      <c r="AB35" s="695"/>
      <c r="AC35" s="695"/>
      <c r="AD35" s="696" t="s">
        <v>246</v>
      </c>
      <c r="AE35" s="696"/>
      <c r="AF35" s="696"/>
      <c r="AG35" s="696"/>
      <c r="AH35" s="696"/>
      <c r="AI35" s="696"/>
      <c r="AJ35" s="696"/>
      <c r="AK35" s="696"/>
      <c r="AL35" s="660" t="s">
        <v>253</v>
      </c>
      <c r="AM35" s="661"/>
      <c r="AN35" s="661"/>
      <c r="AO35" s="697"/>
      <c r="AP35" s="222"/>
      <c r="AQ35" s="709" t="s">
        <v>332</v>
      </c>
      <c r="AR35" s="710"/>
      <c r="AS35" s="710"/>
      <c r="AT35" s="710"/>
      <c r="AU35" s="710"/>
      <c r="AV35" s="710"/>
      <c r="AW35" s="710"/>
      <c r="AX35" s="710"/>
      <c r="AY35" s="710"/>
      <c r="AZ35" s="710"/>
      <c r="BA35" s="710"/>
      <c r="BB35" s="710"/>
      <c r="BC35" s="710"/>
      <c r="BD35" s="710"/>
      <c r="BE35" s="710"/>
      <c r="BF35" s="711"/>
      <c r="BG35" s="709" t="s">
        <v>333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334</v>
      </c>
      <c r="CE35" s="655"/>
      <c r="CF35" s="655"/>
      <c r="CG35" s="655"/>
      <c r="CH35" s="655"/>
      <c r="CI35" s="655"/>
      <c r="CJ35" s="655"/>
      <c r="CK35" s="655"/>
      <c r="CL35" s="655"/>
      <c r="CM35" s="655"/>
      <c r="CN35" s="655"/>
      <c r="CO35" s="655"/>
      <c r="CP35" s="655"/>
      <c r="CQ35" s="656"/>
      <c r="CR35" s="657">
        <v>63088</v>
      </c>
      <c r="CS35" s="670"/>
      <c r="CT35" s="670"/>
      <c r="CU35" s="670"/>
      <c r="CV35" s="670"/>
      <c r="CW35" s="670"/>
      <c r="CX35" s="670"/>
      <c r="CY35" s="671"/>
      <c r="CZ35" s="660">
        <v>1</v>
      </c>
      <c r="DA35" s="672"/>
      <c r="DB35" s="672"/>
      <c r="DC35" s="673"/>
      <c r="DD35" s="663">
        <v>61973</v>
      </c>
      <c r="DE35" s="670"/>
      <c r="DF35" s="670"/>
      <c r="DG35" s="670"/>
      <c r="DH35" s="670"/>
      <c r="DI35" s="670"/>
      <c r="DJ35" s="670"/>
      <c r="DK35" s="671"/>
      <c r="DL35" s="663">
        <v>50023</v>
      </c>
      <c r="DM35" s="670"/>
      <c r="DN35" s="670"/>
      <c r="DO35" s="670"/>
      <c r="DP35" s="670"/>
      <c r="DQ35" s="670"/>
      <c r="DR35" s="670"/>
      <c r="DS35" s="670"/>
      <c r="DT35" s="670"/>
      <c r="DU35" s="670"/>
      <c r="DV35" s="671"/>
      <c r="DW35" s="660">
        <v>1.4</v>
      </c>
      <c r="DX35" s="672"/>
      <c r="DY35" s="672"/>
      <c r="DZ35" s="672"/>
      <c r="EA35" s="672"/>
      <c r="EB35" s="672"/>
      <c r="EC35" s="684"/>
    </row>
    <row r="36" spans="2:133" ht="11.25" customHeight="1" x14ac:dyDescent="0.15">
      <c r="B36" s="654" t="s">
        <v>335</v>
      </c>
      <c r="C36" s="655"/>
      <c r="D36" s="655"/>
      <c r="E36" s="655"/>
      <c r="F36" s="655"/>
      <c r="G36" s="655"/>
      <c r="H36" s="655"/>
      <c r="I36" s="655"/>
      <c r="J36" s="655"/>
      <c r="K36" s="655"/>
      <c r="L36" s="655"/>
      <c r="M36" s="655"/>
      <c r="N36" s="655"/>
      <c r="O36" s="655"/>
      <c r="P36" s="655"/>
      <c r="Q36" s="656"/>
      <c r="R36" s="657">
        <v>911843</v>
      </c>
      <c r="S36" s="658"/>
      <c r="T36" s="658"/>
      <c r="U36" s="658"/>
      <c r="V36" s="658"/>
      <c r="W36" s="658"/>
      <c r="X36" s="658"/>
      <c r="Y36" s="659"/>
      <c r="Z36" s="695">
        <v>13.1</v>
      </c>
      <c r="AA36" s="695"/>
      <c r="AB36" s="695"/>
      <c r="AC36" s="695"/>
      <c r="AD36" s="696" t="s">
        <v>253</v>
      </c>
      <c r="AE36" s="696"/>
      <c r="AF36" s="696"/>
      <c r="AG36" s="696"/>
      <c r="AH36" s="696"/>
      <c r="AI36" s="696"/>
      <c r="AJ36" s="696"/>
      <c r="AK36" s="696"/>
      <c r="AL36" s="660" t="s">
        <v>246</v>
      </c>
      <c r="AM36" s="661"/>
      <c r="AN36" s="661"/>
      <c r="AO36" s="697"/>
      <c r="AP36" s="222"/>
      <c r="AQ36" s="706" t="s">
        <v>336</v>
      </c>
      <c r="AR36" s="707"/>
      <c r="AS36" s="707"/>
      <c r="AT36" s="707"/>
      <c r="AU36" s="707"/>
      <c r="AV36" s="707"/>
      <c r="AW36" s="707"/>
      <c r="AX36" s="707"/>
      <c r="AY36" s="708"/>
      <c r="AZ36" s="712">
        <v>543223</v>
      </c>
      <c r="BA36" s="713"/>
      <c r="BB36" s="713"/>
      <c r="BC36" s="713"/>
      <c r="BD36" s="713"/>
      <c r="BE36" s="713"/>
      <c r="BF36" s="714"/>
      <c r="BG36" s="715" t="s">
        <v>337</v>
      </c>
      <c r="BH36" s="716"/>
      <c r="BI36" s="716"/>
      <c r="BJ36" s="716"/>
      <c r="BK36" s="716"/>
      <c r="BL36" s="716"/>
      <c r="BM36" s="716"/>
      <c r="BN36" s="716"/>
      <c r="BO36" s="716"/>
      <c r="BP36" s="716"/>
      <c r="BQ36" s="716"/>
      <c r="BR36" s="716"/>
      <c r="BS36" s="716"/>
      <c r="BT36" s="716"/>
      <c r="BU36" s="717"/>
      <c r="BV36" s="712">
        <v>71506</v>
      </c>
      <c r="BW36" s="713"/>
      <c r="BX36" s="713"/>
      <c r="BY36" s="713"/>
      <c r="BZ36" s="713"/>
      <c r="CA36" s="713"/>
      <c r="CB36" s="714"/>
      <c r="CD36" s="654" t="s">
        <v>338</v>
      </c>
      <c r="CE36" s="655"/>
      <c r="CF36" s="655"/>
      <c r="CG36" s="655"/>
      <c r="CH36" s="655"/>
      <c r="CI36" s="655"/>
      <c r="CJ36" s="655"/>
      <c r="CK36" s="655"/>
      <c r="CL36" s="655"/>
      <c r="CM36" s="655"/>
      <c r="CN36" s="655"/>
      <c r="CO36" s="655"/>
      <c r="CP36" s="655"/>
      <c r="CQ36" s="656"/>
      <c r="CR36" s="657">
        <v>870940</v>
      </c>
      <c r="CS36" s="658"/>
      <c r="CT36" s="658"/>
      <c r="CU36" s="658"/>
      <c r="CV36" s="658"/>
      <c r="CW36" s="658"/>
      <c r="CX36" s="658"/>
      <c r="CY36" s="659"/>
      <c r="CZ36" s="660">
        <v>13.8</v>
      </c>
      <c r="DA36" s="672"/>
      <c r="DB36" s="672"/>
      <c r="DC36" s="673"/>
      <c r="DD36" s="663">
        <v>777295</v>
      </c>
      <c r="DE36" s="658"/>
      <c r="DF36" s="658"/>
      <c r="DG36" s="658"/>
      <c r="DH36" s="658"/>
      <c r="DI36" s="658"/>
      <c r="DJ36" s="658"/>
      <c r="DK36" s="659"/>
      <c r="DL36" s="663">
        <v>620301</v>
      </c>
      <c r="DM36" s="658"/>
      <c r="DN36" s="658"/>
      <c r="DO36" s="658"/>
      <c r="DP36" s="658"/>
      <c r="DQ36" s="658"/>
      <c r="DR36" s="658"/>
      <c r="DS36" s="658"/>
      <c r="DT36" s="658"/>
      <c r="DU36" s="658"/>
      <c r="DV36" s="659"/>
      <c r="DW36" s="660">
        <v>16.8</v>
      </c>
      <c r="DX36" s="672"/>
      <c r="DY36" s="672"/>
      <c r="DZ36" s="672"/>
      <c r="EA36" s="672"/>
      <c r="EB36" s="672"/>
      <c r="EC36" s="684"/>
    </row>
    <row r="37" spans="2:133" ht="11.25" customHeight="1" x14ac:dyDescent="0.15">
      <c r="B37" s="654" t="s">
        <v>339</v>
      </c>
      <c r="C37" s="655"/>
      <c r="D37" s="655"/>
      <c r="E37" s="655"/>
      <c r="F37" s="655"/>
      <c r="G37" s="655"/>
      <c r="H37" s="655"/>
      <c r="I37" s="655"/>
      <c r="J37" s="655"/>
      <c r="K37" s="655"/>
      <c r="L37" s="655"/>
      <c r="M37" s="655"/>
      <c r="N37" s="655"/>
      <c r="O37" s="655"/>
      <c r="P37" s="655"/>
      <c r="Q37" s="656"/>
      <c r="R37" s="657">
        <v>81962</v>
      </c>
      <c r="S37" s="658"/>
      <c r="T37" s="658"/>
      <c r="U37" s="658"/>
      <c r="V37" s="658"/>
      <c r="W37" s="658"/>
      <c r="X37" s="658"/>
      <c r="Y37" s="659"/>
      <c r="Z37" s="695">
        <v>1.2</v>
      </c>
      <c r="AA37" s="695"/>
      <c r="AB37" s="695"/>
      <c r="AC37" s="695"/>
      <c r="AD37" s="696">
        <v>14525</v>
      </c>
      <c r="AE37" s="696"/>
      <c r="AF37" s="696"/>
      <c r="AG37" s="696"/>
      <c r="AH37" s="696"/>
      <c r="AI37" s="696"/>
      <c r="AJ37" s="696"/>
      <c r="AK37" s="696"/>
      <c r="AL37" s="660">
        <v>0.4</v>
      </c>
      <c r="AM37" s="661"/>
      <c r="AN37" s="661"/>
      <c r="AO37" s="697"/>
      <c r="AQ37" s="690" t="s">
        <v>340</v>
      </c>
      <c r="AR37" s="691"/>
      <c r="AS37" s="691"/>
      <c r="AT37" s="691"/>
      <c r="AU37" s="691"/>
      <c r="AV37" s="691"/>
      <c r="AW37" s="691"/>
      <c r="AX37" s="691"/>
      <c r="AY37" s="692"/>
      <c r="AZ37" s="657">
        <v>157353</v>
      </c>
      <c r="BA37" s="658"/>
      <c r="BB37" s="658"/>
      <c r="BC37" s="658"/>
      <c r="BD37" s="670"/>
      <c r="BE37" s="670"/>
      <c r="BF37" s="693"/>
      <c r="BG37" s="654" t="s">
        <v>341</v>
      </c>
      <c r="BH37" s="655"/>
      <c r="BI37" s="655"/>
      <c r="BJ37" s="655"/>
      <c r="BK37" s="655"/>
      <c r="BL37" s="655"/>
      <c r="BM37" s="655"/>
      <c r="BN37" s="655"/>
      <c r="BO37" s="655"/>
      <c r="BP37" s="655"/>
      <c r="BQ37" s="655"/>
      <c r="BR37" s="655"/>
      <c r="BS37" s="655"/>
      <c r="BT37" s="655"/>
      <c r="BU37" s="656"/>
      <c r="BV37" s="657">
        <v>66706</v>
      </c>
      <c r="BW37" s="658"/>
      <c r="BX37" s="658"/>
      <c r="BY37" s="658"/>
      <c r="BZ37" s="658"/>
      <c r="CA37" s="658"/>
      <c r="CB37" s="694"/>
      <c r="CD37" s="654" t="s">
        <v>342</v>
      </c>
      <c r="CE37" s="655"/>
      <c r="CF37" s="655"/>
      <c r="CG37" s="655"/>
      <c r="CH37" s="655"/>
      <c r="CI37" s="655"/>
      <c r="CJ37" s="655"/>
      <c r="CK37" s="655"/>
      <c r="CL37" s="655"/>
      <c r="CM37" s="655"/>
      <c r="CN37" s="655"/>
      <c r="CO37" s="655"/>
      <c r="CP37" s="655"/>
      <c r="CQ37" s="656"/>
      <c r="CR37" s="657">
        <v>362814</v>
      </c>
      <c r="CS37" s="670"/>
      <c r="CT37" s="670"/>
      <c r="CU37" s="670"/>
      <c r="CV37" s="670"/>
      <c r="CW37" s="670"/>
      <c r="CX37" s="670"/>
      <c r="CY37" s="671"/>
      <c r="CZ37" s="660">
        <v>5.7</v>
      </c>
      <c r="DA37" s="672"/>
      <c r="DB37" s="672"/>
      <c r="DC37" s="673"/>
      <c r="DD37" s="663">
        <v>362814</v>
      </c>
      <c r="DE37" s="670"/>
      <c r="DF37" s="670"/>
      <c r="DG37" s="670"/>
      <c r="DH37" s="670"/>
      <c r="DI37" s="670"/>
      <c r="DJ37" s="670"/>
      <c r="DK37" s="671"/>
      <c r="DL37" s="663">
        <v>362814</v>
      </c>
      <c r="DM37" s="670"/>
      <c r="DN37" s="670"/>
      <c r="DO37" s="670"/>
      <c r="DP37" s="670"/>
      <c r="DQ37" s="670"/>
      <c r="DR37" s="670"/>
      <c r="DS37" s="670"/>
      <c r="DT37" s="670"/>
      <c r="DU37" s="670"/>
      <c r="DV37" s="671"/>
      <c r="DW37" s="660">
        <v>9.8000000000000007</v>
      </c>
      <c r="DX37" s="672"/>
      <c r="DY37" s="672"/>
      <c r="DZ37" s="672"/>
      <c r="EA37" s="672"/>
      <c r="EB37" s="672"/>
      <c r="EC37" s="684"/>
    </row>
    <row r="38" spans="2:133" ht="11.25" customHeight="1" x14ac:dyDescent="0.15">
      <c r="B38" s="654" t="s">
        <v>343</v>
      </c>
      <c r="C38" s="655"/>
      <c r="D38" s="655"/>
      <c r="E38" s="655"/>
      <c r="F38" s="655"/>
      <c r="G38" s="655"/>
      <c r="H38" s="655"/>
      <c r="I38" s="655"/>
      <c r="J38" s="655"/>
      <c r="K38" s="655"/>
      <c r="L38" s="655"/>
      <c r="M38" s="655"/>
      <c r="N38" s="655"/>
      <c r="O38" s="655"/>
      <c r="P38" s="655"/>
      <c r="Q38" s="656"/>
      <c r="R38" s="657">
        <v>462600</v>
      </c>
      <c r="S38" s="658"/>
      <c r="T38" s="658"/>
      <c r="U38" s="658"/>
      <c r="V38" s="658"/>
      <c r="W38" s="658"/>
      <c r="X38" s="658"/>
      <c r="Y38" s="659"/>
      <c r="Z38" s="695">
        <v>6.6</v>
      </c>
      <c r="AA38" s="695"/>
      <c r="AB38" s="695"/>
      <c r="AC38" s="695"/>
      <c r="AD38" s="696" t="s">
        <v>246</v>
      </c>
      <c r="AE38" s="696"/>
      <c r="AF38" s="696"/>
      <c r="AG38" s="696"/>
      <c r="AH38" s="696"/>
      <c r="AI38" s="696"/>
      <c r="AJ38" s="696"/>
      <c r="AK38" s="696"/>
      <c r="AL38" s="660" t="s">
        <v>246</v>
      </c>
      <c r="AM38" s="661"/>
      <c r="AN38" s="661"/>
      <c r="AO38" s="697"/>
      <c r="AQ38" s="690" t="s">
        <v>344</v>
      </c>
      <c r="AR38" s="691"/>
      <c r="AS38" s="691"/>
      <c r="AT38" s="691"/>
      <c r="AU38" s="691"/>
      <c r="AV38" s="691"/>
      <c r="AW38" s="691"/>
      <c r="AX38" s="691"/>
      <c r="AY38" s="692"/>
      <c r="AZ38" s="657">
        <v>596</v>
      </c>
      <c r="BA38" s="658"/>
      <c r="BB38" s="658"/>
      <c r="BC38" s="658"/>
      <c r="BD38" s="670"/>
      <c r="BE38" s="670"/>
      <c r="BF38" s="693"/>
      <c r="BG38" s="654" t="s">
        <v>345</v>
      </c>
      <c r="BH38" s="655"/>
      <c r="BI38" s="655"/>
      <c r="BJ38" s="655"/>
      <c r="BK38" s="655"/>
      <c r="BL38" s="655"/>
      <c r="BM38" s="655"/>
      <c r="BN38" s="655"/>
      <c r="BO38" s="655"/>
      <c r="BP38" s="655"/>
      <c r="BQ38" s="655"/>
      <c r="BR38" s="655"/>
      <c r="BS38" s="655"/>
      <c r="BT38" s="655"/>
      <c r="BU38" s="656"/>
      <c r="BV38" s="657">
        <v>1601</v>
      </c>
      <c r="BW38" s="658"/>
      <c r="BX38" s="658"/>
      <c r="BY38" s="658"/>
      <c r="BZ38" s="658"/>
      <c r="CA38" s="658"/>
      <c r="CB38" s="694"/>
      <c r="CD38" s="654" t="s">
        <v>346</v>
      </c>
      <c r="CE38" s="655"/>
      <c r="CF38" s="655"/>
      <c r="CG38" s="655"/>
      <c r="CH38" s="655"/>
      <c r="CI38" s="655"/>
      <c r="CJ38" s="655"/>
      <c r="CK38" s="655"/>
      <c r="CL38" s="655"/>
      <c r="CM38" s="655"/>
      <c r="CN38" s="655"/>
      <c r="CO38" s="655"/>
      <c r="CP38" s="655"/>
      <c r="CQ38" s="656"/>
      <c r="CR38" s="657">
        <v>543223</v>
      </c>
      <c r="CS38" s="658"/>
      <c r="CT38" s="658"/>
      <c r="CU38" s="658"/>
      <c r="CV38" s="658"/>
      <c r="CW38" s="658"/>
      <c r="CX38" s="658"/>
      <c r="CY38" s="659"/>
      <c r="CZ38" s="660">
        <v>8.6</v>
      </c>
      <c r="DA38" s="672"/>
      <c r="DB38" s="672"/>
      <c r="DC38" s="673"/>
      <c r="DD38" s="663">
        <v>474981</v>
      </c>
      <c r="DE38" s="658"/>
      <c r="DF38" s="658"/>
      <c r="DG38" s="658"/>
      <c r="DH38" s="658"/>
      <c r="DI38" s="658"/>
      <c r="DJ38" s="658"/>
      <c r="DK38" s="659"/>
      <c r="DL38" s="663">
        <v>459079</v>
      </c>
      <c r="DM38" s="658"/>
      <c r="DN38" s="658"/>
      <c r="DO38" s="658"/>
      <c r="DP38" s="658"/>
      <c r="DQ38" s="658"/>
      <c r="DR38" s="658"/>
      <c r="DS38" s="658"/>
      <c r="DT38" s="658"/>
      <c r="DU38" s="658"/>
      <c r="DV38" s="659"/>
      <c r="DW38" s="660">
        <v>12.4</v>
      </c>
      <c r="DX38" s="672"/>
      <c r="DY38" s="672"/>
      <c r="DZ38" s="672"/>
      <c r="EA38" s="672"/>
      <c r="EB38" s="672"/>
      <c r="EC38" s="684"/>
    </row>
    <row r="39" spans="2:133" ht="11.25" customHeight="1" x14ac:dyDescent="0.15">
      <c r="B39" s="654" t="s">
        <v>347</v>
      </c>
      <c r="C39" s="655"/>
      <c r="D39" s="655"/>
      <c r="E39" s="655"/>
      <c r="F39" s="655"/>
      <c r="G39" s="655"/>
      <c r="H39" s="655"/>
      <c r="I39" s="655"/>
      <c r="J39" s="655"/>
      <c r="K39" s="655"/>
      <c r="L39" s="655"/>
      <c r="M39" s="655"/>
      <c r="N39" s="655"/>
      <c r="O39" s="655"/>
      <c r="P39" s="655"/>
      <c r="Q39" s="656"/>
      <c r="R39" s="657" t="s">
        <v>253</v>
      </c>
      <c r="S39" s="658"/>
      <c r="T39" s="658"/>
      <c r="U39" s="658"/>
      <c r="V39" s="658"/>
      <c r="W39" s="658"/>
      <c r="X39" s="658"/>
      <c r="Y39" s="659"/>
      <c r="Z39" s="695" t="s">
        <v>246</v>
      </c>
      <c r="AA39" s="695"/>
      <c r="AB39" s="695"/>
      <c r="AC39" s="695"/>
      <c r="AD39" s="696" t="s">
        <v>246</v>
      </c>
      <c r="AE39" s="696"/>
      <c r="AF39" s="696"/>
      <c r="AG39" s="696"/>
      <c r="AH39" s="696"/>
      <c r="AI39" s="696"/>
      <c r="AJ39" s="696"/>
      <c r="AK39" s="696"/>
      <c r="AL39" s="660" t="s">
        <v>246</v>
      </c>
      <c r="AM39" s="661"/>
      <c r="AN39" s="661"/>
      <c r="AO39" s="697"/>
      <c r="AQ39" s="690" t="s">
        <v>348</v>
      </c>
      <c r="AR39" s="691"/>
      <c r="AS39" s="691"/>
      <c r="AT39" s="691"/>
      <c r="AU39" s="691"/>
      <c r="AV39" s="691"/>
      <c r="AW39" s="691"/>
      <c r="AX39" s="691"/>
      <c r="AY39" s="692"/>
      <c r="AZ39" s="657" t="s">
        <v>253</v>
      </c>
      <c r="BA39" s="658"/>
      <c r="BB39" s="658"/>
      <c r="BC39" s="658"/>
      <c r="BD39" s="670"/>
      <c r="BE39" s="670"/>
      <c r="BF39" s="693"/>
      <c r="BG39" s="654" t="s">
        <v>349</v>
      </c>
      <c r="BH39" s="655"/>
      <c r="BI39" s="655"/>
      <c r="BJ39" s="655"/>
      <c r="BK39" s="655"/>
      <c r="BL39" s="655"/>
      <c r="BM39" s="655"/>
      <c r="BN39" s="655"/>
      <c r="BO39" s="655"/>
      <c r="BP39" s="655"/>
      <c r="BQ39" s="655"/>
      <c r="BR39" s="655"/>
      <c r="BS39" s="655"/>
      <c r="BT39" s="655"/>
      <c r="BU39" s="656"/>
      <c r="BV39" s="657">
        <v>2587</v>
      </c>
      <c r="BW39" s="658"/>
      <c r="BX39" s="658"/>
      <c r="BY39" s="658"/>
      <c r="BZ39" s="658"/>
      <c r="CA39" s="658"/>
      <c r="CB39" s="694"/>
      <c r="CD39" s="654" t="s">
        <v>350</v>
      </c>
      <c r="CE39" s="655"/>
      <c r="CF39" s="655"/>
      <c r="CG39" s="655"/>
      <c r="CH39" s="655"/>
      <c r="CI39" s="655"/>
      <c r="CJ39" s="655"/>
      <c r="CK39" s="655"/>
      <c r="CL39" s="655"/>
      <c r="CM39" s="655"/>
      <c r="CN39" s="655"/>
      <c r="CO39" s="655"/>
      <c r="CP39" s="655"/>
      <c r="CQ39" s="656"/>
      <c r="CR39" s="657">
        <v>436501</v>
      </c>
      <c r="CS39" s="670"/>
      <c r="CT39" s="670"/>
      <c r="CU39" s="670"/>
      <c r="CV39" s="670"/>
      <c r="CW39" s="670"/>
      <c r="CX39" s="670"/>
      <c r="CY39" s="671"/>
      <c r="CZ39" s="660">
        <v>6.9</v>
      </c>
      <c r="DA39" s="672"/>
      <c r="DB39" s="672"/>
      <c r="DC39" s="673"/>
      <c r="DD39" s="663">
        <v>403257</v>
      </c>
      <c r="DE39" s="670"/>
      <c r="DF39" s="670"/>
      <c r="DG39" s="670"/>
      <c r="DH39" s="670"/>
      <c r="DI39" s="670"/>
      <c r="DJ39" s="670"/>
      <c r="DK39" s="671"/>
      <c r="DL39" s="663" t="s">
        <v>141</v>
      </c>
      <c r="DM39" s="670"/>
      <c r="DN39" s="670"/>
      <c r="DO39" s="670"/>
      <c r="DP39" s="670"/>
      <c r="DQ39" s="670"/>
      <c r="DR39" s="670"/>
      <c r="DS39" s="670"/>
      <c r="DT39" s="670"/>
      <c r="DU39" s="670"/>
      <c r="DV39" s="671"/>
      <c r="DW39" s="660" t="s">
        <v>253</v>
      </c>
      <c r="DX39" s="672"/>
      <c r="DY39" s="672"/>
      <c r="DZ39" s="672"/>
      <c r="EA39" s="672"/>
      <c r="EB39" s="672"/>
      <c r="EC39" s="684"/>
    </row>
    <row r="40" spans="2:133" ht="11.25" customHeight="1" x14ac:dyDescent="0.15">
      <c r="B40" s="654" t="s">
        <v>351</v>
      </c>
      <c r="C40" s="655"/>
      <c r="D40" s="655"/>
      <c r="E40" s="655"/>
      <c r="F40" s="655"/>
      <c r="G40" s="655"/>
      <c r="H40" s="655"/>
      <c r="I40" s="655"/>
      <c r="J40" s="655"/>
      <c r="K40" s="655"/>
      <c r="L40" s="655"/>
      <c r="M40" s="655"/>
      <c r="N40" s="655"/>
      <c r="O40" s="655"/>
      <c r="P40" s="655"/>
      <c r="Q40" s="656"/>
      <c r="R40" s="657">
        <v>110000</v>
      </c>
      <c r="S40" s="658"/>
      <c r="T40" s="658"/>
      <c r="U40" s="658"/>
      <c r="V40" s="658"/>
      <c r="W40" s="658"/>
      <c r="X40" s="658"/>
      <c r="Y40" s="659"/>
      <c r="Z40" s="695">
        <v>1.6</v>
      </c>
      <c r="AA40" s="695"/>
      <c r="AB40" s="695"/>
      <c r="AC40" s="695"/>
      <c r="AD40" s="696" t="s">
        <v>246</v>
      </c>
      <c r="AE40" s="696"/>
      <c r="AF40" s="696"/>
      <c r="AG40" s="696"/>
      <c r="AH40" s="696"/>
      <c r="AI40" s="696"/>
      <c r="AJ40" s="696"/>
      <c r="AK40" s="696"/>
      <c r="AL40" s="660" t="s">
        <v>246</v>
      </c>
      <c r="AM40" s="661"/>
      <c r="AN40" s="661"/>
      <c r="AO40" s="697"/>
      <c r="AQ40" s="690" t="s">
        <v>352</v>
      </c>
      <c r="AR40" s="691"/>
      <c r="AS40" s="691"/>
      <c r="AT40" s="691"/>
      <c r="AU40" s="691"/>
      <c r="AV40" s="691"/>
      <c r="AW40" s="691"/>
      <c r="AX40" s="691"/>
      <c r="AY40" s="692"/>
      <c r="AZ40" s="657" t="s">
        <v>253</v>
      </c>
      <c r="BA40" s="658"/>
      <c r="BB40" s="658"/>
      <c r="BC40" s="658"/>
      <c r="BD40" s="670"/>
      <c r="BE40" s="670"/>
      <c r="BF40" s="693"/>
      <c r="BG40" s="698" t="s">
        <v>353</v>
      </c>
      <c r="BH40" s="699"/>
      <c r="BI40" s="699"/>
      <c r="BJ40" s="699"/>
      <c r="BK40" s="699"/>
      <c r="BL40" s="223"/>
      <c r="BM40" s="655" t="s">
        <v>354</v>
      </c>
      <c r="BN40" s="655"/>
      <c r="BO40" s="655"/>
      <c r="BP40" s="655"/>
      <c r="BQ40" s="655"/>
      <c r="BR40" s="655"/>
      <c r="BS40" s="655"/>
      <c r="BT40" s="655"/>
      <c r="BU40" s="656"/>
      <c r="BV40" s="657">
        <v>85</v>
      </c>
      <c r="BW40" s="658"/>
      <c r="BX40" s="658"/>
      <c r="BY40" s="658"/>
      <c r="BZ40" s="658"/>
      <c r="CA40" s="658"/>
      <c r="CB40" s="694"/>
      <c r="CD40" s="654" t="s">
        <v>355</v>
      </c>
      <c r="CE40" s="655"/>
      <c r="CF40" s="655"/>
      <c r="CG40" s="655"/>
      <c r="CH40" s="655"/>
      <c r="CI40" s="655"/>
      <c r="CJ40" s="655"/>
      <c r="CK40" s="655"/>
      <c r="CL40" s="655"/>
      <c r="CM40" s="655"/>
      <c r="CN40" s="655"/>
      <c r="CO40" s="655"/>
      <c r="CP40" s="655"/>
      <c r="CQ40" s="656"/>
      <c r="CR40" s="657">
        <v>40360</v>
      </c>
      <c r="CS40" s="658"/>
      <c r="CT40" s="658"/>
      <c r="CU40" s="658"/>
      <c r="CV40" s="658"/>
      <c r="CW40" s="658"/>
      <c r="CX40" s="658"/>
      <c r="CY40" s="659"/>
      <c r="CZ40" s="660">
        <v>0.6</v>
      </c>
      <c r="DA40" s="672"/>
      <c r="DB40" s="672"/>
      <c r="DC40" s="673"/>
      <c r="DD40" s="663">
        <v>360</v>
      </c>
      <c r="DE40" s="658"/>
      <c r="DF40" s="658"/>
      <c r="DG40" s="658"/>
      <c r="DH40" s="658"/>
      <c r="DI40" s="658"/>
      <c r="DJ40" s="658"/>
      <c r="DK40" s="659"/>
      <c r="DL40" s="663">
        <v>360</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15">
      <c r="B41" s="638" t="s">
        <v>356</v>
      </c>
      <c r="C41" s="639"/>
      <c r="D41" s="639"/>
      <c r="E41" s="639"/>
      <c r="F41" s="639"/>
      <c r="G41" s="639"/>
      <c r="H41" s="639"/>
      <c r="I41" s="639"/>
      <c r="J41" s="639"/>
      <c r="K41" s="639"/>
      <c r="L41" s="639"/>
      <c r="M41" s="639"/>
      <c r="N41" s="639"/>
      <c r="O41" s="639"/>
      <c r="P41" s="639"/>
      <c r="Q41" s="640"/>
      <c r="R41" s="641">
        <v>6960279</v>
      </c>
      <c r="S41" s="682"/>
      <c r="T41" s="682"/>
      <c r="U41" s="682"/>
      <c r="V41" s="682"/>
      <c r="W41" s="682"/>
      <c r="X41" s="682"/>
      <c r="Y41" s="685"/>
      <c r="Z41" s="686">
        <v>100</v>
      </c>
      <c r="AA41" s="686"/>
      <c r="AB41" s="686"/>
      <c r="AC41" s="686"/>
      <c r="AD41" s="687">
        <v>3586972</v>
      </c>
      <c r="AE41" s="687"/>
      <c r="AF41" s="687"/>
      <c r="AG41" s="687"/>
      <c r="AH41" s="687"/>
      <c r="AI41" s="687"/>
      <c r="AJ41" s="687"/>
      <c r="AK41" s="687"/>
      <c r="AL41" s="644">
        <v>100</v>
      </c>
      <c r="AM41" s="688"/>
      <c r="AN41" s="688"/>
      <c r="AO41" s="689"/>
      <c r="AQ41" s="690" t="s">
        <v>357</v>
      </c>
      <c r="AR41" s="691"/>
      <c r="AS41" s="691"/>
      <c r="AT41" s="691"/>
      <c r="AU41" s="691"/>
      <c r="AV41" s="691"/>
      <c r="AW41" s="691"/>
      <c r="AX41" s="691"/>
      <c r="AY41" s="692"/>
      <c r="AZ41" s="657">
        <v>99402</v>
      </c>
      <c r="BA41" s="658"/>
      <c r="BB41" s="658"/>
      <c r="BC41" s="658"/>
      <c r="BD41" s="670"/>
      <c r="BE41" s="670"/>
      <c r="BF41" s="693"/>
      <c r="BG41" s="698"/>
      <c r="BH41" s="699"/>
      <c r="BI41" s="699"/>
      <c r="BJ41" s="699"/>
      <c r="BK41" s="699"/>
      <c r="BL41" s="223"/>
      <c r="BM41" s="655" t="s">
        <v>358</v>
      </c>
      <c r="BN41" s="655"/>
      <c r="BO41" s="655"/>
      <c r="BP41" s="655"/>
      <c r="BQ41" s="655"/>
      <c r="BR41" s="655"/>
      <c r="BS41" s="655"/>
      <c r="BT41" s="655"/>
      <c r="BU41" s="656"/>
      <c r="BV41" s="657" t="s">
        <v>253</v>
      </c>
      <c r="BW41" s="658"/>
      <c r="BX41" s="658"/>
      <c r="BY41" s="658"/>
      <c r="BZ41" s="658"/>
      <c r="CA41" s="658"/>
      <c r="CB41" s="694"/>
      <c r="CD41" s="654" t="s">
        <v>359</v>
      </c>
      <c r="CE41" s="655"/>
      <c r="CF41" s="655"/>
      <c r="CG41" s="655"/>
      <c r="CH41" s="655"/>
      <c r="CI41" s="655"/>
      <c r="CJ41" s="655"/>
      <c r="CK41" s="655"/>
      <c r="CL41" s="655"/>
      <c r="CM41" s="655"/>
      <c r="CN41" s="655"/>
      <c r="CO41" s="655"/>
      <c r="CP41" s="655"/>
      <c r="CQ41" s="656"/>
      <c r="CR41" s="657" t="s">
        <v>253</v>
      </c>
      <c r="CS41" s="670"/>
      <c r="CT41" s="670"/>
      <c r="CU41" s="670"/>
      <c r="CV41" s="670"/>
      <c r="CW41" s="670"/>
      <c r="CX41" s="670"/>
      <c r="CY41" s="671"/>
      <c r="CZ41" s="660" t="s">
        <v>141</v>
      </c>
      <c r="DA41" s="672"/>
      <c r="DB41" s="672"/>
      <c r="DC41" s="673"/>
      <c r="DD41" s="663" t="s">
        <v>253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360</v>
      </c>
      <c r="AR42" s="703"/>
      <c r="AS42" s="703"/>
      <c r="AT42" s="703"/>
      <c r="AU42" s="703"/>
      <c r="AV42" s="703"/>
      <c r="AW42" s="703"/>
      <c r="AX42" s="703"/>
      <c r="AY42" s="704"/>
      <c r="AZ42" s="641">
        <v>285872</v>
      </c>
      <c r="BA42" s="682"/>
      <c r="BB42" s="682"/>
      <c r="BC42" s="682"/>
      <c r="BD42" s="642"/>
      <c r="BE42" s="642"/>
      <c r="BF42" s="705"/>
      <c r="BG42" s="700"/>
      <c r="BH42" s="701"/>
      <c r="BI42" s="701"/>
      <c r="BJ42" s="701"/>
      <c r="BK42" s="701"/>
      <c r="BL42" s="224"/>
      <c r="BM42" s="639" t="s">
        <v>361</v>
      </c>
      <c r="BN42" s="639"/>
      <c r="BO42" s="639"/>
      <c r="BP42" s="639"/>
      <c r="BQ42" s="639"/>
      <c r="BR42" s="639"/>
      <c r="BS42" s="639"/>
      <c r="BT42" s="639"/>
      <c r="BU42" s="640"/>
      <c r="BV42" s="641">
        <v>306</v>
      </c>
      <c r="BW42" s="682"/>
      <c r="BX42" s="682"/>
      <c r="BY42" s="682"/>
      <c r="BZ42" s="682"/>
      <c r="CA42" s="682"/>
      <c r="CB42" s="683"/>
      <c r="CD42" s="654" t="s">
        <v>362</v>
      </c>
      <c r="CE42" s="655"/>
      <c r="CF42" s="655"/>
      <c r="CG42" s="655"/>
      <c r="CH42" s="655"/>
      <c r="CI42" s="655"/>
      <c r="CJ42" s="655"/>
      <c r="CK42" s="655"/>
      <c r="CL42" s="655"/>
      <c r="CM42" s="655"/>
      <c r="CN42" s="655"/>
      <c r="CO42" s="655"/>
      <c r="CP42" s="655"/>
      <c r="CQ42" s="656"/>
      <c r="CR42" s="657">
        <v>1222576</v>
      </c>
      <c r="CS42" s="670"/>
      <c r="CT42" s="670"/>
      <c r="CU42" s="670"/>
      <c r="CV42" s="670"/>
      <c r="CW42" s="670"/>
      <c r="CX42" s="670"/>
      <c r="CY42" s="671"/>
      <c r="CZ42" s="660">
        <v>19.3</v>
      </c>
      <c r="DA42" s="672"/>
      <c r="DB42" s="672"/>
      <c r="DC42" s="673"/>
      <c r="DD42" s="663">
        <v>359424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363</v>
      </c>
      <c r="CD43" s="654" t="s">
        <v>364</v>
      </c>
      <c r="CE43" s="655"/>
      <c r="CF43" s="655"/>
      <c r="CG43" s="655"/>
      <c r="CH43" s="655"/>
      <c r="CI43" s="655"/>
      <c r="CJ43" s="655"/>
      <c r="CK43" s="655"/>
      <c r="CL43" s="655"/>
      <c r="CM43" s="655"/>
      <c r="CN43" s="655"/>
      <c r="CO43" s="655"/>
      <c r="CP43" s="655"/>
      <c r="CQ43" s="656"/>
      <c r="CR43" s="657" t="s">
        <v>253</v>
      </c>
      <c r="CS43" s="670"/>
      <c r="CT43" s="670"/>
      <c r="CU43" s="670"/>
      <c r="CV43" s="670"/>
      <c r="CW43" s="670"/>
      <c r="CX43" s="670"/>
      <c r="CY43" s="671"/>
      <c r="CZ43" s="660" t="s">
        <v>253</v>
      </c>
      <c r="DA43" s="672"/>
      <c r="DB43" s="672"/>
      <c r="DC43" s="673"/>
      <c r="DD43" s="663" t="s">
        <v>253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366</v>
      </c>
      <c r="CG44" s="655"/>
      <c r="CH44" s="655"/>
      <c r="CI44" s="655"/>
      <c r="CJ44" s="655"/>
      <c r="CK44" s="655"/>
      <c r="CL44" s="655"/>
      <c r="CM44" s="655"/>
      <c r="CN44" s="655"/>
      <c r="CO44" s="655"/>
      <c r="CP44" s="655"/>
      <c r="CQ44" s="656"/>
      <c r="CR44" s="657">
        <v>1222154</v>
      </c>
      <c r="CS44" s="658"/>
      <c r="CT44" s="658"/>
      <c r="CU44" s="658"/>
      <c r="CV44" s="658"/>
      <c r="CW44" s="658"/>
      <c r="CX44" s="658"/>
      <c r="CY44" s="659"/>
      <c r="CZ44" s="660">
        <v>19.3</v>
      </c>
      <c r="DA44" s="661"/>
      <c r="DB44" s="661"/>
      <c r="DC44" s="662"/>
      <c r="DD44" s="663">
        <v>359002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368</v>
      </c>
      <c r="CG45" s="655"/>
      <c r="CH45" s="655"/>
      <c r="CI45" s="655"/>
      <c r="CJ45" s="655"/>
      <c r="CK45" s="655"/>
      <c r="CL45" s="655"/>
      <c r="CM45" s="655"/>
      <c r="CN45" s="655"/>
      <c r="CO45" s="655"/>
      <c r="CP45" s="655"/>
      <c r="CQ45" s="656"/>
      <c r="CR45" s="657">
        <v>807945</v>
      </c>
      <c r="CS45" s="670"/>
      <c r="CT45" s="670"/>
      <c r="CU45" s="670"/>
      <c r="CV45" s="670"/>
      <c r="CW45" s="670"/>
      <c r="CX45" s="670"/>
      <c r="CY45" s="671"/>
      <c r="CZ45" s="660">
        <v>12.8</v>
      </c>
      <c r="DA45" s="672"/>
      <c r="DB45" s="672"/>
      <c r="DC45" s="673"/>
      <c r="DD45" s="663">
        <v>105389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369</v>
      </c>
      <c r="CG46" s="655"/>
      <c r="CH46" s="655"/>
      <c r="CI46" s="655"/>
      <c r="CJ46" s="655"/>
      <c r="CK46" s="655"/>
      <c r="CL46" s="655"/>
      <c r="CM46" s="655"/>
      <c r="CN46" s="655"/>
      <c r="CO46" s="655"/>
      <c r="CP46" s="655"/>
      <c r="CQ46" s="656"/>
      <c r="CR46" s="657">
        <v>375037</v>
      </c>
      <c r="CS46" s="658"/>
      <c r="CT46" s="658"/>
      <c r="CU46" s="658"/>
      <c r="CV46" s="658"/>
      <c r="CW46" s="658"/>
      <c r="CX46" s="658"/>
      <c r="CY46" s="659"/>
      <c r="CZ46" s="660">
        <v>5.9</v>
      </c>
      <c r="DA46" s="661"/>
      <c r="DB46" s="661"/>
      <c r="DC46" s="662"/>
      <c r="DD46" s="663">
        <v>214441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370</v>
      </c>
      <c r="CG47" s="655"/>
      <c r="CH47" s="655"/>
      <c r="CI47" s="655"/>
      <c r="CJ47" s="655"/>
      <c r="CK47" s="655"/>
      <c r="CL47" s="655"/>
      <c r="CM47" s="655"/>
      <c r="CN47" s="655"/>
      <c r="CO47" s="655"/>
      <c r="CP47" s="655"/>
      <c r="CQ47" s="656"/>
      <c r="CR47" s="657">
        <v>422</v>
      </c>
      <c r="CS47" s="670"/>
      <c r="CT47" s="670"/>
      <c r="CU47" s="670"/>
      <c r="CV47" s="670"/>
      <c r="CW47" s="670"/>
      <c r="CX47" s="670"/>
      <c r="CY47" s="671"/>
      <c r="CZ47" s="660">
        <v>0</v>
      </c>
      <c r="DA47" s="672"/>
      <c r="DB47" s="672"/>
      <c r="DC47" s="673"/>
      <c r="DD47" s="663">
        <v>422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371</v>
      </c>
      <c r="CG48" s="655"/>
      <c r="CH48" s="655"/>
      <c r="CI48" s="655"/>
      <c r="CJ48" s="655"/>
      <c r="CK48" s="655"/>
      <c r="CL48" s="655"/>
      <c r="CM48" s="655"/>
      <c r="CN48" s="655"/>
      <c r="CO48" s="655"/>
      <c r="CP48" s="655"/>
      <c r="CQ48" s="656"/>
      <c r="CR48" s="657" t="s">
        <v>246</v>
      </c>
      <c r="CS48" s="658"/>
      <c r="CT48" s="658"/>
      <c r="CU48" s="658"/>
      <c r="CV48" s="658"/>
      <c r="CW48" s="658"/>
      <c r="CX48" s="658"/>
      <c r="CY48" s="659"/>
      <c r="CZ48" s="660" t="s">
        <v>253</v>
      </c>
      <c r="DA48" s="661"/>
      <c r="DB48" s="661"/>
      <c r="DC48" s="662"/>
      <c r="DD48" s="663" t="s">
        <v>246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372</v>
      </c>
      <c r="CE49" s="639"/>
      <c r="CF49" s="639"/>
      <c r="CG49" s="639"/>
      <c r="CH49" s="639"/>
      <c r="CI49" s="639"/>
      <c r="CJ49" s="639"/>
      <c r="CK49" s="639"/>
      <c r="CL49" s="639"/>
      <c r="CM49" s="639"/>
      <c r="CN49" s="639"/>
      <c r="CO49" s="639"/>
      <c r="CP49" s="639"/>
      <c r="CQ49" s="640"/>
      <c r="CR49" s="641">
        <v>6331742</v>
      </c>
      <c r="CS49" s="642"/>
      <c r="CT49" s="642"/>
      <c r="CU49" s="642"/>
      <c r="CV49" s="642"/>
      <c r="CW49" s="642"/>
      <c r="CX49" s="642"/>
      <c r="CY49" s="643"/>
      <c r="CZ49" s="644">
        <v>100</v>
      </c>
      <c r="DA49" s="645"/>
      <c r="DB49" s="645"/>
      <c r="DC49" s="646"/>
      <c r="DD49" s="647">
        <v>4342454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nSSS7g2SoYyEvA6qKIMYb6rkXovY5PtO5p6eUJvGbYng3CGNuZagD3bjB77ROZ0QgTTp0zbx+V4y50l284XriQ==" saltValue="VXCFRRKwVf4OKlouVJhn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V7" sqref="V7:Z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374</v>
      </c>
      <c r="DK2" s="1128"/>
      <c r="DL2" s="1128"/>
      <c r="DM2" s="1128"/>
      <c r="DN2" s="1128"/>
      <c r="DO2" s="1129"/>
      <c r="DP2" s="228"/>
      <c r="DQ2" s="1127" t="s">
        <v>375</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0"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0" t="s">
        <v>392</v>
      </c>
      <c r="DH5" s="1121"/>
      <c r="DI5" s="1121"/>
      <c r="DJ5" s="1121"/>
      <c r="DK5" s="1122"/>
      <c r="DL5" s="1120" t="s">
        <v>393</v>
      </c>
      <c r="DM5" s="1121"/>
      <c r="DN5" s="1121"/>
      <c r="DO5" s="1121"/>
      <c r="DP5" s="1122"/>
      <c r="DQ5" s="1037" t="s">
        <v>394</v>
      </c>
      <c r="DR5" s="1038"/>
      <c r="DS5" s="1038"/>
      <c r="DT5" s="1038"/>
      <c r="DU5" s="1039"/>
      <c r="DV5" s="1037" t="s">
        <v>385</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395</v>
      </c>
      <c r="C7" s="1084"/>
      <c r="D7" s="1084"/>
      <c r="E7" s="1084"/>
      <c r="F7" s="1084"/>
      <c r="G7" s="1084"/>
      <c r="H7" s="1084"/>
      <c r="I7" s="1084"/>
      <c r="J7" s="1084"/>
      <c r="K7" s="1084"/>
      <c r="L7" s="1084"/>
      <c r="M7" s="1084"/>
      <c r="N7" s="1084"/>
      <c r="O7" s="1084"/>
      <c r="P7" s="1085"/>
      <c r="Q7" s="1138">
        <v>6950</v>
      </c>
      <c r="R7" s="1139"/>
      <c r="S7" s="1139"/>
      <c r="T7" s="1139"/>
      <c r="U7" s="1139"/>
      <c r="V7" s="1139">
        <v>6328</v>
      </c>
      <c r="W7" s="1139"/>
      <c r="X7" s="1139"/>
      <c r="Y7" s="1139"/>
      <c r="Z7" s="1139"/>
      <c r="AA7" s="1139">
        <v>622</v>
      </c>
      <c r="AB7" s="1139"/>
      <c r="AC7" s="1139"/>
      <c r="AD7" s="1139"/>
      <c r="AE7" s="1140"/>
      <c r="AF7" s="1141">
        <v>504</v>
      </c>
      <c r="AG7" s="1142"/>
      <c r="AH7" s="1142"/>
      <c r="AI7" s="1142"/>
      <c r="AJ7" s="1143"/>
      <c r="AK7" s="1144">
        <v>221</v>
      </c>
      <c r="AL7" s="1145"/>
      <c r="AM7" s="1145"/>
      <c r="AN7" s="1145"/>
      <c r="AO7" s="1145"/>
      <c r="AP7" s="1145">
        <v>3520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595</v>
      </c>
      <c r="BT7" s="1136"/>
      <c r="BU7" s="1136"/>
      <c r="BV7" s="1136"/>
      <c r="BW7" s="1136"/>
      <c r="BX7" s="1136"/>
      <c r="BY7" s="1136"/>
      <c r="BZ7" s="1136"/>
      <c r="CA7" s="1136"/>
      <c r="CB7" s="1136"/>
      <c r="CC7" s="1136"/>
      <c r="CD7" s="1136"/>
      <c r="CE7" s="1136"/>
      <c r="CF7" s="1136"/>
      <c r="CG7" s="1148"/>
      <c r="CH7" s="1132">
        <v>6</v>
      </c>
      <c r="CI7" s="1133"/>
      <c r="CJ7" s="1133"/>
      <c r="CK7" s="1133"/>
      <c r="CL7" s="1134"/>
      <c r="CM7" s="1132">
        <v>45</v>
      </c>
      <c r="CN7" s="1133"/>
      <c r="CO7" s="1133"/>
      <c r="CP7" s="1133"/>
      <c r="CQ7" s="1134"/>
      <c r="CR7" s="1132">
        <v>20</v>
      </c>
      <c r="CS7" s="1133"/>
      <c r="CT7" s="1133"/>
      <c r="CU7" s="1133"/>
      <c r="CV7" s="1134"/>
      <c r="CW7" s="1132" t="s">
        <v>584</v>
      </c>
      <c r="CX7" s="1133"/>
      <c r="CY7" s="1133"/>
      <c r="CZ7" s="1133"/>
      <c r="DA7" s="1134"/>
      <c r="DB7" s="1132" t="s">
        <v>584</v>
      </c>
      <c r="DC7" s="1133"/>
      <c r="DD7" s="1133"/>
      <c r="DE7" s="1133"/>
      <c r="DF7" s="1134"/>
      <c r="DG7" s="1132" t="s">
        <v>584</v>
      </c>
      <c r="DH7" s="1133"/>
      <c r="DI7" s="1133"/>
      <c r="DJ7" s="1133"/>
      <c r="DK7" s="1134"/>
      <c r="DL7" s="1132" t="s">
        <v>584</v>
      </c>
      <c r="DM7" s="1133"/>
      <c r="DN7" s="1133"/>
      <c r="DO7" s="1133"/>
      <c r="DP7" s="1134"/>
      <c r="DQ7" s="1132" t="s">
        <v>584</v>
      </c>
      <c r="DR7" s="1133"/>
      <c r="DS7" s="1133"/>
      <c r="DT7" s="1133"/>
      <c r="DU7" s="1134"/>
      <c r="DV7" s="1135"/>
      <c r="DW7" s="1136"/>
      <c r="DX7" s="1136"/>
      <c r="DY7" s="1136"/>
      <c r="DZ7" s="1137"/>
      <c r="EA7" s="234"/>
    </row>
    <row r="8" spans="1:131" s="235" customFormat="1" ht="26.25" customHeight="1" x14ac:dyDescent="0.15">
      <c r="A8" s="238">
        <v>2</v>
      </c>
      <c r="B8" s="1066" t="s">
        <v>396</v>
      </c>
      <c r="C8" s="1067"/>
      <c r="D8" s="1067"/>
      <c r="E8" s="1067"/>
      <c r="F8" s="1067"/>
      <c r="G8" s="1067"/>
      <c r="H8" s="1067"/>
      <c r="I8" s="1067"/>
      <c r="J8" s="1067"/>
      <c r="K8" s="1067"/>
      <c r="L8" s="1067"/>
      <c r="M8" s="1067"/>
      <c r="N8" s="1067"/>
      <c r="O8" s="1067"/>
      <c r="P8" s="1068"/>
      <c r="Q8" s="1074">
        <v>10</v>
      </c>
      <c r="R8" s="1075"/>
      <c r="S8" s="1075"/>
      <c r="T8" s="1075"/>
      <c r="U8" s="1075"/>
      <c r="V8" s="1075">
        <v>4</v>
      </c>
      <c r="W8" s="1075"/>
      <c r="X8" s="1075"/>
      <c r="Y8" s="1075"/>
      <c r="Z8" s="1075"/>
      <c r="AA8" s="1075">
        <v>6</v>
      </c>
      <c r="AB8" s="1075"/>
      <c r="AC8" s="1075"/>
      <c r="AD8" s="1075"/>
      <c r="AE8" s="1076"/>
      <c r="AF8" s="1071">
        <v>6</v>
      </c>
      <c r="AG8" s="1072"/>
      <c r="AH8" s="1072"/>
      <c r="AI8" s="1072"/>
      <c r="AJ8" s="1073"/>
      <c r="AK8" s="1116">
        <v>0</v>
      </c>
      <c r="AL8" s="1117"/>
      <c r="AM8" s="1117"/>
      <c r="AN8" s="1117"/>
      <c r="AO8" s="1117"/>
      <c r="AP8" s="1117" t="s">
        <v>584</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398</v>
      </c>
      <c r="B23" s="973" t="s">
        <v>399</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510</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253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378</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1189</v>
      </c>
      <c r="R28" s="1087"/>
      <c r="S28" s="1087"/>
      <c r="T28" s="1087"/>
      <c r="U28" s="1087"/>
      <c r="V28" s="1087">
        <v>1118</v>
      </c>
      <c r="W28" s="1087"/>
      <c r="X28" s="1087"/>
      <c r="Y28" s="1087"/>
      <c r="Z28" s="1087"/>
      <c r="AA28" s="1087">
        <v>72</v>
      </c>
      <c r="AB28" s="1087"/>
      <c r="AC28" s="1087"/>
      <c r="AD28" s="1087"/>
      <c r="AE28" s="1088"/>
      <c r="AF28" s="1089">
        <v>72</v>
      </c>
      <c r="AG28" s="1087"/>
      <c r="AH28" s="1087"/>
      <c r="AI28" s="1087"/>
      <c r="AJ28" s="1090"/>
      <c r="AK28" s="1078">
        <v>99</v>
      </c>
      <c r="AL28" s="1079"/>
      <c r="AM28" s="1079"/>
      <c r="AN28" s="1079"/>
      <c r="AO28" s="1079"/>
      <c r="AP28" s="1079" t="s">
        <v>584</v>
      </c>
      <c r="AQ28" s="1079"/>
      <c r="AR28" s="1079"/>
      <c r="AS28" s="1079"/>
      <c r="AT28" s="1079"/>
      <c r="AU28" s="1079" t="s">
        <v>584</v>
      </c>
      <c r="AV28" s="1079"/>
      <c r="AW28" s="1079"/>
      <c r="AX28" s="1079"/>
      <c r="AY28" s="1079"/>
      <c r="AZ28" s="1080" t="s">
        <v>584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1052</v>
      </c>
      <c r="R29" s="1075"/>
      <c r="S29" s="1075"/>
      <c r="T29" s="1075"/>
      <c r="U29" s="1075"/>
      <c r="V29" s="1075">
        <v>969</v>
      </c>
      <c r="W29" s="1075"/>
      <c r="X29" s="1075"/>
      <c r="Y29" s="1075"/>
      <c r="Z29" s="1075"/>
      <c r="AA29" s="1075">
        <v>83</v>
      </c>
      <c r="AB29" s="1075"/>
      <c r="AC29" s="1075"/>
      <c r="AD29" s="1075"/>
      <c r="AE29" s="1076"/>
      <c r="AF29" s="1071">
        <v>83</v>
      </c>
      <c r="AG29" s="1072"/>
      <c r="AH29" s="1072"/>
      <c r="AI29" s="1072"/>
      <c r="AJ29" s="1073"/>
      <c r="AK29" s="1016">
        <v>161</v>
      </c>
      <c r="AL29" s="1007"/>
      <c r="AM29" s="1007"/>
      <c r="AN29" s="1007"/>
      <c r="AO29" s="1007"/>
      <c r="AP29" s="1007" t="s">
        <v>584</v>
      </c>
      <c r="AQ29" s="1007"/>
      <c r="AR29" s="1007"/>
      <c r="AS29" s="1007"/>
      <c r="AT29" s="1007"/>
      <c r="AU29" s="1007" t="s">
        <v>584</v>
      </c>
      <c r="AV29" s="1007"/>
      <c r="AW29" s="1007"/>
      <c r="AX29" s="1007"/>
      <c r="AY29" s="1007"/>
      <c r="AZ29" s="1077" t="s">
        <v>584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116</v>
      </c>
      <c r="R30" s="1075"/>
      <c r="S30" s="1075"/>
      <c r="T30" s="1075"/>
      <c r="U30" s="1075"/>
      <c r="V30" s="1075">
        <v>114</v>
      </c>
      <c r="W30" s="1075"/>
      <c r="X30" s="1075"/>
      <c r="Y30" s="1075"/>
      <c r="Z30" s="1075"/>
      <c r="AA30" s="1075">
        <v>2</v>
      </c>
      <c r="AB30" s="1075"/>
      <c r="AC30" s="1075"/>
      <c r="AD30" s="1075"/>
      <c r="AE30" s="1076"/>
      <c r="AF30" s="1071">
        <v>2</v>
      </c>
      <c r="AG30" s="1072"/>
      <c r="AH30" s="1072"/>
      <c r="AI30" s="1072"/>
      <c r="AJ30" s="1073"/>
      <c r="AK30" s="1016">
        <v>125</v>
      </c>
      <c r="AL30" s="1007"/>
      <c r="AM30" s="1007"/>
      <c r="AN30" s="1007"/>
      <c r="AO30" s="1007"/>
      <c r="AP30" s="1007" t="s">
        <v>584</v>
      </c>
      <c r="AQ30" s="1007"/>
      <c r="AR30" s="1007"/>
      <c r="AS30" s="1007"/>
      <c r="AT30" s="1007"/>
      <c r="AU30" s="1007" t="s">
        <v>584</v>
      </c>
      <c r="AV30" s="1007"/>
      <c r="AW30" s="1007"/>
      <c r="AX30" s="1007"/>
      <c r="AY30" s="1007"/>
      <c r="AZ30" s="1077" t="s">
        <v>584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308</v>
      </c>
      <c r="R31" s="1075"/>
      <c r="S31" s="1075"/>
      <c r="T31" s="1075"/>
      <c r="U31" s="1075"/>
      <c r="V31" s="1075">
        <v>259</v>
      </c>
      <c r="W31" s="1075"/>
      <c r="X31" s="1075"/>
      <c r="Y31" s="1075"/>
      <c r="Z31" s="1075"/>
      <c r="AA31" s="1075">
        <v>49</v>
      </c>
      <c r="AB31" s="1075"/>
      <c r="AC31" s="1075"/>
      <c r="AD31" s="1075"/>
      <c r="AE31" s="1076"/>
      <c r="AF31" s="1071">
        <v>49</v>
      </c>
      <c r="AG31" s="1072"/>
      <c r="AH31" s="1072"/>
      <c r="AI31" s="1072"/>
      <c r="AJ31" s="1073"/>
      <c r="AK31" s="1016">
        <v>102</v>
      </c>
      <c r="AL31" s="1007"/>
      <c r="AM31" s="1007"/>
      <c r="AN31" s="1007"/>
      <c r="AO31" s="1007"/>
      <c r="AP31" s="1007">
        <v>1329</v>
      </c>
      <c r="AQ31" s="1007"/>
      <c r="AR31" s="1007"/>
      <c r="AS31" s="1007"/>
      <c r="AT31" s="1007"/>
      <c r="AU31" s="1007">
        <v>1329</v>
      </c>
      <c r="AV31" s="1007"/>
      <c r="AW31" s="1007"/>
      <c r="AX31" s="1007"/>
      <c r="AY31" s="1007"/>
      <c r="AZ31" s="1077"/>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415</v>
      </c>
      <c r="C32" s="1067"/>
      <c r="D32" s="1067"/>
      <c r="E32" s="1067"/>
      <c r="F32" s="1067"/>
      <c r="G32" s="1067"/>
      <c r="H32" s="1067"/>
      <c r="I32" s="1067"/>
      <c r="J32" s="1067"/>
      <c r="K32" s="1067"/>
      <c r="L32" s="1067"/>
      <c r="M32" s="1067"/>
      <c r="N32" s="1067"/>
      <c r="O32" s="1067"/>
      <c r="P32" s="1068"/>
      <c r="Q32" s="1074">
        <v>87</v>
      </c>
      <c r="R32" s="1075"/>
      <c r="S32" s="1075"/>
      <c r="T32" s="1075"/>
      <c r="U32" s="1075"/>
      <c r="V32" s="1075">
        <v>83</v>
      </c>
      <c r="W32" s="1075"/>
      <c r="X32" s="1075"/>
      <c r="Y32" s="1075"/>
      <c r="Z32" s="1075"/>
      <c r="AA32" s="1075">
        <v>4</v>
      </c>
      <c r="AB32" s="1075"/>
      <c r="AC32" s="1075"/>
      <c r="AD32" s="1075"/>
      <c r="AE32" s="1076"/>
      <c r="AF32" s="1071">
        <v>4</v>
      </c>
      <c r="AG32" s="1072"/>
      <c r="AH32" s="1072"/>
      <c r="AI32" s="1072"/>
      <c r="AJ32" s="1073"/>
      <c r="AK32" s="1016">
        <v>27</v>
      </c>
      <c r="AL32" s="1007"/>
      <c r="AM32" s="1007"/>
      <c r="AN32" s="1007"/>
      <c r="AO32" s="1007"/>
      <c r="AP32" s="1007">
        <v>415</v>
      </c>
      <c r="AQ32" s="1007"/>
      <c r="AR32" s="1007"/>
      <c r="AS32" s="1007"/>
      <c r="AT32" s="1007"/>
      <c r="AU32" s="1007">
        <v>386</v>
      </c>
      <c r="AV32" s="1007"/>
      <c r="AW32" s="1007"/>
      <c r="AX32" s="1007"/>
      <c r="AY32" s="1007"/>
      <c r="AZ32" s="1077"/>
      <c r="BA32" s="1077"/>
      <c r="BB32" s="1077"/>
      <c r="BC32" s="1077"/>
      <c r="BD32" s="1077"/>
      <c r="BE32" s="1008" t="s">
        <v>416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398</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209</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403</v>
      </c>
      <c r="W66" s="1038"/>
      <c r="X66" s="1038"/>
      <c r="Y66" s="1038"/>
      <c r="Z66" s="1039"/>
      <c r="AA66" s="1037" t="s">
        <v>423</v>
      </c>
      <c r="AB66" s="1038"/>
      <c r="AC66" s="1038"/>
      <c r="AD66" s="1038"/>
      <c r="AE66" s="1039"/>
      <c r="AF66" s="1043" t="s">
        <v>405</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585</v>
      </c>
      <c r="C68" s="1022"/>
      <c r="D68" s="1022"/>
      <c r="E68" s="1022"/>
      <c r="F68" s="1022"/>
      <c r="G68" s="1022"/>
      <c r="H68" s="1022"/>
      <c r="I68" s="1022"/>
      <c r="J68" s="1022"/>
      <c r="K68" s="1022"/>
      <c r="L68" s="1022"/>
      <c r="M68" s="1022"/>
      <c r="N68" s="1022"/>
      <c r="O68" s="1022"/>
      <c r="P68" s="1023"/>
      <c r="Q68" s="1024">
        <v>7703</v>
      </c>
      <c r="R68" s="1018"/>
      <c r="S68" s="1018"/>
      <c r="T68" s="1018"/>
      <c r="U68" s="1018"/>
      <c r="V68" s="1018">
        <v>7520</v>
      </c>
      <c r="W68" s="1018"/>
      <c r="X68" s="1018"/>
      <c r="Y68" s="1018"/>
      <c r="Z68" s="1018"/>
      <c r="AA68" s="1018">
        <v>182</v>
      </c>
      <c r="AB68" s="1018"/>
      <c r="AC68" s="1018"/>
      <c r="AD68" s="1018"/>
      <c r="AE68" s="1018"/>
      <c r="AF68" s="1018">
        <v>182</v>
      </c>
      <c r="AG68" s="1018"/>
      <c r="AH68" s="1018"/>
      <c r="AI68" s="1018"/>
      <c r="AJ68" s="1018"/>
      <c r="AK68" s="1018">
        <v>11</v>
      </c>
      <c r="AL68" s="1018"/>
      <c r="AM68" s="1018"/>
      <c r="AN68" s="1018"/>
      <c r="AO68" s="1018"/>
      <c r="AP68" s="1018" t="s">
        <v>584</v>
      </c>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586</v>
      </c>
      <c r="C69" s="1011"/>
      <c r="D69" s="1011"/>
      <c r="E69" s="1011"/>
      <c r="F69" s="1011"/>
      <c r="G69" s="1011"/>
      <c r="H69" s="1011"/>
      <c r="I69" s="1011"/>
      <c r="J69" s="1011"/>
      <c r="K69" s="1011"/>
      <c r="L69" s="1011"/>
      <c r="M69" s="1011"/>
      <c r="N69" s="1011"/>
      <c r="O69" s="1011"/>
      <c r="P69" s="1012"/>
      <c r="Q69" s="1013">
        <v>25</v>
      </c>
      <c r="R69" s="1007"/>
      <c r="S69" s="1007"/>
      <c r="T69" s="1007"/>
      <c r="U69" s="1007"/>
      <c r="V69" s="1007">
        <v>20</v>
      </c>
      <c r="W69" s="1007"/>
      <c r="X69" s="1007"/>
      <c r="Y69" s="1007"/>
      <c r="Z69" s="1007"/>
      <c r="AA69" s="1007">
        <v>5</v>
      </c>
      <c r="AB69" s="1007"/>
      <c r="AC69" s="1007"/>
      <c r="AD69" s="1007"/>
      <c r="AE69" s="1007"/>
      <c r="AF69" s="1007">
        <v>5</v>
      </c>
      <c r="AG69" s="1007"/>
      <c r="AH69" s="1007"/>
      <c r="AI69" s="1007"/>
      <c r="AJ69" s="1007"/>
      <c r="AK69" s="1007">
        <v>7</v>
      </c>
      <c r="AL69" s="1007"/>
      <c r="AM69" s="1007"/>
      <c r="AN69" s="1007"/>
      <c r="AO69" s="1007"/>
      <c r="AP69" s="1007" t="s">
        <v>584</v>
      </c>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587</v>
      </c>
      <c r="C70" s="1011"/>
      <c r="D70" s="1011"/>
      <c r="E70" s="1011"/>
      <c r="F70" s="1011"/>
      <c r="G70" s="1011"/>
      <c r="H70" s="1011"/>
      <c r="I70" s="1011"/>
      <c r="J70" s="1011"/>
      <c r="K70" s="1011"/>
      <c r="L70" s="1011"/>
      <c r="M70" s="1011"/>
      <c r="N70" s="1011"/>
      <c r="O70" s="1011"/>
      <c r="P70" s="1012"/>
      <c r="Q70" s="1013">
        <v>181</v>
      </c>
      <c r="R70" s="1007"/>
      <c r="S70" s="1007"/>
      <c r="T70" s="1007"/>
      <c r="U70" s="1007"/>
      <c r="V70" s="1007">
        <v>172</v>
      </c>
      <c r="W70" s="1007"/>
      <c r="X70" s="1007"/>
      <c r="Y70" s="1007"/>
      <c r="Z70" s="1007"/>
      <c r="AA70" s="1007">
        <v>9</v>
      </c>
      <c r="AB70" s="1007"/>
      <c r="AC70" s="1007"/>
      <c r="AD70" s="1007"/>
      <c r="AE70" s="1007"/>
      <c r="AF70" s="1007">
        <v>9</v>
      </c>
      <c r="AG70" s="1007"/>
      <c r="AH70" s="1007"/>
      <c r="AI70" s="1007"/>
      <c r="AJ70" s="1007"/>
      <c r="AK70" s="1007">
        <v>61</v>
      </c>
      <c r="AL70" s="1007"/>
      <c r="AM70" s="1007"/>
      <c r="AN70" s="1007"/>
      <c r="AO70" s="1007"/>
      <c r="AP70" s="1007" t="s">
        <v>584</v>
      </c>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588</v>
      </c>
      <c r="C71" s="1011"/>
      <c r="D71" s="1011"/>
      <c r="E71" s="1011"/>
      <c r="F71" s="1011"/>
      <c r="G71" s="1011"/>
      <c r="H71" s="1011"/>
      <c r="I71" s="1011"/>
      <c r="J71" s="1011"/>
      <c r="K71" s="1011"/>
      <c r="L71" s="1011"/>
      <c r="M71" s="1011"/>
      <c r="N71" s="1011"/>
      <c r="O71" s="1011"/>
      <c r="P71" s="1012"/>
      <c r="Q71" s="1013">
        <v>230672</v>
      </c>
      <c r="R71" s="1007"/>
      <c r="S71" s="1007"/>
      <c r="T71" s="1007"/>
      <c r="U71" s="1007"/>
      <c r="V71" s="1007">
        <v>226071</v>
      </c>
      <c r="W71" s="1007"/>
      <c r="X71" s="1007"/>
      <c r="Y71" s="1007"/>
      <c r="Z71" s="1007"/>
      <c r="AA71" s="1007">
        <v>4601</v>
      </c>
      <c r="AB71" s="1007"/>
      <c r="AC71" s="1007"/>
      <c r="AD71" s="1007"/>
      <c r="AE71" s="1007"/>
      <c r="AF71" s="1007">
        <v>4601</v>
      </c>
      <c r="AG71" s="1007"/>
      <c r="AH71" s="1007"/>
      <c r="AI71" s="1007"/>
      <c r="AJ71" s="1007"/>
      <c r="AK71" s="1007">
        <v>2777</v>
      </c>
      <c r="AL71" s="1007"/>
      <c r="AM71" s="1007"/>
      <c r="AN71" s="1007"/>
      <c r="AO71" s="1007"/>
      <c r="AP71" s="1007" t="s">
        <v>584</v>
      </c>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589</v>
      </c>
      <c r="C72" s="1011"/>
      <c r="D72" s="1011"/>
      <c r="E72" s="1011"/>
      <c r="F72" s="1011"/>
      <c r="G72" s="1011"/>
      <c r="H72" s="1011"/>
      <c r="I72" s="1011"/>
      <c r="J72" s="1011"/>
      <c r="K72" s="1011"/>
      <c r="L72" s="1011"/>
      <c r="M72" s="1011"/>
      <c r="N72" s="1011"/>
      <c r="O72" s="1011"/>
      <c r="P72" s="1012"/>
      <c r="Q72" s="1013">
        <v>3355</v>
      </c>
      <c r="R72" s="1007"/>
      <c r="S72" s="1007"/>
      <c r="T72" s="1007"/>
      <c r="U72" s="1007"/>
      <c r="V72" s="1007">
        <v>3164</v>
      </c>
      <c r="W72" s="1007"/>
      <c r="X72" s="1007"/>
      <c r="Y72" s="1007"/>
      <c r="Z72" s="1007"/>
      <c r="AA72" s="1007">
        <v>191</v>
      </c>
      <c r="AB72" s="1007"/>
      <c r="AC72" s="1007"/>
      <c r="AD72" s="1007"/>
      <c r="AE72" s="1007"/>
      <c r="AF72" s="1007">
        <v>174</v>
      </c>
      <c r="AG72" s="1007"/>
      <c r="AH72" s="1007"/>
      <c r="AI72" s="1007"/>
      <c r="AJ72" s="1007"/>
      <c r="AK72" s="1007" t="s">
        <v>584</v>
      </c>
      <c r="AL72" s="1007"/>
      <c r="AM72" s="1007"/>
      <c r="AN72" s="1007"/>
      <c r="AO72" s="1007"/>
      <c r="AP72" s="1007">
        <v>1736</v>
      </c>
      <c r="AQ72" s="1007"/>
      <c r="AR72" s="1007"/>
      <c r="AS72" s="1007"/>
      <c r="AT72" s="1007"/>
      <c r="AU72" s="1007">
        <v>192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590</v>
      </c>
      <c r="C73" s="1011"/>
      <c r="D73" s="1011"/>
      <c r="E73" s="1011"/>
      <c r="F73" s="1011"/>
      <c r="G73" s="1011"/>
      <c r="H73" s="1011"/>
      <c r="I73" s="1011"/>
      <c r="J73" s="1011"/>
      <c r="K73" s="1011"/>
      <c r="L73" s="1011"/>
      <c r="M73" s="1011"/>
      <c r="N73" s="1011"/>
      <c r="O73" s="1011"/>
      <c r="P73" s="1012"/>
      <c r="Q73" s="1013">
        <v>962</v>
      </c>
      <c r="R73" s="1007"/>
      <c r="S73" s="1007"/>
      <c r="T73" s="1007"/>
      <c r="U73" s="1007"/>
      <c r="V73" s="1007">
        <v>841</v>
      </c>
      <c r="W73" s="1007"/>
      <c r="X73" s="1007"/>
      <c r="Y73" s="1007"/>
      <c r="Z73" s="1007"/>
      <c r="AA73" s="1007">
        <v>122</v>
      </c>
      <c r="AB73" s="1007"/>
      <c r="AC73" s="1007"/>
      <c r="AD73" s="1007"/>
      <c r="AE73" s="1007"/>
      <c r="AF73" s="1007">
        <v>122</v>
      </c>
      <c r="AG73" s="1007"/>
      <c r="AH73" s="1007"/>
      <c r="AI73" s="1007"/>
      <c r="AJ73" s="1007"/>
      <c r="AK73" s="1007" t="s">
        <v>584</v>
      </c>
      <c r="AL73" s="1007"/>
      <c r="AM73" s="1007"/>
      <c r="AN73" s="1007"/>
      <c r="AO73" s="1007"/>
      <c r="AP73" s="1007">
        <v>929</v>
      </c>
      <c r="AQ73" s="1007"/>
      <c r="AR73" s="1007"/>
      <c r="AS73" s="1007"/>
      <c r="AT73" s="1007"/>
      <c r="AU73" s="1007">
        <v>68</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591</v>
      </c>
      <c r="C74" s="1011"/>
      <c r="D74" s="1011"/>
      <c r="E74" s="1011"/>
      <c r="F74" s="1011"/>
      <c r="G74" s="1011"/>
      <c r="H74" s="1011"/>
      <c r="I74" s="1011"/>
      <c r="J74" s="1011"/>
      <c r="K74" s="1011"/>
      <c r="L74" s="1011"/>
      <c r="M74" s="1011"/>
      <c r="N74" s="1011"/>
      <c r="O74" s="1011"/>
      <c r="P74" s="1012"/>
      <c r="Q74" s="1013">
        <v>16</v>
      </c>
      <c r="R74" s="1007"/>
      <c r="S74" s="1007"/>
      <c r="T74" s="1007"/>
      <c r="U74" s="1007"/>
      <c r="V74" s="1007">
        <v>13</v>
      </c>
      <c r="W74" s="1007"/>
      <c r="X74" s="1007"/>
      <c r="Y74" s="1007"/>
      <c r="Z74" s="1007"/>
      <c r="AA74" s="1007">
        <v>3</v>
      </c>
      <c r="AB74" s="1007"/>
      <c r="AC74" s="1007"/>
      <c r="AD74" s="1007"/>
      <c r="AE74" s="1007"/>
      <c r="AF74" s="1007">
        <v>3</v>
      </c>
      <c r="AG74" s="1007"/>
      <c r="AH74" s="1007"/>
      <c r="AI74" s="1007"/>
      <c r="AJ74" s="1007"/>
      <c r="AK74" s="1007" t="s">
        <v>584</v>
      </c>
      <c r="AL74" s="1007"/>
      <c r="AM74" s="1007"/>
      <c r="AN74" s="1007"/>
      <c r="AO74" s="1007"/>
      <c r="AP74" s="1007" t="s">
        <v>584</v>
      </c>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592</v>
      </c>
      <c r="C75" s="1011"/>
      <c r="D75" s="1011"/>
      <c r="E75" s="1011"/>
      <c r="F75" s="1011"/>
      <c r="G75" s="1011"/>
      <c r="H75" s="1011"/>
      <c r="I75" s="1011"/>
      <c r="J75" s="1011"/>
      <c r="K75" s="1011"/>
      <c r="L75" s="1011"/>
      <c r="M75" s="1011"/>
      <c r="N75" s="1011"/>
      <c r="O75" s="1011"/>
      <c r="P75" s="1012"/>
      <c r="Q75" s="1014">
        <v>3</v>
      </c>
      <c r="R75" s="1015"/>
      <c r="S75" s="1015"/>
      <c r="T75" s="1015"/>
      <c r="U75" s="1016"/>
      <c r="V75" s="1017">
        <v>2</v>
      </c>
      <c r="W75" s="1015"/>
      <c r="X75" s="1015"/>
      <c r="Y75" s="1015"/>
      <c r="Z75" s="1016"/>
      <c r="AA75" s="1017">
        <v>1</v>
      </c>
      <c r="AB75" s="1015"/>
      <c r="AC75" s="1015"/>
      <c r="AD75" s="1015"/>
      <c r="AE75" s="1016"/>
      <c r="AF75" s="1017">
        <v>1</v>
      </c>
      <c r="AG75" s="1015"/>
      <c r="AH75" s="1015"/>
      <c r="AI75" s="1015"/>
      <c r="AJ75" s="1016"/>
      <c r="AK75" s="1017" t="s">
        <v>584</v>
      </c>
      <c r="AL75" s="1015"/>
      <c r="AM75" s="1015"/>
      <c r="AN75" s="1015"/>
      <c r="AO75" s="1016"/>
      <c r="AP75" s="1017" t="s">
        <v>584</v>
      </c>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593</v>
      </c>
      <c r="C76" s="1011"/>
      <c r="D76" s="1011"/>
      <c r="E76" s="1011"/>
      <c r="F76" s="1011"/>
      <c r="G76" s="1011"/>
      <c r="H76" s="1011"/>
      <c r="I76" s="1011"/>
      <c r="J76" s="1011"/>
      <c r="K76" s="1011"/>
      <c r="L76" s="1011"/>
      <c r="M76" s="1011"/>
      <c r="N76" s="1011"/>
      <c r="O76" s="1011"/>
      <c r="P76" s="1012"/>
      <c r="Q76" s="1014">
        <v>245</v>
      </c>
      <c r="R76" s="1015"/>
      <c r="S76" s="1015"/>
      <c r="T76" s="1015"/>
      <c r="U76" s="1016"/>
      <c r="V76" s="1017">
        <v>218</v>
      </c>
      <c r="W76" s="1015"/>
      <c r="X76" s="1015"/>
      <c r="Y76" s="1015"/>
      <c r="Z76" s="1016"/>
      <c r="AA76" s="1017">
        <v>27</v>
      </c>
      <c r="AB76" s="1015"/>
      <c r="AC76" s="1015"/>
      <c r="AD76" s="1015"/>
      <c r="AE76" s="1016"/>
      <c r="AF76" s="1017">
        <v>27</v>
      </c>
      <c r="AG76" s="1015"/>
      <c r="AH76" s="1015"/>
      <c r="AI76" s="1015"/>
      <c r="AJ76" s="1016"/>
      <c r="AK76" s="1017">
        <v>30</v>
      </c>
      <c r="AL76" s="1015"/>
      <c r="AM76" s="1015"/>
      <c r="AN76" s="1015"/>
      <c r="AO76" s="1016"/>
      <c r="AP76" s="1017" t="s">
        <v>584</v>
      </c>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594</v>
      </c>
      <c r="C77" s="1011"/>
      <c r="D77" s="1011"/>
      <c r="E77" s="1011"/>
      <c r="F77" s="1011"/>
      <c r="G77" s="1011"/>
      <c r="H77" s="1011"/>
      <c r="I77" s="1011"/>
      <c r="J77" s="1011"/>
      <c r="K77" s="1011"/>
      <c r="L77" s="1011"/>
      <c r="M77" s="1011"/>
      <c r="N77" s="1011"/>
      <c r="O77" s="1011"/>
      <c r="P77" s="1012"/>
      <c r="Q77" s="1014">
        <v>1752</v>
      </c>
      <c r="R77" s="1015"/>
      <c r="S77" s="1015"/>
      <c r="T77" s="1015"/>
      <c r="U77" s="1016"/>
      <c r="V77" s="1017">
        <v>339</v>
      </c>
      <c r="W77" s="1015"/>
      <c r="X77" s="1015"/>
      <c r="Y77" s="1015"/>
      <c r="Z77" s="1016"/>
      <c r="AA77" s="1017">
        <v>1413</v>
      </c>
      <c r="AB77" s="1015"/>
      <c r="AC77" s="1015"/>
      <c r="AD77" s="1015"/>
      <c r="AE77" s="1016"/>
      <c r="AF77" s="1017">
        <v>1413</v>
      </c>
      <c r="AG77" s="1015"/>
      <c r="AH77" s="1015"/>
      <c r="AI77" s="1015"/>
      <c r="AJ77" s="1016"/>
      <c r="AK77" s="1017" t="s">
        <v>584</v>
      </c>
      <c r="AL77" s="1015"/>
      <c r="AM77" s="1015"/>
      <c r="AN77" s="1015"/>
      <c r="AO77" s="1016"/>
      <c r="AP77" s="1017">
        <v>1691</v>
      </c>
      <c r="AQ77" s="1015"/>
      <c r="AR77" s="1015"/>
      <c r="AS77" s="1015"/>
      <c r="AT77" s="1016"/>
      <c r="AU77" s="1017">
        <v>427</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398</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315</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315</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315</v>
      </c>
      <c r="DR109" s="932"/>
      <c r="DS109" s="932"/>
      <c r="DT109" s="932"/>
      <c r="DU109" s="933"/>
      <c r="DV109" s="934" t="s">
        <v>438</v>
      </c>
      <c r="DW109" s="932"/>
      <c r="DX109" s="932"/>
      <c r="DY109" s="932"/>
      <c r="DZ109" s="965"/>
    </row>
    <row r="110" spans="1:131" s="230" customFormat="1" ht="26.25" customHeight="1" x14ac:dyDescent="0.15">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382411</v>
      </c>
      <c r="AB110" s="925"/>
      <c r="AC110" s="925"/>
      <c r="AD110" s="925"/>
      <c r="AE110" s="926"/>
      <c r="AF110" s="927">
        <v>400742</v>
      </c>
      <c r="AG110" s="925"/>
      <c r="AH110" s="925"/>
      <c r="AI110" s="925"/>
      <c r="AJ110" s="926"/>
      <c r="AK110" s="927">
        <v>398567</v>
      </c>
      <c r="AL110" s="925"/>
      <c r="AM110" s="925"/>
      <c r="AN110" s="925"/>
      <c r="AO110" s="926"/>
      <c r="AP110" s="928">
        <v>12.1</v>
      </c>
      <c r="AQ110" s="929"/>
      <c r="AR110" s="929"/>
      <c r="AS110" s="929"/>
      <c r="AT110" s="930"/>
      <c r="AU110" s="966" t="s">
        <v>74</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3442501</v>
      </c>
      <c r="BR110" s="878"/>
      <c r="BS110" s="878"/>
      <c r="BT110" s="878"/>
      <c r="BU110" s="878"/>
      <c r="BV110" s="878">
        <v>3446379</v>
      </c>
      <c r="BW110" s="878"/>
      <c r="BX110" s="878"/>
      <c r="BY110" s="878"/>
      <c r="BZ110" s="878"/>
      <c r="CA110" s="878">
        <v>3520452</v>
      </c>
      <c r="CB110" s="878"/>
      <c r="CC110" s="878"/>
      <c r="CD110" s="878"/>
      <c r="CE110" s="878"/>
      <c r="CF110" s="902">
        <v>106.7</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253</v>
      </c>
      <c r="DH110" s="878"/>
      <c r="DI110" s="878"/>
      <c r="DJ110" s="878"/>
      <c r="DK110" s="878"/>
      <c r="DL110" s="878" t="s">
        <v>419</v>
      </c>
      <c r="DM110" s="878"/>
      <c r="DN110" s="878"/>
      <c r="DO110" s="878"/>
      <c r="DP110" s="878"/>
      <c r="DQ110" s="878" t="s">
        <v>253</v>
      </c>
      <c r="DR110" s="878"/>
      <c r="DS110" s="878"/>
      <c r="DT110" s="878"/>
      <c r="DU110" s="878"/>
      <c r="DV110" s="879" t="s">
        <v>253</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445</v>
      </c>
      <c r="AB111" s="955"/>
      <c r="AC111" s="955"/>
      <c r="AD111" s="955"/>
      <c r="AE111" s="956"/>
      <c r="AF111" s="957" t="s">
        <v>253</v>
      </c>
      <c r="AG111" s="955"/>
      <c r="AH111" s="955"/>
      <c r="AI111" s="955"/>
      <c r="AJ111" s="956"/>
      <c r="AK111" s="957" t="s">
        <v>419</v>
      </c>
      <c r="AL111" s="955"/>
      <c r="AM111" s="955"/>
      <c r="AN111" s="955"/>
      <c r="AO111" s="956"/>
      <c r="AP111" s="958" t="s">
        <v>446</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t="s">
        <v>419</v>
      </c>
      <c r="BR111" s="853"/>
      <c r="BS111" s="853"/>
      <c r="BT111" s="853"/>
      <c r="BU111" s="853"/>
      <c r="BV111" s="853" t="s">
        <v>419</v>
      </c>
      <c r="BW111" s="853"/>
      <c r="BX111" s="853"/>
      <c r="BY111" s="853"/>
      <c r="BZ111" s="853"/>
      <c r="CA111" s="853" t="s">
        <v>253</v>
      </c>
      <c r="CB111" s="853"/>
      <c r="CC111" s="853"/>
      <c r="CD111" s="853"/>
      <c r="CE111" s="853"/>
      <c r="CF111" s="911" t="s">
        <v>419</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253</v>
      </c>
      <c r="DH111" s="853"/>
      <c r="DI111" s="853"/>
      <c r="DJ111" s="853"/>
      <c r="DK111" s="853"/>
      <c r="DL111" s="853" t="s">
        <v>449</v>
      </c>
      <c r="DM111" s="853"/>
      <c r="DN111" s="853"/>
      <c r="DO111" s="853"/>
      <c r="DP111" s="853"/>
      <c r="DQ111" s="853" t="s">
        <v>446</v>
      </c>
      <c r="DR111" s="853"/>
      <c r="DS111" s="853"/>
      <c r="DT111" s="853"/>
      <c r="DU111" s="853"/>
      <c r="DV111" s="830" t="s">
        <v>253</v>
      </c>
      <c r="DW111" s="830"/>
      <c r="DX111" s="830"/>
      <c r="DY111" s="830"/>
      <c r="DZ111" s="831"/>
    </row>
    <row r="112" spans="1:131" s="230" customFormat="1" ht="26.25" customHeight="1" x14ac:dyDescent="0.15">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253</v>
      </c>
      <c r="AB112" s="816"/>
      <c r="AC112" s="816"/>
      <c r="AD112" s="816"/>
      <c r="AE112" s="817"/>
      <c r="AF112" s="818" t="s">
        <v>419</v>
      </c>
      <c r="AG112" s="816"/>
      <c r="AH112" s="816"/>
      <c r="AI112" s="816"/>
      <c r="AJ112" s="817"/>
      <c r="AK112" s="818" t="s">
        <v>419</v>
      </c>
      <c r="AL112" s="816"/>
      <c r="AM112" s="816"/>
      <c r="AN112" s="816"/>
      <c r="AO112" s="817"/>
      <c r="AP112" s="860" t="s">
        <v>253</v>
      </c>
      <c r="AQ112" s="861"/>
      <c r="AR112" s="861"/>
      <c r="AS112" s="861"/>
      <c r="AT112" s="862"/>
      <c r="AU112" s="968"/>
      <c r="AV112" s="969"/>
      <c r="AW112" s="969"/>
      <c r="AX112" s="969"/>
      <c r="AY112" s="969"/>
      <c r="AZ112" s="851" t="s">
        <v>452</v>
      </c>
      <c r="BA112" s="788"/>
      <c r="BB112" s="788"/>
      <c r="BC112" s="788"/>
      <c r="BD112" s="788"/>
      <c r="BE112" s="788"/>
      <c r="BF112" s="788"/>
      <c r="BG112" s="788"/>
      <c r="BH112" s="788"/>
      <c r="BI112" s="788"/>
      <c r="BJ112" s="788"/>
      <c r="BK112" s="788"/>
      <c r="BL112" s="788"/>
      <c r="BM112" s="788"/>
      <c r="BN112" s="788"/>
      <c r="BO112" s="788"/>
      <c r="BP112" s="789"/>
      <c r="BQ112" s="852">
        <v>1880298</v>
      </c>
      <c r="BR112" s="853"/>
      <c r="BS112" s="853"/>
      <c r="BT112" s="853"/>
      <c r="BU112" s="853"/>
      <c r="BV112" s="853">
        <v>1779347</v>
      </c>
      <c r="BW112" s="853"/>
      <c r="BX112" s="853"/>
      <c r="BY112" s="853"/>
      <c r="BZ112" s="853"/>
      <c r="CA112" s="853">
        <v>1715033</v>
      </c>
      <c r="CB112" s="853"/>
      <c r="CC112" s="853"/>
      <c r="CD112" s="853"/>
      <c r="CE112" s="853"/>
      <c r="CF112" s="911">
        <v>52</v>
      </c>
      <c r="CG112" s="912"/>
      <c r="CH112" s="912"/>
      <c r="CI112" s="912"/>
      <c r="CJ112" s="912"/>
      <c r="CK112" s="963"/>
      <c r="CL112" s="857"/>
      <c r="CM112" s="851"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253</v>
      </c>
      <c r="DH112" s="853"/>
      <c r="DI112" s="853"/>
      <c r="DJ112" s="853"/>
      <c r="DK112" s="853"/>
      <c r="DL112" s="853" t="s">
        <v>446</v>
      </c>
      <c r="DM112" s="853"/>
      <c r="DN112" s="853"/>
      <c r="DO112" s="853"/>
      <c r="DP112" s="853"/>
      <c r="DQ112" s="853" t="s">
        <v>253</v>
      </c>
      <c r="DR112" s="853"/>
      <c r="DS112" s="853"/>
      <c r="DT112" s="853"/>
      <c r="DU112" s="853"/>
      <c r="DV112" s="830" t="s">
        <v>253</v>
      </c>
      <c r="DW112" s="830"/>
      <c r="DX112" s="830"/>
      <c r="DY112" s="830"/>
      <c r="DZ112" s="831"/>
    </row>
    <row r="113" spans="1:130" s="230" customFormat="1" ht="26.25" customHeight="1" x14ac:dyDescent="0.15">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147657</v>
      </c>
      <c r="AB113" s="955"/>
      <c r="AC113" s="955"/>
      <c r="AD113" s="955"/>
      <c r="AE113" s="956"/>
      <c r="AF113" s="957">
        <v>150815</v>
      </c>
      <c r="AG113" s="955"/>
      <c r="AH113" s="955"/>
      <c r="AI113" s="955"/>
      <c r="AJ113" s="956"/>
      <c r="AK113" s="957">
        <v>154550</v>
      </c>
      <c r="AL113" s="955"/>
      <c r="AM113" s="955"/>
      <c r="AN113" s="955"/>
      <c r="AO113" s="956"/>
      <c r="AP113" s="958">
        <v>4.7</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398997</v>
      </c>
      <c r="BR113" s="853"/>
      <c r="BS113" s="853"/>
      <c r="BT113" s="853"/>
      <c r="BU113" s="853"/>
      <c r="BV113" s="853">
        <v>356660</v>
      </c>
      <c r="BW113" s="853"/>
      <c r="BX113" s="853"/>
      <c r="BY113" s="853"/>
      <c r="BZ113" s="853"/>
      <c r="CA113" s="853">
        <v>306957</v>
      </c>
      <c r="CB113" s="853"/>
      <c r="CC113" s="853"/>
      <c r="CD113" s="853"/>
      <c r="CE113" s="853"/>
      <c r="CF113" s="911">
        <v>9.3000000000000007</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253</v>
      </c>
      <c r="DH113" s="816"/>
      <c r="DI113" s="816"/>
      <c r="DJ113" s="816"/>
      <c r="DK113" s="817"/>
      <c r="DL113" s="818" t="s">
        <v>253</v>
      </c>
      <c r="DM113" s="816"/>
      <c r="DN113" s="816"/>
      <c r="DO113" s="816"/>
      <c r="DP113" s="817"/>
      <c r="DQ113" s="818" t="s">
        <v>253</v>
      </c>
      <c r="DR113" s="816"/>
      <c r="DS113" s="816"/>
      <c r="DT113" s="816"/>
      <c r="DU113" s="817"/>
      <c r="DV113" s="860" t="s">
        <v>445</v>
      </c>
      <c r="DW113" s="861"/>
      <c r="DX113" s="861"/>
      <c r="DY113" s="861"/>
      <c r="DZ113" s="862"/>
    </row>
    <row r="114" spans="1:130" s="230" customFormat="1" ht="26.25" customHeight="1" x14ac:dyDescent="0.15">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40751</v>
      </c>
      <c r="AB114" s="816"/>
      <c r="AC114" s="816"/>
      <c r="AD114" s="816"/>
      <c r="AE114" s="817"/>
      <c r="AF114" s="818">
        <v>48972</v>
      </c>
      <c r="AG114" s="816"/>
      <c r="AH114" s="816"/>
      <c r="AI114" s="816"/>
      <c r="AJ114" s="817"/>
      <c r="AK114" s="818">
        <v>67982</v>
      </c>
      <c r="AL114" s="816"/>
      <c r="AM114" s="816"/>
      <c r="AN114" s="816"/>
      <c r="AO114" s="817"/>
      <c r="AP114" s="860">
        <v>2.1</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634949</v>
      </c>
      <c r="BR114" s="853"/>
      <c r="BS114" s="853"/>
      <c r="BT114" s="853"/>
      <c r="BU114" s="853"/>
      <c r="BV114" s="853">
        <v>629236</v>
      </c>
      <c r="BW114" s="853"/>
      <c r="BX114" s="853"/>
      <c r="BY114" s="853"/>
      <c r="BZ114" s="853"/>
      <c r="CA114" s="853">
        <v>613375</v>
      </c>
      <c r="CB114" s="853"/>
      <c r="CC114" s="853"/>
      <c r="CD114" s="853"/>
      <c r="CE114" s="853"/>
      <c r="CF114" s="911">
        <v>18.600000000000001</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253</v>
      </c>
      <c r="DH114" s="816"/>
      <c r="DI114" s="816"/>
      <c r="DJ114" s="816"/>
      <c r="DK114" s="817"/>
      <c r="DL114" s="818" t="s">
        <v>446</v>
      </c>
      <c r="DM114" s="816"/>
      <c r="DN114" s="816"/>
      <c r="DO114" s="816"/>
      <c r="DP114" s="817"/>
      <c r="DQ114" s="818" t="s">
        <v>253</v>
      </c>
      <c r="DR114" s="816"/>
      <c r="DS114" s="816"/>
      <c r="DT114" s="816"/>
      <c r="DU114" s="817"/>
      <c r="DV114" s="860" t="s">
        <v>419</v>
      </c>
      <c r="DW114" s="861"/>
      <c r="DX114" s="861"/>
      <c r="DY114" s="861"/>
      <c r="DZ114" s="862"/>
    </row>
    <row r="115" spans="1:130" s="230" customFormat="1" ht="26.25" customHeight="1" x14ac:dyDescent="0.15">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816</v>
      </c>
      <c r="AB115" s="955"/>
      <c r="AC115" s="955"/>
      <c r="AD115" s="955"/>
      <c r="AE115" s="956"/>
      <c r="AF115" s="957">
        <v>2068</v>
      </c>
      <c r="AG115" s="955"/>
      <c r="AH115" s="955"/>
      <c r="AI115" s="955"/>
      <c r="AJ115" s="956"/>
      <c r="AK115" s="957">
        <v>1793</v>
      </c>
      <c r="AL115" s="955"/>
      <c r="AM115" s="955"/>
      <c r="AN115" s="955"/>
      <c r="AO115" s="956"/>
      <c r="AP115" s="958">
        <v>0.1</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t="s">
        <v>253</v>
      </c>
      <c r="BR115" s="853"/>
      <c r="BS115" s="853"/>
      <c r="BT115" s="853"/>
      <c r="BU115" s="853"/>
      <c r="BV115" s="853" t="s">
        <v>449</v>
      </c>
      <c r="BW115" s="853"/>
      <c r="BX115" s="853"/>
      <c r="BY115" s="853"/>
      <c r="BZ115" s="853"/>
      <c r="CA115" s="853" t="s">
        <v>445</v>
      </c>
      <c r="CB115" s="853"/>
      <c r="CC115" s="853"/>
      <c r="CD115" s="853"/>
      <c r="CE115" s="853"/>
      <c r="CF115" s="911" t="s">
        <v>253</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253</v>
      </c>
      <c r="DH115" s="816"/>
      <c r="DI115" s="816"/>
      <c r="DJ115" s="816"/>
      <c r="DK115" s="817"/>
      <c r="DL115" s="818" t="s">
        <v>449</v>
      </c>
      <c r="DM115" s="816"/>
      <c r="DN115" s="816"/>
      <c r="DO115" s="816"/>
      <c r="DP115" s="817"/>
      <c r="DQ115" s="818" t="s">
        <v>446</v>
      </c>
      <c r="DR115" s="816"/>
      <c r="DS115" s="816"/>
      <c r="DT115" s="816"/>
      <c r="DU115" s="817"/>
      <c r="DV115" s="860" t="s">
        <v>253</v>
      </c>
      <c r="DW115" s="861"/>
      <c r="DX115" s="861"/>
      <c r="DY115" s="861"/>
      <c r="DZ115" s="862"/>
    </row>
    <row r="116" spans="1:130" s="230" customFormat="1" ht="26.25" customHeight="1" x14ac:dyDescent="0.15">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449</v>
      </c>
      <c r="AB116" s="816"/>
      <c r="AC116" s="816"/>
      <c r="AD116" s="816"/>
      <c r="AE116" s="817"/>
      <c r="AF116" s="818" t="s">
        <v>445</v>
      </c>
      <c r="AG116" s="816"/>
      <c r="AH116" s="816"/>
      <c r="AI116" s="816"/>
      <c r="AJ116" s="817"/>
      <c r="AK116" s="818" t="s">
        <v>253</v>
      </c>
      <c r="AL116" s="816"/>
      <c r="AM116" s="816"/>
      <c r="AN116" s="816"/>
      <c r="AO116" s="817"/>
      <c r="AP116" s="860" t="s">
        <v>419</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52" t="s">
        <v>253</v>
      </c>
      <c r="BR116" s="853"/>
      <c r="BS116" s="853"/>
      <c r="BT116" s="853"/>
      <c r="BU116" s="853"/>
      <c r="BV116" s="853" t="s">
        <v>253</v>
      </c>
      <c r="BW116" s="853"/>
      <c r="BX116" s="853"/>
      <c r="BY116" s="853"/>
      <c r="BZ116" s="853"/>
      <c r="CA116" s="853" t="s">
        <v>419</v>
      </c>
      <c r="CB116" s="853"/>
      <c r="CC116" s="853"/>
      <c r="CD116" s="853"/>
      <c r="CE116" s="853"/>
      <c r="CF116" s="911" t="s">
        <v>253</v>
      </c>
      <c r="CG116" s="912"/>
      <c r="CH116" s="912"/>
      <c r="CI116" s="912"/>
      <c r="CJ116" s="912"/>
      <c r="CK116" s="963"/>
      <c r="CL116" s="857"/>
      <c r="CM116" s="851"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253</v>
      </c>
      <c r="DH116" s="816"/>
      <c r="DI116" s="816"/>
      <c r="DJ116" s="816"/>
      <c r="DK116" s="817"/>
      <c r="DL116" s="818" t="s">
        <v>253</v>
      </c>
      <c r="DM116" s="816"/>
      <c r="DN116" s="816"/>
      <c r="DO116" s="816"/>
      <c r="DP116" s="817"/>
      <c r="DQ116" s="818" t="s">
        <v>253</v>
      </c>
      <c r="DR116" s="816"/>
      <c r="DS116" s="816"/>
      <c r="DT116" s="816"/>
      <c r="DU116" s="817"/>
      <c r="DV116" s="860" t="s">
        <v>449</v>
      </c>
      <c r="DW116" s="861"/>
      <c r="DX116" s="861"/>
      <c r="DY116" s="861"/>
      <c r="DZ116" s="862"/>
    </row>
    <row r="117" spans="1:130" s="230" customFormat="1" ht="26.25" customHeight="1" x14ac:dyDescent="0.15">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571635</v>
      </c>
      <c r="AB117" s="939"/>
      <c r="AC117" s="939"/>
      <c r="AD117" s="939"/>
      <c r="AE117" s="940"/>
      <c r="AF117" s="941">
        <v>602597</v>
      </c>
      <c r="AG117" s="939"/>
      <c r="AH117" s="939"/>
      <c r="AI117" s="939"/>
      <c r="AJ117" s="940"/>
      <c r="AK117" s="941">
        <v>622892</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52" t="s">
        <v>253</v>
      </c>
      <c r="BR117" s="853"/>
      <c r="BS117" s="853"/>
      <c r="BT117" s="853"/>
      <c r="BU117" s="853"/>
      <c r="BV117" s="853" t="s">
        <v>419</v>
      </c>
      <c r="BW117" s="853"/>
      <c r="BX117" s="853"/>
      <c r="BY117" s="853"/>
      <c r="BZ117" s="853"/>
      <c r="CA117" s="853" t="s">
        <v>253</v>
      </c>
      <c r="CB117" s="853"/>
      <c r="CC117" s="853"/>
      <c r="CD117" s="853"/>
      <c r="CE117" s="853"/>
      <c r="CF117" s="911" t="s">
        <v>253</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253</v>
      </c>
      <c r="DH117" s="816"/>
      <c r="DI117" s="816"/>
      <c r="DJ117" s="816"/>
      <c r="DK117" s="817"/>
      <c r="DL117" s="818" t="s">
        <v>419</v>
      </c>
      <c r="DM117" s="816"/>
      <c r="DN117" s="816"/>
      <c r="DO117" s="816"/>
      <c r="DP117" s="817"/>
      <c r="DQ117" s="818" t="s">
        <v>446</v>
      </c>
      <c r="DR117" s="816"/>
      <c r="DS117" s="816"/>
      <c r="DT117" s="816"/>
      <c r="DU117" s="817"/>
      <c r="DV117" s="860" t="s">
        <v>253</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315</v>
      </c>
      <c r="AL118" s="932"/>
      <c r="AM118" s="932"/>
      <c r="AN118" s="932"/>
      <c r="AO118" s="933"/>
      <c r="AP118" s="935" t="s">
        <v>438</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253</v>
      </c>
      <c r="BR118" s="881"/>
      <c r="BS118" s="881"/>
      <c r="BT118" s="881"/>
      <c r="BU118" s="881"/>
      <c r="BV118" s="881" t="s">
        <v>253</v>
      </c>
      <c r="BW118" s="881"/>
      <c r="BX118" s="881"/>
      <c r="BY118" s="881"/>
      <c r="BZ118" s="881"/>
      <c r="CA118" s="881" t="s">
        <v>253</v>
      </c>
      <c r="CB118" s="881"/>
      <c r="CC118" s="881"/>
      <c r="CD118" s="881"/>
      <c r="CE118" s="881"/>
      <c r="CF118" s="911" t="s">
        <v>253</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419</v>
      </c>
      <c r="DH118" s="816"/>
      <c r="DI118" s="816"/>
      <c r="DJ118" s="816"/>
      <c r="DK118" s="817"/>
      <c r="DL118" s="818" t="s">
        <v>419</v>
      </c>
      <c r="DM118" s="816"/>
      <c r="DN118" s="816"/>
      <c r="DO118" s="816"/>
      <c r="DP118" s="817"/>
      <c r="DQ118" s="818" t="s">
        <v>253</v>
      </c>
      <c r="DR118" s="816"/>
      <c r="DS118" s="816"/>
      <c r="DT118" s="816"/>
      <c r="DU118" s="817"/>
      <c r="DV118" s="860" t="s">
        <v>253</v>
      </c>
      <c r="DW118" s="861"/>
      <c r="DX118" s="861"/>
      <c r="DY118" s="861"/>
      <c r="DZ118" s="862"/>
    </row>
    <row r="119" spans="1:130" s="230" customFormat="1" ht="26.25" customHeight="1" x14ac:dyDescent="0.15">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419</v>
      </c>
      <c r="AB119" s="925"/>
      <c r="AC119" s="925"/>
      <c r="AD119" s="925"/>
      <c r="AE119" s="926"/>
      <c r="AF119" s="927" t="s">
        <v>419</v>
      </c>
      <c r="AG119" s="925"/>
      <c r="AH119" s="925"/>
      <c r="AI119" s="925"/>
      <c r="AJ119" s="926"/>
      <c r="AK119" s="927" t="s">
        <v>419</v>
      </c>
      <c r="AL119" s="925"/>
      <c r="AM119" s="925"/>
      <c r="AN119" s="925"/>
      <c r="AO119" s="926"/>
      <c r="AP119" s="928" t="s">
        <v>253</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471</v>
      </c>
      <c r="BP119" s="914"/>
      <c r="BQ119" s="915">
        <v>6356745</v>
      </c>
      <c r="BR119" s="881"/>
      <c r="BS119" s="881"/>
      <c r="BT119" s="881"/>
      <c r="BU119" s="881"/>
      <c r="BV119" s="881">
        <v>6211622</v>
      </c>
      <c r="BW119" s="881"/>
      <c r="BX119" s="881"/>
      <c r="BY119" s="881"/>
      <c r="BZ119" s="881"/>
      <c r="CA119" s="881">
        <v>6155817</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419</v>
      </c>
      <c r="DH119" s="800"/>
      <c r="DI119" s="800"/>
      <c r="DJ119" s="800"/>
      <c r="DK119" s="801"/>
      <c r="DL119" s="802" t="s">
        <v>419</v>
      </c>
      <c r="DM119" s="800"/>
      <c r="DN119" s="800"/>
      <c r="DO119" s="800"/>
      <c r="DP119" s="801"/>
      <c r="DQ119" s="802" t="s">
        <v>253</v>
      </c>
      <c r="DR119" s="800"/>
      <c r="DS119" s="800"/>
      <c r="DT119" s="800"/>
      <c r="DU119" s="801"/>
      <c r="DV119" s="884" t="s">
        <v>253</v>
      </c>
      <c r="DW119" s="885"/>
      <c r="DX119" s="885"/>
      <c r="DY119" s="885"/>
      <c r="DZ119" s="886"/>
    </row>
    <row r="120" spans="1:130" s="230" customFormat="1" ht="26.25" customHeight="1" x14ac:dyDescent="0.15">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419</v>
      </c>
      <c r="AB120" s="816"/>
      <c r="AC120" s="816"/>
      <c r="AD120" s="816"/>
      <c r="AE120" s="817"/>
      <c r="AF120" s="818" t="s">
        <v>253</v>
      </c>
      <c r="AG120" s="816"/>
      <c r="AH120" s="816"/>
      <c r="AI120" s="816"/>
      <c r="AJ120" s="817"/>
      <c r="AK120" s="818" t="s">
        <v>253</v>
      </c>
      <c r="AL120" s="816"/>
      <c r="AM120" s="816"/>
      <c r="AN120" s="816"/>
      <c r="AO120" s="817"/>
      <c r="AP120" s="860" t="s">
        <v>419</v>
      </c>
      <c r="AQ120" s="861"/>
      <c r="AR120" s="861"/>
      <c r="AS120" s="861"/>
      <c r="AT120" s="862"/>
      <c r="AU120" s="916" t="s">
        <v>473</v>
      </c>
      <c r="AV120" s="917"/>
      <c r="AW120" s="917"/>
      <c r="AX120" s="917"/>
      <c r="AY120" s="918"/>
      <c r="AZ120" s="896" t="s">
        <v>474</v>
      </c>
      <c r="BA120" s="844"/>
      <c r="BB120" s="844"/>
      <c r="BC120" s="844"/>
      <c r="BD120" s="844"/>
      <c r="BE120" s="844"/>
      <c r="BF120" s="844"/>
      <c r="BG120" s="844"/>
      <c r="BH120" s="844"/>
      <c r="BI120" s="844"/>
      <c r="BJ120" s="844"/>
      <c r="BK120" s="844"/>
      <c r="BL120" s="844"/>
      <c r="BM120" s="844"/>
      <c r="BN120" s="844"/>
      <c r="BO120" s="844"/>
      <c r="BP120" s="845"/>
      <c r="BQ120" s="897">
        <v>1421668</v>
      </c>
      <c r="BR120" s="878"/>
      <c r="BS120" s="878"/>
      <c r="BT120" s="878"/>
      <c r="BU120" s="878"/>
      <c r="BV120" s="878">
        <v>1605639</v>
      </c>
      <c r="BW120" s="878"/>
      <c r="BX120" s="878"/>
      <c r="BY120" s="878"/>
      <c r="BZ120" s="878"/>
      <c r="CA120" s="878">
        <v>1826619</v>
      </c>
      <c r="CB120" s="878"/>
      <c r="CC120" s="878"/>
      <c r="CD120" s="878"/>
      <c r="CE120" s="878"/>
      <c r="CF120" s="902">
        <v>55.3</v>
      </c>
      <c r="CG120" s="903"/>
      <c r="CH120" s="903"/>
      <c r="CI120" s="903"/>
      <c r="CJ120" s="903"/>
      <c r="CK120" s="904" t="s">
        <v>475</v>
      </c>
      <c r="CL120" s="888"/>
      <c r="CM120" s="888"/>
      <c r="CN120" s="888"/>
      <c r="CO120" s="889"/>
      <c r="CP120" s="908" t="s">
        <v>476</v>
      </c>
      <c r="CQ120" s="909"/>
      <c r="CR120" s="909"/>
      <c r="CS120" s="909"/>
      <c r="CT120" s="909"/>
      <c r="CU120" s="909"/>
      <c r="CV120" s="909"/>
      <c r="CW120" s="909"/>
      <c r="CX120" s="909"/>
      <c r="CY120" s="909"/>
      <c r="CZ120" s="909"/>
      <c r="DA120" s="909"/>
      <c r="DB120" s="909"/>
      <c r="DC120" s="909"/>
      <c r="DD120" s="909"/>
      <c r="DE120" s="909"/>
      <c r="DF120" s="910"/>
      <c r="DG120" s="897">
        <v>1411710</v>
      </c>
      <c r="DH120" s="878"/>
      <c r="DI120" s="878"/>
      <c r="DJ120" s="878"/>
      <c r="DK120" s="878"/>
      <c r="DL120" s="878">
        <v>1356789</v>
      </c>
      <c r="DM120" s="878"/>
      <c r="DN120" s="878"/>
      <c r="DO120" s="878"/>
      <c r="DP120" s="878"/>
      <c r="DQ120" s="878">
        <v>1329376</v>
      </c>
      <c r="DR120" s="878"/>
      <c r="DS120" s="878"/>
      <c r="DT120" s="878"/>
      <c r="DU120" s="878"/>
      <c r="DV120" s="879">
        <v>40.299999999999997</v>
      </c>
      <c r="DW120" s="879"/>
      <c r="DX120" s="879"/>
      <c r="DY120" s="879"/>
      <c r="DZ120" s="880"/>
    </row>
    <row r="121" spans="1:130" s="230" customFormat="1" ht="26.25" customHeight="1" x14ac:dyDescent="0.15">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419</v>
      </c>
      <c r="AB121" s="816"/>
      <c r="AC121" s="816"/>
      <c r="AD121" s="816"/>
      <c r="AE121" s="817"/>
      <c r="AF121" s="818" t="s">
        <v>419</v>
      </c>
      <c r="AG121" s="816"/>
      <c r="AH121" s="816"/>
      <c r="AI121" s="816"/>
      <c r="AJ121" s="817"/>
      <c r="AK121" s="818" t="s">
        <v>446</v>
      </c>
      <c r="AL121" s="816"/>
      <c r="AM121" s="816"/>
      <c r="AN121" s="816"/>
      <c r="AO121" s="817"/>
      <c r="AP121" s="860" t="s">
        <v>419</v>
      </c>
      <c r="AQ121" s="861"/>
      <c r="AR121" s="861"/>
      <c r="AS121" s="861"/>
      <c r="AT121" s="862"/>
      <c r="AU121" s="919"/>
      <c r="AV121" s="920"/>
      <c r="AW121" s="920"/>
      <c r="AX121" s="920"/>
      <c r="AY121" s="921"/>
      <c r="AZ121" s="851" t="s">
        <v>478</v>
      </c>
      <c r="BA121" s="788"/>
      <c r="BB121" s="788"/>
      <c r="BC121" s="788"/>
      <c r="BD121" s="788"/>
      <c r="BE121" s="788"/>
      <c r="BF121" s="788"/>
      <c r="BG121" s="788"/>
      <c r="BH121" s="788"/>
      <c r="BI121" s="788"/>
      <c r="BJ121" s="788"/>
      <c r="BK121" s="788"/>
      <c r="BL121" s="788"/>
      <c r="BM121" s="788"/>
      <c r="BN121" s="788"/>
      <c r="BO121" s="788"/>
      <c r="BP121" s="789"/>
      <c r="BQ121" s="852" t="s">
        <v>253</v>
      </c>
      <c r="BR121" s="853"/>
      <c r="BS121" s="853"/>
      <c r="BT121" s="853"/>
      <c r="BU121" s="853"/>
      <c r="BV121" s="853" t="s">
        <v>419</v>
      </c>
      <c r="BW121" s="853"/>
      <c r="BX121" s="853"/>
      <c r="BY121" s="853"/>
      <c r="BZ121" s="853"/>
      <c r="CA121" s="853" t="s">
        <v>253</v>
      </c>
      <c r="CB121" s="853"/>
      <c r="CC121" s="853"/>
      <c r="CD121" s="853"/>
      <c r="CE121" s="853"/>
      <c r="CF121" s="911" t="s">
        <v>419</v>
      </c>
      <c r="CG121" s="912"/>
      <c r="CH121" s="912"/>
      <c r="CI121" s="912"/>
      <c r="CJ121" s="912"/>
      <c r="CK121" s="905"/>
      <c r="CL121" s="891"/>
      <c r="CM121" s="891"/>
      <c r="CN121" s="891"/>
      <c r="CO121" s="892"/>
      <c r="CP121" s="871" t="s">
        <v>479</v>
      </c>
      <c r="CQ121" s="872"/>
      <c r="CR121" s="872"/>
      <c r="CS121" s="872"/>
      <c r="CT121" s="872"/>
      <c r="CU121" s="872"/>
      <c r="CV121" s="872"/>
      <c r="CW121" s="872"/>
      <c r="CX121" s="872"/>
      <c r="CY121" s="872"/>
      <c r="CZ121" s="872"/>
      <c r="DA121" s="872"/>
      <c r="DB121" s="872"/>
      <c r="DC121" s="872"/>
      <c r="DD121" s="872"/>
      <c r="DE121" s="872"/>
      <c r="DF121" s="873"/>
      <c r="DG121" s="852">
        <v>468588</v>
      </c>
      <c r="DH121" s="853"/>
      <c r="DI121" s="853"/>
      <c r="DJ121" s="853"/>
      <c r="DK121" s="853"/>
      <c r="DL121" s="853">
        <v>422558</v>
      </c>
      <c r="DM121" s="853"/>
      <c r="DN121" s="853"/>
      <c r="DO121" s="853"/>
      <c r="DP121" s="853"/>
      <c r="DQ121" s="853">
        <v>385657</v>
      </c>
      <c r="DR121" s="853"/>
      <c r="DS121" s="853"/>
      <c r="DT121" s="853"/>
      <c r="DU121" s="853"/>
      <c r="DV121" s="830">
        <v>11.7</v>
      </c>
      <c r="DW121" s="830"/>
      <c r="DX121" s="830"/>
      <c r="DY121" s="830"/>
      <c r="DZ121" s="831"/>
    </row>
    <row r="122" spans="1:130" s="230" customFormat="1" ht="26.25" customHeight="1" x14ac:dyDescent="0.15">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419</v>
      </c>
      <c r="AB122" s="816"/>
      <c r="AC122" s="816"/>
      <c r="AD122" s="816"/>
      <c r="AE122" s="817"/>
      <c r="AF122" s="818" t="s">
        <v>446</v>
      </c>
      <c r="AG122" s="816"/>
      <c r="AH122" s="816"/>
      <c r="AI122" s="816"/>
      <c r="AJ122" s="817"/>
      <c r="AK122" s="818" t="s">
        <v>253</v>
      </c>
      <c r="AL122" s="816"/>
      <c r="AM122" s="816"/>
      <c r="AN122" s="816"/>
      <c r="AO122" s="817"/>
      <c r="AP122" s="860" t="s">
        <v>253</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4577083</v>
      </c>
      <c r="BR122" s="881"/>
      <c r="BS122" s="881"/>
      <c r="BT122" s="881"/>
      <c r="BU122" s="881"/>
      <c r="BV122" s="881">
        <v>4625694</v>
      </c>
      <c r="BW122" s="881"/>
      <c r="BX122" s="881"/>
      <c r="BY122" s="881"/>
      <c r="BZ122" s="881"/>
      <c r="CA122" s="881">
        <v>4579554</v>
      </c>
      <c r="CB122" s="881"/>
      <c r="CC122" s="881"/>
      <c r="CD122" s="881"/>
      <c r="CE122" s="881"/>
      <c r="CF122" s="882">
        <v>138.80000000000001</v>
      </c>
      <c r="CG122" s="883"/>
      <c r="CH122" s="883"/>
      <c r="CI122" s="883"/>
      <c r="CJ122" s="883"/>
      <c r="CK122" s="905"/>
      <c r="CL122" s="891"/>
      <c r="CM122" s="891"/>
      <c r="CN122" s="891"/>
      <c r="CO122" s="892"/>
      <c r="CP122" s="871" t="s">
        <v>481</v>
      </c>
      <c r="CQ122" s="872"/>
      <c r="CR122" s="872"/>
      <c r="CS122" s="872"/>
      <c r="CT122" s="872"/>
      <c r="CU122" s="872"/>
      <c r="CV122" s="872"/>
      <c r="CW122" s="872"/>
      <c r="CX122" s="872"/>
      <c r="CY122" s="872"/>
      <c r="CZ122" s="872"/>
      <c r="DA122" s="872"/>
      <c r="DB122" s="872"/>
      <c r="DC122" s="872"/>
      <c r="DD122" s="872"/>
      <c r="DE122" s="872"/>
      <c r="DF122" s="873"/>
      <c r="DG122" s="852" t="s">
        <v>253</v>
      </c>
      <c r="DH122" s="853"/>
      <c r="DI122" s="853"/>
      <c r="DJ122" s="853"/>
      <c r="DK122" s="853"/>
      <c r="DL122" s="853" t="s">
        <v>253</v>
      </c>
      <c r="DM122" s="853"/>
      <c r="DN122" s="853"/>
      <c r="DO122" s="853"/>
      <c r="DP122" s="853"/>
      <c r="DQ122" s="853" t="s">
        <v>419</v>
      </c>
      <c r="DR122" s="853"/>
      <c r="DS122" s="853"/>
      <c r="DT122" s="853"/>
      <c r="DU122" s="853"/>
      <c r="DV122" s="830" t="s">
        <v>419</v>
      </c>
      <c r="DW122" s="830"/>
      <c r="DX122" s="830"/>
      <c r="DY122" s="830"/>
      <c r="DZ122" s="831"/>
    </row>
    <row r="123" spans="1:130" s="230" customFormat="1" ht="26.25" customHeight="1" x14ac:dyDescent="0.15">
      <c r="A123" s="856"/>
      <c r="B123" s="857"/>
      <c r="C123" s="851"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253</v>
      </c>
      <c r="AB123" s="816"/>
      <c r="AC123" s="816"/>
      <c r="AD123" s="816"/>
      <c r="AE123" s="817"/>
      <c r="AF123" s="818" t="s">
        <v>419</v>
      </c>
      <c r="AG123" s="816"/>
      <c r="AH123" s="816"/>
      <c r="AI123" s="816"/>
      <c r="AJ123" s="817"/>
      <c r="AK123" s="818" t="s">
        <v>419</v>
      </c>
      <c r="AL123" s="816"/>
      <c r="AM123" s="816"/>
      <c r="AN123" s="816"/>
      <c r="AO123" s="817"/>
      <c r="AP123" s="860" t="s">
        <v>253</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482</v>
      </c>
      <c r="BP123" s="914"/>
      <c r="BQ123" s="868">
        <v>5998751</v>
      </c>
      <c r="BR123" s="869"/>
      <c r="BS123" s="869"/>
      <c r="BT123" s="869"/>
      <c r="BU123" s="869"/>
      <c r="BV123" s="869">
        <v>6231333</v>
      </c>
      <c r="BW123" s="869"/>
      <c r="BX123" s="869"/>
      <c r="BY123" s="869"/>
      <c r="BZ123" s="869"/>
      <c r="CA123" s="869">
        <v>6406173</v>
      </c>
      <c r="CB123" s="869"/>
      <c r="CC123" s="869"/>
      <c r="CD123" s="869"/>
      <c r="CE123" s="869"/>
      <c r="CF123" s="784"/>
      <c r="CG123" s="785"/>
      <c r="CH123" s="785"/>
      <c r="CI123" s="785"/>
      <c r="CJ123" s="870"/>
      <c r="CK123" s="905"/>
      <c r="CL123" s="891"/>
      <c r="CM123" s="891"/>
      <c r="CN123" s="891"/>
      <c r="CO123" s="892"/>
      <c r="CP123" s="871" t="s">
        <v>483</v>
      </c>
      <c r="CQ123" s="872"/>
      <c r="CR123" s="872"/>
      <c r="CS123" s="872"/>
      <c r="CT123" s="872"/>
      <c r="CU123" s="872"/>
      <c r="CV123" s="872"/>
      <c r="CW123" s="872"/>
      <c r="CX123" s="872"/>
      <c r="CY123" s="872"/>
      <c r="CZ123" s="872"/>
      <c r="DA123" s="872"/>
      <c r="DB123" s="872"/>
      <c r="DC123" s="872"/>
      <c r="DD123" s="872"/>
      <c r="DE123" s="872"/>
      <c r="DF123" s="873"/>
      <c r="DG123" s="815" t="s">
        <v>419</v>
      </c>
      <c r="DH123" s="816"/>
      <c r="DI123" s="816"/>
      <c r="DJ123" s="816"/>
      <c r="DK123" s="817"/>
      <c r="DL123" s="818" t="s">
        <v>446</v>
      </c>
      <c r="DM123" s="816"/>
      <c r="DN123" s="816"/>
      <c r="DO123" s="816"/>
      <c r="DP123" s="817"/>
      <c r="DQ123" s="818" t="s">
        <v>419</v>
      </c>
      <c r="DR123" s="816"/>
      <c r="DS123" s="816"/>
      <c r="DT123" s="816"/>
      <c r="DU123" s="817"/>
      <c r="DV123" s="860" t="s">
        <v>253</v>
      </c>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253</v>
      </c>
      <c r="AB124" s="816"/>
      <c r="AC124" s="816"/>
      <c r="AD124" s="816"/>
      <c r="AE124" s="817"/>
      <c r="AF124" s="818" t="s">
        <v>446</v>
      </c>
      <c r="AG124" s="816"/>
      <c r="AH124" s="816"/>
      <c r="AI124" s="816"/>
      <c r="AJ124" s="817"/>
      <c r="AK124" s="818" t="s">
        <v>419</v>
      </c>
      <c r="AL124" s="816"/>
      <c r="AM124" s="816"/>
      <c r="AN124" s="816"/>
      <c r="AO124" s="817"/>
      <c r="AP124" s="860" t="s">
        <v>419</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11.1</v>
      </c>
      <c r="BR124" s="867"/>
      <c r="BS124" s="867"/>
      <c r="BT124" s="867"/>
      <c r="BU124" s="867"/>
      <c r="BV124" s="867" t="s">
        <v>253</v>
      </c>
      <c r="BW124" s="867"/>
      <c r="BX124" s="867"/>
      <c r="BY124" s="867"/>
      <c r="BZ124" s="867"/>
      <c r="CA124" s="867" t="s">
        <v>445</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446</v>
      </c>
      <c r="DH124" s="800"/>
      <c r="DI124" s="800"/>
      <c r="DJ124" s="800"/>
      <c r="DK124" s="801"/>
      <c r="DL124" s="802" t="s">
        <v>253</v>
      </c>
      <c r="DM124" s="800"/>
      <c r="DN124" s="800"/>
      <c r="DO124" s="800"/>
      <c r="DP124" s="801"/>
      <c r="DQ124" s="802" t="s">
        <v>253</v>
      </c>
      <c r="DR124" s="800"/>
      <c r="DS124" s="800"/>
      <c r="DT124" s="800"/>
      <c r="DU124" s="801"/>
      <c r="DV124" s="884" t="s">
        <v>446</v>
      </c>
      <c r="DW124" s="885"/>
      <c r="DX124" s="885"/>
      <c r="DY124" s="885"/>
      <c r="DZ124" s="886"/>
    </row>
    <row r="125" spans="1:130" s="230" customFormat="1" ht="26.25" customHeight="1" x14ac:dyDescent="0.15">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445</v>
      </c>
      <c r="AB125" s="816"/>
      <c r="AC125" s="816"/>
      <c r="AD125" s="816"/>
      <c r="AE125" s="817"/>
      <c r="AF125" s="818" t="s">
        <v>253</v>
      </c>
      <c r="AG125" s="816"/>
      <c r="AH125" s="816"/>
      <c r="AI125" s="816"/>
      <c r="AJ125" s="817"/>
      <c r="AK125" s="818" t="s">
        <v>446</v>
      </c>
      <c r="AL125" s="816"/>
      <c r="AM125" s="816"/>
      <c r="AN125" s="816"/>
      <c r="AO125" s="817"/>
      <c r="AP125" s="860" t="s">
        <v>253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446</v>
      </c>
      <c r="DH125" s="878"/>
      <c r="DI125" s="878"/>
      <c r="DJ125" s="878"/>
      <c r="DK125" s="878"/>
      <c r="DL125" s="878" t="s">
        <v>253</v>
      </c>
      <c r="DM125" s="878"/>
      <c r="DN125" s="878"/>
      <c r="DO125" s="878"/>
      <c r="DP125" s="878"/>
      <c r="DQ125" s="878" t="s">
        <v>253</v>
      </c>
      <c r="DR125" s="878"/>
      <c r="DS125" s="878"/>
      <c r="DT125" s="878"/>
      <c r="DU125" s="878"/>
      <c r="DV125" s="879" t="s">
        <v>446</v>
      </c>
      <c r="DW125" s="879"/>
      <c r="DX125" s="879"/>
      <c r="DY125" s="879"/>
      <c r="DZ125" s="880"/>
    </row>
    <row r="126" spans="1:130" s="230" customFormat="1" ht="26.25" customHeight="1" thickBot="1" x14ac:dyDescent="0.2">
      <c r="A126" s="856"/>
      <c r="B126" s="857"/>
      <c r="C126" s="851"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253</v>
      </c>
      <c r="AB126" s="816"/>
      <c r="AC126" s="816"/>
      <c r="AD126" s="816"/>
      <c r="AE126" s="817"/>
      <c r="AF126" s="818" t="s">
        <v>253</v>
      </c>
      <c r="AG126" s="816"/>
      <c r="AH126" s="816"/>
      <c r="AI126" s="816"/>
      <c r="AJ126" s="817"/>
      <c r="AK126" s="818" t="s">
        <v>253</v>
      </c>
      <c r="AL126" s="816"/>
      <c r="AM126" s="816"/>
      <c r="AN126" s="816"/>
      <c r="AO126" s="817"/>
      <c r="AP126" s="860" t="s">
        <v>446</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t="s">
        <v>253</v>
      </c>
      <c r="DH126" s="853"/>
      <c r="DI126" s="853"/>
      <c r="DJ126" s="853"/>
      <c r="DK126" s="853"/>
      <c r="DL126" s="853" t="s">
        <v>446</v>
      </c>
      <c r="DM126" s="853"/>
      <c r="DN126" s="853"/>
      <c r="DO126" s="853"/>
      <c r="DP126" s="853"/>
      <c r="DQ126" s="853" t="s">
        <v>253</v>
      </c>
      <c r="DR126" s="853"/>
      <c r="DS126" s="853"/>
      <c r="DT126" s="853"/>
      <c r="DU126" s="853"/>
      <c r="DV126" s="830" t="s">
        <v>446</v>
      </c>
      <c r="DW126" s="830"/>
      <c r="DX126" s="830"/>
      <c r="DY126" s="830"/>
      <c r="DZ126" s="831"/>
    </row>
    <row r="127" spans="1:130" s="230" customFormat="1" ht="26.25" customHeight="1" x14ac:dyDescent="0.15">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816</v>
      </c>
      <c r="AB127" s="816"/>
      <c r="AC127" s="816"/>
      <c r="AD127" s="816"/>
      <c r="AE127" s="817"/>
      <c r="AF127" s="818">
        <v>2068</v>
      </c>
      <c r="AG127" s="816"/>
      <c r="AH127" s="816"/>
      <c r="AI127" s="816"/>
      <c r="AJ127" s="817"/>
      <c r="AK127" s="818">
        <v>1793</v>
      </c>
      <c r="AL127" s="816"/>
      <c r="AM127" s="816"/>
      <c r="AN127" s="816"/>
      <c r="AO127" s="817"/>
      <c r="AP127" s="860">
        <v>0.1</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446</v>
      </c>
      <c r="DH127" s="853"/>
      <c r="DI127" s="853"/>
      <c r="DJ127" s="853"/>
      <c r="DK127" s="853"/>
      <c r="DL127" s="853" t="s">
        <v>253</v>
      </c>
      <c r="DM127" s="853"/>
      <c r="DN127" s="853"/>
      <c r="DO127" s="853"/>
      <c r="DP127" s="853"/>
      <c r="DQ127" s="853" t="s">
        <v>446</v>
      </c>
      <c r="DR127" s="853"/>
      <c r="DS127" s="853"/>
      <c r="DT127" s="853"/>
      <c r="DU127" s="853"/>
      <c r="DV127" s="830" t="s">
        <v>253</v>
      </c>
      <c r="DW127" s="830"/>
      <c r="DX127" s="830"/>
      <c r="DY127" s="830"/>
      <c r="DZ127" s="831"/>
    </row>
    <row r="128" spans="1:130" s="230" customFormat="1" ht="26.25" customHeight="1" thickBot="1" x14ac:dyDescent="0.2">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t="s">
        <v>253</v>
      </c>
      <c r="AB128" s="837"/>
      <c r="AC128" s="837"/>
      <c r="AD128" s="837"/>
      <c r="AE128" s="838"/>
      <c r="AF128" s="839" t="s">
        <v>253</v>
      </c>
      <c r="AG128" s="837"/>
      <c r="AH128" s="837"/>
      <c r="AI128" s="837"/>
      <c r="AJ128" s="838"/>
      <c r="AK128" s="839" t="s">
        <v>253</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253</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t="s">
        <v>253</v>
      </c>
      <c r="DH128" s="827"/>
      <c r="DI128" s="827"/>
      <c r="DJ128" s="827"/>
      <c r="DK128" s="827"/>
      <c r="DL128" s="827" t="s">
        <v>253</v>
      </c>
      <c r="DM128" s="827"/>
      <c r="DN128" s="827"/>
      <c r="DO128" s="827"/>
      <c r="DP128" s="827"/>
      <c r="DQ128" s="827" t="s">
        <v>253</v>
      </c>
      <c r="DR128" s="827"/>
      <c r="DS128" s="827"/>
      <c r="DT128" s="827"/>
      <c r="DU128" s="827"/>
      <c r="DV128" s="828" t="s">
        <v>253</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3607798</v>
      </c>
      <c r="AB129" s="816"/>
      <c r="AC129" s="816"/>
      <c r="AD129" s="816"/>
      <c r="AE129" s="817"/>
      <c r="AF129" s="818">
        <v>3869027</v>
      </c>
      <c r="AG129" s="816"/>
      <c r="AH129" s="816"/>
      <c r="AI129" s="816"/>
      <c r="AJ129" s="817"/>
      <c r="AK129" s="818">
        <v>3720981</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446</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396560</v>
      </c>
      <c r="AB130" s="816"/>
      <c r="AC130" s="816"/>
      <c r="AD130" s="816"/>
      <c r="AE130" s="817"/>
      <c r="AF130" s="818">
        <v>410297</v>
      </c>
      <c r="AG130" s="816"/>
      <c r="AH130" s="816"/>
      <c r="AI130" s="816"/>
      <c r="AJ130" s="817"/>
      <c r="AK130" s="818">
        <v>420763</v>
      </c>
      <c r="AL130" s="816"/>
      <c r="AM130" s="816"/>
      <c r="AN130" s="816"/>
      <c r="AO130" s="817"/>
      <c r="AP130" s="819"/>
      <c r="AQ130" s="820"/>
      <c r="AR130" s="820"/>
      <c r="AS130" s="820"/>
      <c r="AT130" s="821"/>
      <c r="AU130" s="233"/>
      <c r="AV130" s="233"/>
      <c r="AW130" s="233"/>
      <c r="AX130" s="787" t="s">
        <v>503</v>
      </c>
      <c r="AY130" s="788"/>
      <c r="AZ130" s="788"/>
      <c r="BA130" s="788"/>
      <c r="BB130" s="788"/>
      <c r="BC130" s="788"/>
      <c r="BD130" s="788"/>
      <c r="BE130" s="789"/>
      <c r="BF130" s="790">
        <v>5.7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3211238</v>
      </c>
      <c r="AB131" s="800"/>
      <c r="AC131" s="800"/>
      <c r="AD131" s="800"/>
      <c r="AE131" s="801"/>
      <c r="AF131" s="802">
        <v>3458730</v>
      </c>
      <c r="AG131" s="800"/>
      <c r="AH131" s="800"/>
      <c r="AI131" s="800"/>
      <c r="AJ131" s="801"/>
      <c r="AK131" s="802">
        <v>3300218</v>
      </c>
      <c r="AL131" s="800"/>
      <c r="AM131" s="800"/>
      <c r="AN131" s="800"/>
      <c r="AO131" s="801"/>
      <c r="AP131" s="803"/>
      <c r="AQ131" s="804"/>
      <c r="AR131" s="804"/>
      <c r="AS131" s="804"/>
      <c r="AT131" s="805"/>
      <c r="AU131" s="233"/>
      <c r="AV131" s="233"/>
      <c r="AW131" s="233"/>
      <c r="AX131" s="765" t="s">
        <v>505</v>
      </c>
      <c r="AY131" s="766"/>
      <c r="AZ131" s="766"/>
      <c r="BA131" s="766"/>
      <c r="BB131" s="766"/>
      <c r="BC131" s="766"/>
      <c r="BD131" s="766"/>
      <c r="BE131" s="767"/>
      <c r="BF131" s="768" t="s">
        <v>253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5.4519471929999996</v>
      </c>
      <c r="AB132" s="781"/>
      <c r="AC132" s="781"/>
      <c r="AD132" s="781"/>
      <c r="AE132" s="782"/>
      <c r="AF132" s="783">
        <v>5.5598442199999996</v>
      </c>
      <c r="AG132" s="781"/>
      <c r="AH132" s="781"/>
      <c r="AI132" s="781"/>
      <c r="AJ132" s="782"/>
      <c r="AK132" s="783">
        <v>6.1247166100000001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5.6</v>
      </c>
      <c r="AB133" s="760"/>
      <c r="AC133" s="760"/>
      <c r="AD133" s="760"/>
      <c r="AE133" s="761"/>
      <c r="AF133" s="759">
        <v>5.6</v>
      </c>
      <c r="AG133" s="760"/>
      <c r="AH133" s="760"/>
      <c r="AI133" s="760"/>
      <c r="AJ133" s="761"/>
      <c r="AK133" s="759">
        <v>5.7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poQQSSUlwQwtz/Ob9nVLNjnwQ8cthZt2bRwGMxJG1ptShi7AJ4BlnqffCCACCKXOYSbHaFtAGdaJMXbXKtcKQ==" saltValue="j8c43DVicxqqz3nRdQtx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ysKkoXtsFPRHO1BoT6+dvCqYNGKmZDx28ZduFOlQ0hij5IIvEe6gnSti8IjiWdAMGGXu80JwiaScxf6OEbplw==" saltValue="YuCD61Dl9hXPbHEZf5IK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xrWLUZFWeWSM2zHmcIR2e/H2cabTYrFK3S24McYK/jn11/FdmSL13Fkeh/0US8or6BDyF1IHZRcqLLlq2BR3g==" saltValue="T6/gxYmKaEbRufA1zgLic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517</v>
      </c>
      <c r="AL9" s="1167"/>
      <c r="AM9" s="1167"/>
      <c r="AN9" s="1168"/>
      <c r="AO9" s="281">
        <v>1011619</v>
      </c>
      <c r="AP9" s="281">
        <v>88762</v>
      </c>
      <c r="AQ9" s="282">
        <v>104296</v>
      </c>
      <c r="AR9" s="283">
        <v>-14.9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518</v>
      </c>
      <c r="AL10" s="1167"/>
      <c r="AM10" s="1167"/>
      <c r="AN10" s="1168"/>
      <c r="AO10" s="284">
        <v>161192</v>
      </c>
      <c r="AP10" s="284">
        <v>14143</v>
      </c>
      <c r="AQ10" s="285">
        <v>16614</v>
      </c>
      <c r="AR10" s="286">
        <v>-14.9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519</v>
      </c>
      <c r="AL11" s="1167"/>
      <c r="AM11" s="1167"/>
      <c r="AN11" s="1168"/>
      <c r="AO11" s="284" t="s">
        <v>520</v>
      </c>
      <c r="AP11" s="284" t="s">
        <v>520</v>
      </c>
      <c r="AQ11" s="285">
        <v>799</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521</v>
      </c>
      <c r="AL12" s="1167"/>
      <c r="AM12" s="1167"/>
      <c r="AN12" s="1168"/>
      <c r="AO12" s="284" t="s">
        <v>520</v>
      </c>
      <c r="AP12" s="284" t="s">
        <v>520</v>
      </c>
      <c r="AQ12" s="285" t="s">
        <v>520</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522</v>
      </c>
      <c r="AL13" s="1167"/>
      <c r="AM13" s="1167"/>
      <c r="AN13" s="1168"/>
      <c r="AO13" s="284" t="s">
        <v>520</v>
      </c>
      <c r="AP13" s="284" t="s">
        <v>520</v>
      </c>
      <c r="AQ13" s="285">
        <v>4504</v>
      </c>
      <c r="AR13" s="286" t="s">
        <v>520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523</v>
      </c>
      <c r="AL14" s="1167"/>
      <c r="AM14" s="1167"/>
      <c r="AN14" s="1168"/>
      <c r="AO14" s="284" t="s">
        <v>520</v>
      </c>
      <c r="AP14" s="284" t="s">
        <v>520</v>
      </c>
      <c r="AQ14" s="285">
        <v>2125</v>
      </c>
      <c r="AR14" s="286" t="s">
        <v>520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524</v>
      </c>
      <c r="AL15" s="1170"/>
      <c r="AM15" s="1170"/>
      <c r="AN15" s="1171"/>
      <c r="AO15" s="284">
        <v>-59603</v>
      </c>
      <c r="AP15" s="284">
        <v>-5230</v>
      </c>
      <c r="AQ15" s="285">
        <v>-7352</v>
      </c>
      <c r="AR15" s="286">
        <v>-28.9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1113208</v>
      </c>
      <c r="AP16" s="284">
        <v>97676</v>
      </c>
      <c r="AQ16" s="285">
        <v>120986</v>
      </c>
      <c r="AR16" s="286">
        <v>-19.3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529</v>
      </c>
      <c r="AL21" s="1173"/>
      <c r="AM21" s="1173"/>
      <c r="AN21" s="1174"/>
      <c r="AO21" s="297">
        <v>8.9499999999999993</v>
      </c>
      <c r="AP21" s="298">
        <v>10.56</v>
      </c>
      <c r="AQ21" s="299">
        <v>-1.61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530</v>
      </c>
      <c r="AL22" s="1173"/>
      <c r="AM22" s="1173"/>
      <c r="AN22" s="1174"/>
      <c r="AO22" s="302">
        <v>98.6</v>
      </c>
      <c r="AP22" s="303">
        <v>96.8</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534</v>
      </c>
      <c r="AL32" s="1157"/>
      <c r="AM32" s="1157"/>
      <c r="AN32" s="1158"/>
      <c r="AO32" s="312">
        <v>398567</v>
      </c>
      <c r="AP32" s="312">
        <v>34971</v>
      </c>
      <c r="AQ32" s="313">
        <v>60627</v>
      </c>
      <c r="AR32" s="314">
        <v>-42.3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535</v>
      </c>
      <c r="AL33" s="1157"/>
      <c r="AM33" s="1157"/>
      <c r="AN33" s="115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536</v>
      </c>
      <c r="AL34" s="1157"/>
      <c r="AM34" s="1157"/>
      <c r="AN34" s="1158"/>
      <c r="AO34" s="312" t="s">
        <v>520</v>
      </c>
      <c r="AP34" s="312" t="s">
        <v>520</v>
      </c>
      <c r="AQ34" s="313" t="s">
        <v>520</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537</v>
      </c>
      <c r="AL35" s="1157"/>
      <c r="AM35" s="1157"/>
      <c r="AN35" s="1158"/>
      <c r="AO35" s="312">
        <v>154550</v>
      </c>
      <c r="AP35" s="312">
        <v>13561</v>
      </c>
      <c r="AQ35" s="313">
        <v>21887</v>
      </c>
      <c r="AR35" s="314">
        <v>-38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538</v>
      </c>
      <c r="AL36" s="1157"/>
      <c r="AM36" s="1157"/>
      <c r="AN36" s="1158"/>
      <c r="AO36" s="312">
        <v>67982</v>
      </c>
      <c r="AP36" s="312">
        <v>5965</v>
      </c>
      <c r="AQ36" s="313">
        <v>5351</v>
      </c>
      <c r="AR36" s="314">
        <v>11.5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539</v>
      </c>
      <c r="AL37" s="1157"/>
      <c r="AM37" s="1157"/>
      <c r="AN37" s="1158"/>
      <c r="AO37" s="312">
        <v>1793</v>
      </c>
      <c r="AP37" s="312">
        <v>157</v>
      </c>
      <c r="AQ37" s="313">
        <v>569</v>
      </c>
      <c r="AR37" s="314">
        <v>-72.400000000000006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540</v>
      </c>
      <c r="AL38" s="1160"/>
      <c r="AM38" s="1160"/>
      <c r="AN38" s="1161"/>
      <c r="AO38" s="315" t="s">
        <v>520</v>
      </c>
      <c r="AP38" s="315" t="s">
        <v>520</v>
      </c>
      <c r="AQ38" s="316">
        <v>12</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541</v>
      </c>
      <c r="AL39" s="1160"/>
      <c r="AM39" s="1160"/>
      <c r="AN39" s="1161"/>
      <c r="AO39" s="312" t="s">
        <v>520</v>
      </c>
      <c r="AP39" s="312" t="s">
        <v>520</v>
      </c>
      <c r="AQ39" s="313">
        <v>-1532</v>
      </c>
      <c r="AR39" s="314" t="s">
        <v>520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542</v>
      </c>
      <c r="AL40" s="1157"/>
      <c r="AM40" s="1157"/>
      <c r="AN40" s="1158"/>
      <c r="AO40" s="312">
        <v>-420763</v>
      </c>
      <c r="AP40" s="312">
        <v>-36919</v>
      </c>
      <c r="AQ40" s="313">
        <v>-57744</v>
      </c>
      <c r="AR40" s="314">
        <v>-36.1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202129</v>
      </c>
      <c r="AP41" s="312">
        <v>17735</v>
      </c>
      <c r="AQ41" s="313">
        <v>29170</v>
      </c>
      <c r="AR41" s="314">
        <v>-39.200000000000003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512</v>
      </c>
      <c r="AN49" s="1151" t="s">
        <v>546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558070</v>
      </c>
      <c r="AN51" s="334">
        <v>47230</v>
      </c>
      <c r="AO51" s="335">
        <v>-47.6</v>
      </c>
      <c r="AP51" s="336">
        <v>108252</v>
      </c>
      <c r="AQ51" s="337">
        <v>30.4</v>
      </c>
      <c r="AR51" s="338">
        <v>-78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450905</v>
      </c>
      <c r="AN52" s="342">
        <v>38161</v>
      </c>
      <c r="AO52" s="343">
        <v>-51.3</v>
      </c>
      <c r="AP52" s="344">
        <v>50321</v>
      </c>
      <c r="AQ52" s="345">
        <v>7.6</v>
      </c>
      <c r="AR52" s="346">
        <v>-58.9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479470</v>
      </c>
      <c r="AN53" s="334">
        <v>40862</v>
      </c>
      <c r="AO53" s="335">
        <v>-13.5</v>
      </c>
      <c r="AP53" s="336">
        <v>93492</v>
      </c>
      <c r="AQ53" s="337">
        <v>-13.6</v>
      </c>
      <c r="AR53" s="338">
        <v>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278575</v>
      </c>
      <c r="AN54" s="342">
        <v>23741</v>
      </c>
      <c r="AO54" s="343">
        <v>-37.799999999999997</v>
      </c>
      <c r="AP54" s="344">
        <v>53316</v>
      </c>
      <c r="AQ54" s="345">
        <v>6</v>
      </c>
      <c r="AR54" s="346">
        <v>-43.8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556494</v>
      </c>
      <c r="AN55" s="334">
        <v>47633</v>
      </c>
      <c r="AO55" s="335">
        <v>16.600000000000001</v>
      </c>
      <c r="AP55" s="336">
        <v>94796</v>
      </c>
      <c r="AQ55" s="337">
        <v>1.4</v>
      </c>
      <c r="AR55" s="338">
        <v>15.2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371022</v>
      </c>
      <c r="AN56" s="342">
        <v>31757</v>
      </c>
      <c r="AO56" s="343">
        <v>33.799999999999997</v>
      </c>
      <c r="AP56" s="344">
        <v>55781</v>
      </c>
      <c r="AQ56" s="345">
        <v>4.5999999999999996</v>
      </c>
      <c r="AR56" s="346">
        <v>29.2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567147</v>
      </c>
      <c r="AN57" s="334">
        <v>49326</v>
      </c>
      <c r="AO57" s="335">
        <v>3.6</v>
      </c>
      <c r="AP57" s="336">
        <v>85942</v>
      </c>
      <c r="AQ57" s="337">
        <v>-9.3000000000000007</v>
      </c>
      <c r="AR57" s="338">
        <v>12.9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415084</v>
      </c>
      <c r="AN58" s="342">
        <v>36101</v>
      </c>
      <c r="AO58" s="343">
        <v>13.7</v>
      </c>
      <c r="AP58" s="344">
        <v>48630</v>
      </c>
      <c r="AQ58" s="345">
        <v>-12.8</v>
      </c>
      <c r="AR58" s="346">
        <v>26.5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1222154</v>
      </c>
      <c r="AN59" s="334">
        <v>107235</v>
      </c>
      <c r="AO59" s="335">
        <v>117.4</v>
      </c>
      <c r="AP59" s="336">
        <v>95007</v>
      </c>
      <c r="AQ59" s="337">
        <v>10.5</v>
      </c>
      <c r="AR59" s="338">
        <v>106.9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375037</v>
      </c>
      <c r="AN60" s="342">
        <v>32907</v>
      </c>
      <c r="AO60" s="343">
        <v>-8.8000000000000007</v>
      </c>
      <c r="AP60" s="344">
        <v>48509</v>
      </c>
      <c r="AQ60" s="345">
        <v>-0.2</v>
      </c>
      <c r="AR60" s="346">
        <v>-8.6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676667</v>
      </c>
      <c r="AN61" s="349">
        <v>58457</v>
      </c>
      <c r="AO61" s="350">
        <v>15.3</v>
      </c>
      <c r="AP61" s="351">
        <v>95498</v>
      </c>
      <c r="AQ61" s="352">
        <v>3.9</v>
      </c>
      <c r="AR61" s="338">
        <v>11.4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378125</v>
      </c>
      <c r="AN62" s="342">
        <v>32533</v>
      </c>
      <c r="AO62" s="343">
        <v>-10.1</v>
      </c>
      <c r="AP62" s="344">
        <v>51311</v>
      </c>
      <c r="AQ62" s="345">
        <v>1</v>
      </c>
      <c r="AR62" s="346">
        <v>-11.1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IjxBtF630WPWV6vuUIXwv03qqWiL5157YOyMpaKC0Qn29CZ5oNNIWruGA7lIz3s2h85jreMT29CpikyVeseA==" saltValue="+no3WFSP3PL9MGioe5E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1" spans="125:125" ht="13.5" hidden="1" customHeight="1" x14ac:dyDescent="0.15">
      <c r="DU121" s="259"/>
    </row>
  </sheetData>
  <sheetProtection algorithmName="SHA-512" hashValue="K+UguBfTZvWZNjUvyp/z2tkW3bPhXppESoKBSVCEVJLinLMvBOVPnWazRhn7jvzuj6n0U24GOmUXJjmtCRPUUw==" saltValue="QhMuocl8Um1suJXBK+oFn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3" zoomScaleNormal="100" zoomScaleSheetLayoutView="55" workbookViewId="0">
      <selection activeCell="C110" sqref="C11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U5VyTW0t9JZfiT1Ia2ojyxoOs2tN+Qb4+YZ7k2Zav4OBAhi/slIXH0pANjaNvGzh8j/+0RD/1HtHzalVX0ZFtg==" saltValue="Bro5TGxXm+FQOps29EkS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15.78</v>
      </c>
      <c r="G47" s="12">
        <v>13.76</v>
      </c>
      <c r="H47" s="12">
        <v>16.79</v>
      </c>
      <c r="I47" s="12">
        <v>18.25</v>
      </c>
      <c r="J47" s="13">
        <v>15.07</v>
      </c>
    </row>
    <row r="48" spans="2:10" ht="57.75" customHeight="1" x14ac:dyDescent="0.15">
      <c r="B48" s="14"/>
      <c r="C48" s="1177" t="s">
        <v>4</v>
      </c>
      <c r="D48" s="1177"/>
      <c r="E48" s="1178"/>
      <c r="F48" s="15">
        <v>5.92</v>
      </c>
      <c r="G48" s="16">
        <v>15.37</v>
      </c>
      <c r="H48" s="16">
        <v>13.94</v>
      </c>
      <c r="I48" s="16">
        <v>21.07</v>
      </c>
      <c r="J48" s="17">
        <v>13.71</v>
      </c>
    </row>
    <row r="49" spans="2:10" ht="57.75" customHeight="1" thickBot="1" x14ac:dyDescent="0.2">
      <c r="B49" s="18"/>
      <c r="C49" s="1179" t="s">
        <v>5</v>
      </c>
      <c r="D49" s="1179"/>
      <c r="E49" s="1180"/>
      <c r="F49" s="19" t="s">
        <v>567</v>
      </c>
      <c r="G49" s="20">
        <v>7.93</v>
      </c>
      <c r="H49" s="20">
        <v>2.2200000000000002</v>
      </c>
      <c r="I49" s="20">
        <v>10.65</v>
      </c>
      <c r="J49" s="21" t="s">
        <v>568</v>
      </c>
    </row>
    <row r="50" spans="2:10" x14ac:dyDescent="0.15"/>
  </sheetData>
  <sheetProtection algorithmName="SHA-512" hashValue="1uOpUxslSJSiZpcvJZS8w61G7V3mUTAAtVjfFEBsVr1UFJEw8wTqMYHfRQUDKNC9HI0FFHmOhklo0ds0abPliA==" saltValue="b/FJLPUi15oJ60srVc0R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7" zoomScaleSheetLayoutView="100" workbookViewId="0">
      <selection activeCell="I34" sqref="I34:I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569</v>
      </c>
      <c r="D34" s="1187"/>
      <c r="E34" s="1188"/>
      <c r="F34" s="32">
        <v>5.86</v>
      </c>
      <c r="G34" s="33">
        <v>15.27</v>
      </c>
      <c r="H34" s="33">
        <v>13.82</v>
      </c>
      <c r="I34" s="33">
        <v>20.91</v>
      </c>
      <c r="J34" s="34">
        <v>13.53</v>
      </c>
      <c r="K34" s="22"/>
      <c r="L34" s="22"/>
      <c r="M34" s="22"/>
      <c r="N34" s="22"/>
      <c r="O34" s="22"/>
      <c r="P34" s="22"/>
    </row>
    <row r="35" spans="1:16" ht="39" customHeight="1" x14ac:dyDescent="0.15">
      <c r="A35" s="22"/>
      <c r="B35" s="35"/>
      <c r="C35" s="1181" t="s">
        <v>570</v>
      </c>
      <c r="D35" s="1182"/>
      <c r="E35" s="1183"/>
      <c r="F35" s="36">
        <v>1.82</v>
      </c>
      <c r="G35" s="37">
        <v>1.37</v>
      </c>
      <c r="H35" s="37">
        <v>1.07</v>
      </c>
      <c r="I35" s="37">
        <v>1.29</v>
      </c>
      <c r="J35" s="38">
        <v>2.2200000000000002</v>
      </c>
      <c r="K35" s="22"/>
      <c r="L35" s="22"/>
      <c r="M35" s="22"/>
      <c r="N35" s="22"/>
      <c r="O35" s="22"/>
      <c r="P35" s="22"/>
    </row>
    <row r="36" spans="1:16" ht="39" customHeight="1" x14ac:dyDescent="0.15">
      <c r="A36" s="22"/>
      <c r="B36" s="35"/>
      <c r="C36" s="1181" t="s">
        <v>571</v>
      </c>
      <c r="D36" s="1182"/>
      <c r="E36" s="1183"/>
      <c r="F36" s="36">
        <v>4.75</v>
      </c>
      <c r="G36" s="37">
        <v>3.14</v>
      </c>
      <c r="H36" s="37">
        <v>2.39</v>
      </c>
      <c r="I36" s="37">
        <v>1.9</v>
      </c>
      <c r="J36" s="38">
        <v>1.92</v>
      </c>
      <c r="K36" s="22"/>
      <c r="L36" s="22"/>
      <c r="M36" s="22"/>
      <c r="N36" s="22"/>
      <c r="O36" s="22"/>
      <c r="P36" s="22"/>
    </row>
    <row r="37" spans="1:16" ht="39" customHeight="1" x14ac:dyDescent="0.15">
      <c r="A37" s="22"/>
      <c r="B37" s="35"/>
      <c r="C37" s="1181" t="s">
        <v>572</v>
      </c>
      <c r="D37" s="1182"/>
      <c r="E37" s="1183"/>
      <c r="F37" s="36">
        <v>0.95</v>
      </c>
      <c r="G37" s="37">
        <v>1</v>
      </c>
      <c r="H37" s="37">
        <v>1.24</v>
      </c>
      <c r="I37" s="37">
        <v>1.49</v>
      </c>
      <c r="J37" s="38">
        <v>1.32</v>
      </c>
      <c r="K37" s="22"/>
      <c r="L37" s="22"/>
      <c r="M37" s="22"/>
      <c r="N37" s="22"/>
      <c r="O37" s="22"/>
      <c r="P37" s="22"/>
    </row>
    <row r="38" spans="1:16" ht="39" customHeight="1" x14ac:dyDescent="0.15">
      <c r="A38" s="22"/>
      <c r="B38" s="35"/>
      <c r="C38" s="1181" t="s">
        <v>573</v>
      </c>
      <c r="D38" s="1182"/>
      <c r="E38" s="1183"/>
      <c r="F38" s="36">
        <v>0.04</v>
      </c>
      <c r="G38" s="37">
        <v>0.09</v>
      </c>
      <c r="H38" s="37">
        <v>0.11</v>
      </c>
      <c r="I38" s="37">
        <v>0.15</v>
      </c>
      <c r="J38" s="38">
        <v>0.16</v>
      </c>
      <c r="K38" s="22"/>
      <c r="L38" s="22"/>
      <c r="M38" s="22"/>
      <c r="N38" s="22"/>
      <c r="O38" s="22"/>
      <c r="P38" s="22"/>
    </row>
    <row r="39" spans="1:16" ht="39" customHeight="1" x14ac:dyDescent="0.15">
      <c r="A39" s="22"/>
      <c r="B39" s="35"/>
      <c r="C39" s="1181" t="s">
        <v>574</v>
      </c>
      <c r="D39" s="1182"/>
      <c r="E39" s="1183"/>
      <c r="F39" s="36">
        <v>0.25</v>
      </c>
      <c r="G39" s="37">
        <v>0.17</v>
      </c>
      <c r="H39" s="37">
        <v>0.18</v>
      </c>
      <c r="I39" s="37">
        <v>0.12</v>
      </c>
      <c r="J39" s="38">
        <v>0.1</v>
      </c>
      <c r="K39" s="22"/>
      <c r="L39" s="22"/>
      <c r="M39" s="22"/>
      <c r="N39" s="22"/>
      <c r="O39" s="22"/>
      <c r="P39" s="22"/>
    </row>
    <row r="40" spans="1:16" ht="39" customHeight="1" x14ac:dyDescent="0.15">
      <c r="A40" s="22"/>
      <c r="B40" s="35"/>
      <c r="C40" s="1181" t="s">
        <v>575</v>
      </c>
      <c r="D40" s="1182"/>
      <c r="E40" s="1183"/>
      <c r="F40" s="36">
        <v>0.06</v>
      </c>
      <c r="G40" s="37">
        <v>7.0000000000000007E-2</v>
      </c>
      <c r="H40" s="37">
        <v>0.05</v>
      </c>
      <c r="I40" s="37">
        <v>0.04</v>
      </c>
      <c r="J40" s="38">
        <v>0.04</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576</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577</v>
      </c>
      <c r="D43" s="1185"/>
      <c r="E43" s="1186"/>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Su6mgNyzkOlq34iCTP5tvMoMWdrJbJPtowE0A+2pwc/gcC+7eSQFN2pSML+EoxfDo0V2PfqbOEmC0nDVxrtww==" saltValue="UPzGXOXae/6psaOSxWd0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382</v>
      </c>
      <c r="L45" s="60">
        <v>388</v>
      </c>
      <c r="M45" s="60">
        <v>382</v>
      </c>
      <c r="N45" s="60">
        <v>401</v>
      </c>
      <c r="O45" s="61">
        <v>399</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191" t="s">
        <v>14</v>
      </c>
      <c r="F48" s="1191"/>
      <c r="G48" s="1191"/>
      <c r="H48" s="1191"/>
      <c r="I48" s="1191"/>
      <c r="J48" s="1192"/>
      <c r="K48" s="63">
        <v>143</v>
      </c>
      <c r="L48" s="64">
        <v>144</v>
      </c>
      <c r="M48" s="64">
        <v>148</v>
      </c>
      <c r="N48" s="64">
        <v>151</v>
      </c>
      <c r="O48" s="65">
        <v>155</v>
      </c>
      <c r="P48" s="48"/>
      <c r="Q48" s="48"/>
      <c r="R48" s="48"/>
      <c r="S48" s="48"/>
      <c r="T48" s="48"/>
      <c r="U48" s="48"/>
    </row>
    <row r="49" spans="1:21" ht="30.75" customHeight="1" x14ac:dyDescent="0.15">
      <c r="A49" s="48"/>
      <c r="B49" s="1214"/>
      <c r="C49" s="1215"/>
      <c r="D49" s="62"/>
      <c r="E49" s="1191" t="s">
        <v>15</v>
      </c>
      <c r="F49" s="1191"/>
      <c r="G49" s="1191"/>
      <c r="H49" s="1191"/>
      <c r="I49" s="1191"/>
      <c r="J49" s="1192"/>
      <c r="K49" s="63">
        <v>30</v>
      </c>
      <c r="L49" s="64">
        <v>36</v>
      </c>
      <c r="M49" s="64">
        <v>41</v>
      </c>
      <c r="N49" s="64">
        <v>49</v>
      </c>
      <c r="O49" s="65">
        <v>68</v>
      </c>
      <c r="P49" s="48"/>
      <c r="Q49" s="48"/>
      <c r="R49" s="48"/>
      <c r="S49" s="48"/>
      <c r="T49" s="48"/>
      <c r="U49" s="48"/>
    </row>
    <row r="50" spans="1:21" ht="30.75" customHeight="1" x14ac:dyDescent="0.15">
      <c r="A50" s="48"/>
      <c r="B50" s="1214"/>
      <c r="C50" s="1215"/>
      <c r="D50" s="62"/>
      <c r="E50" s="1191" t="s">
        <v>16</v>
      </c>
      <c r="F50" s="1191"/>
      <c r="G50" s="1191"/>
      <c r="H50" s="1191"/>
      <c r="I50" s="1191"/>
      <c r="J50" s="1192"/>
      <c r="K50" s="63">
        <v>1</v>
      </c>
      <c r="L50" s="64">
        <v>1</v>
      </c>
      <c r="M50" s="64">
        <v>1</v>
      </c>
      <c r="N50" s="64">
        <v>2</v>
      </c>
      <c r="O50" s="65">
        <v>2</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520</v>
      </c>
      <c r="L51" s="64" t="s">
        <v>520</v>
      </c>
      <c r="M51" s="64" t="s">
        <v>520</v>
      </c>
      <c r="N51" s="64" t="s">
        <v>520</v>
      </c>
      <c r="O51" s="65" t="s">
        <v>520</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378</v>
      </c>
      <c r="L52" s="64">
        <v>386</v>
      </c>
      <c r="M52" s="64">
        <v>396</v>
      </c>
      <c r="N52" s="64">
        <v>410</v>
      </c>
      <c r="O52" s="65">
        <v>420</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178</v>
      </c>
      <c r="L53" s="69">
        <v>183</v>
      </c>
      <c r="M53" s="69">
        <v>176</v>
      </c>
      <c r="N53" s="69">
        <v>193</v>
      </c>
      <c r="O53" s="70">
        <v>204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TGKEktyRso8lLiVTYdDUn7AB2qjipzsyJIETtjrHARoh0jGr1JCZAxzZPX/m72soIg2gZoGDNS2fxdNCNQIbA==" saltValue="jRJHNgl0BOvJ1ZtbHdcf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1" zoomScaleSheetLayoutView="100" workbookViewId="0">
      <selection activeCell="M46" sqref="M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562</v>
      </c>
      <c r="J40" s="103" t="s">
        <v>563</v>
      </c>
      <c r="K40" s="103" t="s">
        <v>564</v>
      </c>
      <c r="L40" s="103" t="s">
        <v>565</v>
      </c>
      <c r="M40" s="104" t="s">
        <v>566</v>
      </c>
    </row>
    <row r="41" spans="2:13" ht="27.75" customHeight="1" x14ac:dyDescent="0.15">
      <c r="B41" s="1232" t="s">
        <v>31</v>
      </c>
      <c r="C41" s="1233"/>
      <c r="D41" s="105"/>
      <c r="E41" s="1234" t="s">
        <v>32</v>
      </c>
      <c r="F41" s="1234"/>
      <c r="G41" s="1234"/>
      <c r="H41" s="1235"/>
      <c r="I41" s="355">
        <v>3525</v>
      </c>
      <c r="J41" s="356">
        <v>3427</v>
      </c>
      <c r="K41" s="356">
        <v>3443</v>
      </c>
      <c r="L41" s="356">
        <v>3446</v>
      </c>
      <c r="M41" s="357">
        <v>3520</v>
      </c>
    </row>
    <row r="42" spans="2:13" ht="27.75" customHeight="1" x14ac:dyDescent="0.15">
      <c r="B42" s="1222"/>
      <c r="C42" s="1223"/>
      <c r="D42" s="106"/>
      <c r="E42" s="1226" t="s">
        <v>33</v>
      </c>
      <c r="F42" s="1226"/>
      <c r="G42" s="1226"/>
      <c r="H42" s="1227"/>
      <c r="I42" s="358" t="s">
        <v>520</v>
      </c>
      <c r="J42" s="359" t="s">
        <v>520</v>
      </c>
      <c r="K42" s="359" t="s">
        <v>520</v>
      </c>
      <c r="L42" s="359" t="s">
        <v>520</v>
      </c>
      <c r="M42" s="360" t="s">
        <v>520</v>
      </c>
    </row>
    <row r="43" spans="2:13" ht="27.75" customHeight="1" x14ac:dyDescent="0.15">
      <c r="B43" s="1222"/>
      <c r="C43" s="1223"/>
      <c r="D43" s="106"/>
      <c r="E43" s="1226" t="s">
        <v>34</v>
      </c>
      <c r="F43" s="1226"/>
      <c r="G43" s="1226"/>
      <c r="H43" s="1227"/>
      <c r="I43" s="358">
        <v>1984</v>
      </c>
      <c r="J43" s="359">
        <v>1932</v>
      </c>
      <c r="K43" s="359">
        <v>1880</v>
      </c>
      <c r="L43" s="359">
        <v>1779</v>
      </c>
      <c r="M43" s="360">
        <v>1715</v>
      </c>
    </row>
    <row r="44" spans="2:13" ht="27.75" customHeight="1" x14ac:dyDescent="0.15">
      <c r="B44" s="1222"/>
      <c r="C44" s="1223"/>
      <c r="D44" s="106"/>
      <c r="E44" s="1226" t="s">
        <v>35</v>
      </c>
      <c r="F44" s="1226"/>
      <c r="G44" s="1226"/>
      <c r="H44" s="1227"/>
      <c r="I44" s="358">
        <v>416</v>
      </c>
      <c r="J44" s="359">
        <v>421</v>
      </c>
      <c r="K44" s="359">
        <v>399</v>
      </c>
      <c r="L44" s="359">
        <v>357</v>
      </c>
      <c r="M44" s="360">
        <v>307</v>
      </c>
    </row>
    <row r="45" spans="2:13" ht="27.75" customHeight="1" x14ac:dyDescent="0.15">
      <c r="B45" s="1222"/>
      <c r="C45" s="1223"/>
      <c r="D45" s="106"/>
      <c r="E45" s="1226" t="s">
        <v>36</v>
      </c>
      <c r="F45" s="1226"/>
      <c r="G45" s="1226"/>
      <c r="H45" s="1227"/>
      <c r="I45" s="358">
        <v>635</v>
      </c>
      <c r="J45" s="359">
        <v>637</v>
      </c>
      <c r="K45" s="359">
        <v>635</v>
      </c>
      <c r="L45" s="359">
        <v>629</v>
      </c>
      <c r="M45" s="360">
        <v>613</v>
      </c>
    </row>
    <row r="46" spans="2:13" ht="27.75" customHeight="1" x14ac:dyDescent="0.15">
      <c r="B46" s="1222"/>
      <c r="C46" s="1223"/>
      <c r="D46" s="107"/>
      <c r="E46" s="1226" t="s">
        <v>37</v>
      </c>
      <c r="F46" s="1226"/>
      <c r="G46" s="1226"/>
      <c r="H46" s="1227"/>
      <c r="I46" s="358" t="s">
        <v>520</v>
      </c>
      <c r="J46" s="359" t="s">
        <v>520</v>
      </c>
      <c r="K46" s="359" t="s">
        <v>520</v>
      </c>
      <c r="L46" s="359" t="s">
        <v>520</v>
      </c>
      <c r="M46" s="360" t="s">
        <v>520</v>
      </c>
    </row>
    <row r="47" spans="2:13" ht="27.75" customHeight="1" x14ac:dyDescent="0.15">
      <c r="B47" s="1222"/>
      <c r="C47" s="1223"/>
      <c r="D47" s="108"/>
      <c r="E47" s="1236" t="s">
        <v>38</v>
      </c>
      <c r="F47" s="1237"/>
      <c r="G47" s="1237"/>
      <c r="H47" s="1238"/>
      <c r="I47" s="358" t="s">
        <v>520</v>
      </c>
      <c r="J47" s="359" t="s">
        <v>520</v>
      </c>
      <c r="K47" s="359" t="s">
        <v>520</v>
      </c>
      <c r="L47" s="359" t="s">
        <v>520</v>
      </c>
      <c r="M47" s="360" t="s">
        <v>520</v>
      </c>
    </row>
    <row r="48" spans="2:13" ht="27.75" customHeight="1" x14ac:dyDescent="0.15">
      <c r="B48" s="1222"/>
      <c r="C48" s="1223"/>
      <c r="D48" s="106"/>
      <c r="E48" s="1226" t="s">
        <v>39</v>
      </c>
      <c r="F48" s="1226"/>
      <c r="G48" s="1226"/>
      <c r="H48" s="1227"/>
      <c r="I48" s="358" t="s">
        <v>520</v>
      </c>
      <c r="J48" s="359" t="s">
        <v>520</v>
      </c>
      <c r="K48" s="359" t="s">
        <v>520</v>
      </c>
      <c r="L48" s="359" t="s">
        <v>520</v>
      </c>
      <c r="M48" s="360" t="s">
        <v>520</v>
      </c>
    </row>
    <row r="49" spans="2:13" ht="27.75" customHeight="1" x14ac:dyDescent="0.15">
      <c r="B49" s="1224"/>
      <c r="C49" s="1225"/>
      <c r="D49" s="106"/>
      <c r="E49" s="1226" t="s">
        <v>40</v>
      </c>
      <c r="F49" s="1226"/>
      <c r="G49" s="1226"/>
      <c r="H49" s="1227"/>
      <c r="I49" s="358" t="s">
        <v>520</v>
      </c>
      <c r="J49" s="359" t="s">
        <v>520</v>
      </c>
      <c r="K49" s="359" t="s">
        <v>520</v>
      </c>
      <c r="L49" s="359" t="s">
        <v>520</v>
      </c>
      <c r="M49" s="360" t="s">
        <v>520</v>
      </c>
    </row>
    <row r="50" spans="2:13" ht="27.75" customHeight="1" x14ac:dyDescent="0.15">
      <c r="B50" s="1220" t="s">
        <v>41</v>
      </c>
      <c r="C50" s="1221"/>
      <c r="D50" s="109"/>
      <c r="E50" s="1226" t="s">
        <v>42</v>
      </c>
      <c r="F50" s="1226"/>
      <c r="G50" s="1226"/>
      <c r="H50" s="1227"/>
      <c r="I50" s="358">
        <v>1466</v>
      </c>
      <c r="J50" s="359">
        <v>1333</v>
      </c>
      <c r="K50" s="359">
        <v>1422</v>
      </c>
      <c r="L50" s="359">
        <v>1606</v>
      </c>
      <c r="M50" s="360">
        <v>1827</v>
      </c>
    </row>
    <row r="51" spans="2:13" ht="27.75" customHeight="1" x14ac:dyDescent="0.15">
      <c r="B51" s="1222"/>
      <c r="C51" s="1223"/>
      <c r="D51" s="106"/>
      <c r="E51" s="1226" t="s">
        <v>43</v>
      </c>
      <c r="F51" s="1226"/>
      <c r="G51" s="1226"/>
      <c r="H51" s="1227"/>
      <c r="I51" s="358">
        <v>0</v>
      </c>
      <c r="J51" s="359" t="s">
        <v>520</v>
      </c>
      <c r="K51" s="359" t="s">
        <v>520</v>
      </c>
      <c r="L51" s="359" t="s">
        <v>520</v>
      </c>
      <c r="M51" s="360" t="s">
        <v>520</v>
      </c>
    </row>
    <row r="52" spans="2:13" ht="27.75" customHeight="1" x14ac:dyDescent="0.15">
      <c r="B52" s="1224"/>
      <c r="C52" s="1225"/>
      <c r="D52" s="106"/>
      <c r="E52" s="1226" t="s">
        <v>44</v>
      </c>
      <c r="F52" s="1226"/>
      <c r="G52" s="1226"/>
      <c r="H52" s="1227"/>
      <c r="I52" s="358">
        <v>4577</v>
      </c>
      <c r="J52" s="359">
        <v>4573</v>
      </c>
      <c r="K52" s="359">
        <v>4577</v>
      </c>
      <c r="L52" s="359">
        <v>4626</v>
      </c>
      <c r="M52" s="360">
        <v>4580</v>
      </c>
    </row>
    <row r="53" spans="2:13" ht="27.75" customHeight="1" thickBot="1" x14ac:dyDescent="0.2">
      <c r="B53" s="1228" t="s">
        <v>45</v>
      </c>
      <c r="C53" s="1229"/>
      <c r="D53" s="110"/>
      <c r="E53" s="1230" t="s">
        <v>46</v>
      </c>
      <c r="F53" s="1230"/>
      <c r="G53" s="1230"/>
      <c r="H53" s="1231"/>
      <c r="I53" s="361">
        <v>517</v>
      </c>
      <c r="J53" s="362">
        <v>512</v>
      </c>
      <c r="K53" s="362">
        <v>358</v>
      </c>
      <c r="L53" s="362">
        <v>-20</v>
      </c>
      <c r="M53" s="363">
        <v>-250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xqBJMpfQbznXzYeoc5DfYay20QEJWgaaHWLsQQ064iUBkSnJU3GSQWBua/q7i3Vg+dg5awk6zAMzDLLQ8c7r0w==" saltValue="k24I+ds8pbK9zFBhcC3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49</v>
      </c>
      <c r="D55" s="1247"/>
      <c r="E55" s="1248"/>
      <c r="F55" s="122">
        <v>606</v>
      </c>
      <c r="G55" s="122">
        <v>706</v>
      </c>
      <c r="H55" s="123">
        <v>561</v>
      </c>
    </row>
    <row r="56" spans="2:8" ht="52.5" customHeight="1" x14ac:dyDescent="0.15">
      <c r="B56" s="124"/>
      <c r="C56" s="1249" t="s">
        <v>50</v>
      </c>
      <c r="D56" s="1249"/>
      <c r="E56" s="1250"/>
      <c r="F56" s="125">
        <v>101</v>
      </c>
      <c r="G56" s="125">
        <v>101</v>
      </c>
      <c r="H56" s="126">
        <v>451</v>
      </c>
    </row>
    <row r="57" spans="2:8" ht="53.25" customHeight="1" x14ac:dyDescent="0.15">
      <c r="B57" s="124"/>
      <c r="C57" s="1251" t="s">
        <v>51</v>
      </c>
      <c r="D57" s="1251"/>
      <c r="E57" s="1252"/>
      <c r="F57" s="127">
        <v>610</v>
      </c>
      <c r="G57" s="127">
        <v>663</v>
      </c>
      <c r="H57" s="128">
        <v>678</v>
      </c>
    </row>
    <row r="58" spans="2:8" ht="45.75" customHeight="1" x14ac:dyDescent="0.15">
      <c r="B58" s="129"/>
      <c r="C58" s="1239" t="s">
        <v>596</v>
      </c>
      <c r="D58" s="1240"/>
      <c r="E58" s="1241"/>
      <c r="F58" s="130">
        <v>388</v>
      </c>
      <c r="G58" s="130">
        <v>438</v>
      </c>
      <c r="H58" s="131">
        <v>441</v>
      </c>
    </row>
    <row r="59" spans="2:8" ht="45.75" customHeight="1" x14ac:dyDescent="0.15">
      <c r="B59" s="129"/>
      <c r="C59" s="1239" t="s">
        <v>597</v>
      </c>
      <c r="D59" s="1240"/>
      <c r="E59" s="1241"/>
      <c r="F59" s="130">
        <v>175</v>
      </c>
      <c r="G59" s="130">
        <v>168</v>
      </c>
      <c r="H59" s="131">
        <v>162</v>
      </c>
    </row>
    <row r="60" spans="2:8" ht="45.75" customHeight="1" x14ac:dyDescent="0.15">
      <c r="B60" s="129"/>
      <c r="C60" s="1239" t="s">
        <v>598</v>
      </c>
      <c r="D60" s="1240"/>
      <c r="E60" s="1241"/>
      <c r="F60" s="130">
        <v>23</v>
      </c>
      <c r="G60" s="130">
        <v>25</v>
      </c>
      <c r="H60" s="131">
        <v>26</v>
      </c>
    </row>
    <row r="61" spans="2:8" ht="45.75" customHeight="1" x14ac:dyDescent="0.15">
      <c r="B61" s="129"/>
      <c r="C61" s="1239" t="s">
        <v>599</v>
      </c>
      <c r="D61" s="1240"/>
      <c r="E61" s="1241"/>
      <c r="F61" s="130">
        <v>13</v>
      </c>
      <c r="G61" s="130">
        <v>16</v>
      </c>
      <c r="H61" s="131">
        <v>20</v>
      </c>
    </row>
    <row r="62" spans="2:8" ht="45.75" customHeight="1" thickBot="1" x14ac:dyDescent="0.2">
      <c r="B62" s="132"/>
      <c r="C62" s="1242" t="s">
        <v>600</v>
      </c>
      <c r="D62" s="1243"/>
      <c r="E62" s="1244"/>
      <c r="F62" s="133">
        <v>2</v>
      </c>
      <c r="G62" s="133">
        <v>4</v>
      </c>
      <c r="H62" s="134">
        <v>16</v>
      </c>
    </row>
    <row r="63" spans="2:8" ht="52.5" customHeight="1" thickBot="1" x14ac:dyDescent="0.2">
      <c r="B63" s="135"/>
      <c r="C63" s="1245" t="s">
        <v>52</v>
      </c>
      <c r="D63" s="1245"/>
      <c r="E63" s="1246"/>
      <c r="F63" s="136">
        <v>1316</v>
      </c>
      <c r="G63" s="136">
        <v>1469</v>
      </c>
      <c r="H63" s="137">
        <v>1690</v>
      </c>
    </row>
    <row r="64" spans="2:8" x14ac:dyDescent="0.15"/>
  </sheetData>
  <sheetProtection algorithmName="SHA-512" hashValue="xtnIftDMY+fAf/UycJtOCBT3rnWNYYIl+QdBA2967Kg4gx3Lg+EmnKN7ckcM5HoW9aSmA7LWGLvGCXrusyma3w==" saltValue="1zNk5Rl0uwGh/N7Yn59k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31FDF-C7C7-49CB-8022-104B1BC5FDE2}">
  <sheetPr>
    <pageSetUpPr fitToPage="1"/>
  </sheetPr>
  <dimension ref="A1:DE85"/>
  <sheetViews>
    <sheetView showGridLines="0" workbookViewId="0">
      <selection activeCell="A3" sqref="A3"/>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604</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562</v>
      </c>
      <c r="BQ50" s="1258"/>
      <c r="BR50" s="1258"/>
      <c r="BS50" s="1258"/>
      <c r="BT50" s="1258"/>
      <c r="BU50" s="1258"/>
      <c r="BV50" s="1258"/>
      <c r="BW50" s="1258"/>
      <c r="BX50" s="1258" t="s">
        <v>563</v>
      </c>
      <c r="BY50" s="1258"/>
      <c r="BZ50" s="1258"/>
      <c r="CA50" s="1258"/>
      <c r="CB50" s="1258"/>
      <c r="CC50" s="1258"/>
      <c r="CD50" s="1258"/>
      <c r="CE50" s="1258"/>
      <c r="CF50" s="1258" t="s">
        <v>564</v>
      </c>
      <c r="CG50" s="1258"/>
      <c r="CH50" s="1258"/>
      <c r="CI50" s="1258"/>
      <c r="CJ50" s="1258"/>
      <c r="CK50" s="1258"/>
      <c r="CL50" s="1258"/>
      <c r="CM50" s="1258"/>
      <c r="CN50" s="1258" t="s">
        <v>565</v>
      </c>
      <c r="CO50" s="1258"/>
      <c r="CP50" s="1258"/>
      <c r="CQ50" s="1258"/>
      <c r="CR50" s="1258"/>
      <c r="CS50" s="1258"/>
      <c r="CT50" s="1258"/>
      <c r="CU50" s="1258"/>
      <c r="CV50" s="1258" t="s">
        <v>566</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605</v>
      </c>
      <c r="AO51" s="1256"/>
      <c r="AP51" s="1256"/>
      <c r="AQ51" s="1256"/>
      <c r="AR51" s="1256"/>
      <c r="AS51" s="1256"/>
      <c r="AT51" s="1256"/>
      <c r="AU51" s="1256"/>
      <c r="AV51" s="1256"/>
      <c r="AW51" s="1256"/>
      <c r="AX51" s="1256"/>
      <c r="AY51" s="1256"/>
      <c r="AZ51" s="1256"/>
      <c r="BA51" s="1256"/>
      <c r="BB51" s="1256" t="s">
        <v>606</v>
      </c>
      <c r="BC51" s="1256"/>
      <c r="BD51" s="1256"/>
      <c r="BE51" s="1256"/>
      <c r="BF51" s="1256"/>
      <c r="BG51" s="1256"/>
      <c r="BH51" s="1256"/>
      <c r="BI51" s="1256"/>
      <c r="BJ51" s="1256"/>
      <c r="BK51" s="1256"/>
      <c r="BL51" s="1256"/>
      <c r="BM51" s="1256"/>
      <c r="BN51" s="1256"/>
      <c r="BO51" s="1256"/>
      <c r="BP51" s="1253">
        <v>16.8</v>
      </c>
      <c r="BQ51" s="1253"/>
      <c r="BR51" s="1253"/>
      <c r="BS51" s="1253"/>
      <c r="BT51" s="1253"/>
      <c r="BU51" s="1253"/>
      <c r="BV51" s="1253"/>
      <c r="BW51" s="1253"/>
      <c r="BX51" s="1253">
        <v>16.2</v>
      </c>
      <c r="BY51" s="1253"/>
      <c r="BZ51" s="1253"/>
      <c r="CA51" s="1253"/>
      <c r="CB51" s="1253"/>
      <c r="CC51" s="1253"/>
      <c r="CD51" s="1253"/>
      <c r="CE51" s="1253"/>
      <c r="CF51" s="1253">
        <v>11.1</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607</v>
      </c>
      <c r="BC53" s="1256"/>
      <c r="BD53" s="1256"/>
      <c r="BE53" s="1256"/>
      <c r="BF53" s="1256"/>
      <c r="BG53" s="1256"/>
      <c r="BH53" s="1256"/>
      <c r="BI53" s="1256"/>
      <c r="BJ53" s="1256"/>
      <c r="BK53" s="1256"/>
      <c r="BL53" s="1256"/>
      <c r="BM53" s="1256"/>
      <c r="BN53" s="1256"/>
      <c r="BO53" s="1256"/>
      <c r="BP53" s="1253">
        <v>39.5</v>
      </c>
      <c r="BQ53" s="1253"/>
      <c r="BR53" s="1253"/>
      <c r="BS53" s="1253"/>
      <c r="BT53" s="1253"/>
      <c r="BU53" s="1253"/>
      <c r="BV53" s="1253"/>
      <c r="BW53" s="1253"/>
      <c r="BX53" s="1253">
        <v>40.4</v>
      </c>
      <c r="BY53" s="1253"/>
      <c r="BZ53" s="1253"/>
      <c r="CA53" s="1253"/>
      <c r="CB53" s="1253"/>
      <c r="CC53" s="1253"/>
      <c r="CD53" s="1253"/>
      <c r="CE53" s="1253"/>
      <c r="CF53" s="1253">
        <v>41.8</v>
      </c>
      <c r="CG53" s="1253"/>
      <c r="CH53" s="1253"/>
      <c r="CI53" s="1253"/>
      <c r="CJ53" s="1253"/>
      <c r="CK53" s="1253"/>
      <c r="CL53" s="1253"/>
      <c r="CM53" s="1253"/>
      <c r="CN53" s="1253">
        <v>43.2</v>
      </c>
      <c r="CO53" s="1253"/>
      <c r="CP53" s="1253"/>
      <c r="CQ53" s="1253"/>
      <c r="CR53" s="1253"/>
      <c r="CS53" s="1253"/>
      <c r="CT53" s="1253"/>
      <c r="CU53" s="1253"/>
      <c r="CV53" s="1253">
        <v>43.8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608</v>
      </c>
      <c r="AO55" s="1258"/>
      <c r="AP55" s="1258"/>
      <c r="AQ55" s="1258"/>
      <c r="AR55" s="1258"/>
      <c r="AS55" s="1258"/>
      <c r="AT55" s="1258"/>
      <c r="AU55" s="1258"/>
      <c r="AV55" s="1258"/>
      <c r="AW55" s="1258"/>
      <c r="AX55" s="1258"/>
      <c r="AY55" s="1258"/>
      <c r="AZ55" s="1258"/>
      <c r="BA55" s="1258"/>
      <c r="BB55" s="1256" t="s">
        <v>606</v>
      </c>
      <c r="BC55" s="1256"/>
      <c r="BD55" s="1256"/>
      <c r="BE55" s="1256"/>
      <c r="BF55" s="1256"/>
      <c r="BG55" s="1256"/>
      <c r="BH55" s="1256"/>
      <c r="BI55" s="1256"/>
      <c r="BJ55" s="1256"/>
      <c r="BK55" s="1256"/>
      <c r="BL55" s="1256"/>
      <c r="BM55" s="1256"/>
      <c r="BN55" s="1256"/>
      <c r="BO55" s="1256"/>
      <c r="BP55" s="1253">
        <v>20.9</v>
      </c>
      <c r="BQ55" s="1253"/>
      <c r="BR55" s="1253"/>
      <c r="BS55" s="1253"/>
      <c r="BT55" s="1253"/>
      <c r="BU55" s="1253"/>
      <c r="BV55" s="1253"/>
      <c r="BW55" s="1253"/>
      <c r="BX55" s="1253">
        <v>21</v>
      </c>
      <c r="BY55" s="1253"/>
      <c r="BZ55" s="1253"/>
      <c r="CA55" s="1253"/>
      <c r="CB55" s="1253"/>
      <c r="CC55" s="1253"/>
      <c r="CD55" s="1253"/>
      <c r="CE55" s="1253"/>
      <c r="CF55" s="1253">
        <v>23.5</v>
      </c>
      <c r="CG55" s="1253"/>
      <c r="CH55" s="1253"/>
      <c r="CI55" s="1253"/>
      <c r="CJ55" s="1253"/>
      <c r="CK55" s="1253"/>
      <c r="CL55" s="1253"/>
      <c r="CM55" s="1253"/>
      <c r="CN55" s="1253">
        <v>8.5</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607</v>
      </c>
      <c r="BC57" s="1256"/>
      <c r="BD57" s="1256"/>
      <c r="BE57" s="1256"/>
      <c r="BF57" s="1256"/>
      <c r="BG57" s="1256"/>
      <c r="BH57" s="1256"/>
      <c r="BI57" s="1256"/>
      <c r="BJ57" s="1256"/>
      <c r="BK57" s="1256"/>
      <c r="BL57" s="1256"/>
      <c r="BM57" s="1256"/>
      <c r="BN57" s="1256"/>
      <c r="BO57" s="1256"/>
      <c r="BP57" s="1253">
        <v>60.5</v>
      </c>
      <c r="BQ57" s="1253"/>
      <c r="BR57" s="1253"/>
      <c r="BS57" s="1253"/>
      <c r="BT57" s="1253"/>
      <c r="BU57" s="1253"/>
      <c r="BV57" s="1253"/>
      <c r="BW57" s="1253"/>
      <c r="BX57" s="1253">
        <v>61.4</v>
      </c>
      <c r="BY57" s="1253"/>
      <c r="BZ57" s="1253"/>
      <c r="CA57" s="1253"/>
      <c r="CB57" s="1253"/>
      <c r="CC57" s="1253"/>
      <c r="CD57" s="1253"/>
      <c r="CE57" s="1253"/>
      <c r="CF57" s="1253">
        <v>62</v>
      </c>
      <c r="CG57" s="1253"/>
      <c r="CH57" s="1253"/>
      <c r="CI57" s="1253"/>
      <c r="CJ57" s="1253"/>
      <c r="CK57" s="1253"/>
      <c r="CL57" s="1253"/>
      <c r="CM57" s="1253"/>
      <c r="CN57" s="1253">
        <v>62</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609</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604</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562</v>
      </c>
      <c r="BQ72" s="1258"/>
      <c r="BR72" s="1258"/>
      <c r="BS72" s="1258"/>
      <c r="BT72" s="1258"/>
      <c r="BU72" s="1258"/>
      <c r="BV72" s="1258"/>
      <c r="BW72" s="1258"/>
      <c r="BX72" s="1258" t="s">
        <v>563</v>
      </c>
      <c r="BY72" s="1258"/>
      <c r="BZ72" s="1258"/>
      <c r="CA72" s="1258"/>
      <c r="CB72" s="1258"/>
      <c r="CC72" s="1258"/>
      <c r="CD72" s="1258"/>
      <c r="CE72" s="1258"/>
      <c r="CF72" s="1258" t="s">
        <v>564</v>
      </c>
      <c r="CG72" s="1258"/>
      <c r="CH72" s="1258"/>
      <c r="CI72" s="1258"/>
      <c r="CJ72" s="1258"/>
      <c r="CK72" s="1258"/>
      <c r="CL72" s="1258"/>
      <c r="CM72" s="1258"/>
      <c r="CN72" s="1258" t="s">
        <v>565</v>
      </c>
      <c r="CO72" s="1258"/>
      <c r="CP72" s="1258"/>
      <c r="CQ72" s="1258"/>
      <c r="CR72" s="1258"/>
      <c r="CS72" s="1258"/>
      <c r="CT72" s="1258"/>
      <c r="CU72" s="1258"/>
      <c r="CV72" s="1258" t="s">
        <v>566</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605</v>
      </c>
      <c r="AO73" s="1256"/>
      <c r="AP73" s="1256"/>
      <c r="AQ73" s="1256"/>
      <c r="AR73" s="1256"/>
      <c r="AS73" s="1256"/>
      <c r="AT73" s="1256"/>
      <c r="AU73" s="1256"/>
      <c r="AV73" s="1256"/>
      <c r="AW73" s="1256"/>
      <c r="AX73" s="1256"/>
      <c r="AY73" s="1256"/>
      <c r="AZ73" s="1256"/>
      <c r="BA73" s="1256"/>
      <c r="BB73" s="1256" t="s">
        <v>606</v>
      </c>
      <c r="BC73" s="1256"/>
      <c r="BD73" s="1256"/>
      <c r="BE73" s="1256"/>
      <c r="BF73" s="1256"/>
      <c r="BG73" s="1256"/>
      <c r="BH73" s="1256"/>
      <c r="BI73" s="1256"/>
      <c r="BJ73" s="1256"/>
      <c r="BK73" s="1256"/>
      <c r="BL73" s="1256"/>
      <c r="BM73" s="1256"/>
      <c r="BN73" s="1256"/>
      <c r="BO73" s="1256"/>
      <c r="BP73" s="1253">
        <v>16.8</v>
      </c>
      <c r="BQ73" s="1253"/>
      <c r="BR73" s="1253"/>
      <c r="BS73" s="1253"/>
      <c r="BT73" s="1253"/>
      <c r="BU73" s="1253"/>
      <c r="BV73" s="1253"/>
      <c r="BW73" s="1253"/>
      <c r="BX73" s="1253">
        <v>16.2</v>
      </c>
      <c r="BY73" s="1253"/>
      <c r="BZ73" s="1253"/>
      <c r="CA73" s="1253"/>
      <c r="CB73" s="1253"/>
      <c r="CC73" s="1253"/>
      <c r="CD73" s="1253"/>
      <c r="CE73" s="1253"/>
      <c r="CF73" s="1253">
        <v>11.1</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611</v>
      </c>
      <c r="BC75" s="1256"/>
      <c r="BD75" s="1256"/>
      <c r="BE75" s="1256"/>
      <c r="BF75" s="1256"/>
      <c r="BG75" s="1256"/>
      <c r="BH75" s="1256"/>
      <c r="BI75" s="1256"/>
      <c r="BJ75" s="1256"/>
      <c r="BK75" s="1256"/>
      <c r="BL75" s="1256"/>
      <c r="BM75" s="1256"/>
      <c r="BN75" s="1256"/>
      <c r="BO75" s="1256"/>
      <c r="BP75" s="1253">
        <v>7.4</v>
      </c>
      <c r="BQ75" s="1253"/>
      <c r="BR75" s="1253"/>
      <c r="BS75" s="1253"/>
      <c r="BT75" s="1253"/>
      <c r="BU75" s="1253"/>
      <c r="BV75" s="1253"/>
      <c r="BW75" s="1253"/>
      <c r="BX75" s="1253">
        <v>6.6</v>
      </c>
      <c r="BY75" s="1253"/>
      <c r="BZ75" s="1253"/>
      <c r="CA75" s="1253"/>
      <c r="CB75" s="1253"/>
      <c r="CC75" s="1253"/>
      <c r="CD75" s="1253"/>
      <c r="CE75" s="1253"/>
      <c r="CF75" s="1253">
        <v>5.6</v>
      </c>
      <c r="CG75" s="1253"/>
      <c r="CH75" s="1253"/>
      <c r="CI75" s="1253"/>
      <c r="CJ75" s="1253"/>
      <c r="CK75" s="1253"/>
      <c r="CL75" s="1253"/>
      <c r="CM75" s="1253"/>
      <c r="CN75" s="1253">
        <v>5.6</v>
      </c>
      <c r="CO75" s="1253"/>
      <c r="CP75" s="1253"/>
      <c r="CQ75" s="1253"/>
      <c r="CR75" s="1253"/>
      <c r="CS75" s="1253"/>
      <c r="CT75" s="1253"/>
      <c r="CU75" s="1253"/>
      <c r="CV75" s="1253">
        <v>5.7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608</v>
      </c>
      <c r="AO77" s="1258"/>
      <c r="AP77" s="1258"/>
      <c r="AQ77" s="1258"/>
      <c r="AR77" s="1258"/>
      <c r="AS77" s="1258"/>
      <c r="AT77" s="1258"/>
      <c r="AU77" s="1258"/>
      <c r="AV77" s="1258"/>
      <c r="AW77" s="1258"/>
      <c r="AX77" s="1258"/>
      <c r="AY77" s="1258"/>
      <c r="AZ77" s="1258"/>
      <c r="BA77" s="1258"/>
      <c r="BB77" s="1256" t="s">
        <v>606</v>
      </c>
      <c r="BC77" s="1256"/>
      <c r="BD77" s="1256"/>
      <c r="BE77" s="1256"/>
      <c r="BF77" s="1256"/>
      <c r="BG77" s="1256"/>
      <c r="BH77" s="1256"/>
      <c r="BI77" s="1256"/>
      <c r="BJ77" s="1256"/>
      <c r="BK77" s="1256"/>
      <c r="BL77" s="1256"/>
      <c r="BM77" s="1256"/>
      <c r="BN77" s="1256"/>
      <c r="BO77" s="1256"/>
      <c r="BP77" s="1253">
        <v>20.9</v>
      </c>
      <c r="BQ77" s="1253"/>
      <c r="BR77" s="1253"/>
      <c r="BS77" s="1253"/>
      <c r="BT77" s="1253"/>
      <c r="BU77" s="1253"/>
      <c r="BV77" s="1253"/>
      <c r="BW77" s="1253"/>
      <c r="BX77" s="1253">
        <v>21</v>
      </c>
      <c r="BY77" s="1253"/>
      <c r="BZ77" s="1253"/>
      <c r="CA77" s="1253"/>
      <c r="CB77" s="1253"/>
      <c r="CC77" s="1253"/>
      <c r="CD77" s="1253"/>
      <c r="CE77" s="1253"/>
      <c r="CF77" s="1253">
        <v>23.5</v>
      </c>
      <c r="CG77" s="1253"/>
      <c r="CH77" s="1253"/>
      <c r="CI77" s="1253"/>
      <c r="CJ77" s="1253"/>
      <c r="CK77" s="1253"/>
      <c r="CL77" s="1253"/>
      <c r="CM77" s="1253"/>
      <c r="CN77" s="1253">
        <v>8.5</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611</v>
      </c>
      <c r="BC79" s="1256"/>
      <c r="BD79" s="1256"/>
      <c r="BE79" s="1256"/>
      <c r="BF79" s="1256"/>
      <c r="BG79" s="1256"/>
      <c r="BH79" s="1256"/>
      <c r="BI79" s="1256"/>
      <c r="BJ79" s="1256"/>
      <c r="BK79" s="1256"/>
      <c r="BL79" s="1256"/>
      <c r="BM79" s="1256"/>
      <c r="BN79" s="1256"/>
      <c r="BO79" s="1256"/>
      <c r="BP79" s="1253">
        <v>9.1</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8.1999999999999993</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1496062992125984" footer="0.31496062992125984"/>
  <pageSetup paperSize="9" scale="51"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E175-FF57-4D9C-A3DA-9E45E3AA1F9E}">
  <sheetPr>
    <pageSetUpPr fitToPage="1"/>
  </sheetPr>
  <dimension ref="A1:DR125"/>
  <sheetViews>
    <sheetView showGridLines="0" workbookViewId="0">
      <selection activeCell="B8" sqref="B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phoneticPr fontId="2"/>
  <printOptions horizontalCentered="1" verticalCentered="1"/>
  <pageMargins left="0" right="0" top="0.19685039370078741" bottom="0" header="0.31496062992125984" footer="0.31496062992125984"/>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EF1A3-7737-432A-8DE4-E69391A7FEE4}">
  <sheetPr>
    <pageSetUpPr fitToPage="1"/>
  </sheetPr>
  <dimension ref="A1:DR125"/>
  <sheetViews>
    <sheetView showGridLines="0" tabSelected="1" workbookViewId="0">
      <selection activeCell="B13" sqref="B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phoneticPr fontId="2"/>
  <printOptions horizontalCentered="1" verticalCentered="1"/>
  <pageMargins left="0" right="0" top="0.19685039370078741" bottom="0" header="0.31496062992125984" footer="0.31496062992125984"/>
  <pageSetup paperSize="9" scale="36"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559</v>
      </c>
      <c r="G2" s="151"/>
      <c r="H2" s="152"/>
    </row>
    <row r="3" spans="1:8" x14ac:dyDescent="0.15">
      <c r="A3" s="148" t="s">
        <v>552</v>
      </c>
      <c r="B3" s="153"/>
      <c r="C3" s="154"/>
      <c r="D3" s="155">
        <v>47230</v>
      </c>
      <c r="E3" s="156"/>
      <c r="F3" s="157">
        <v>108252</v>
      </c>
      <c r="G3" s="158"/>
      <c r="H3" s="159"/>
    </row>
    <row r="4" spans="1:8" x14ac:dyDescent="0.15">
      <c r="A4" s="160"/>
      <c r="B4" s="161"/>
      <c r="C4" s="162"/>
      <c r="D4" s="163">
        <v>38161</v>
      </c>
      <c r="E4" s="164"/>
      <c r="F4" s="165">
        <v>50321</v>
      </c>
      <c r="G4" s="166"/>
      <c r="H4" s="167"/>
    </row>
    <row r="5" spans="1:8" x14ac:dyDescent="0.15">
      <c r="A5" s="148" t="s">
        <v>554</v>
      </c>
      <c r="B5" s="153"/>
      <c r="C5" s="154"/>
      <c r="D5" s="155">
        <v>40862</v>
      </c>
      <c r="E5" s="156"/>
      <c r="F5" s="157">
        <v>93492</v>
      </c>
      <c r="G5" s="158"/>
      <c r="H5" s="159"/>
    </row>
    <row r="6" spans="1:8" x14ac:dyDescent="0.15">
      <c r="A6" s="160"/>
      <c r="B6" s="161"/>
      <c r="C6" s="162"/>
      <c r="D6" s="163">
        <v>23741</v>
      </c>
      <c r="E6" s="164"/>
      <c r="F6" s="165">
        <v>53316</v>
      </c>
      <c r="G6" s="166"/>
      <c r="H6" s="167"/>
    </row>
    <row r="7" spans="1:8" x14ac:dyDescent="0.15">
      <c r="A7" s="148" t="s">
        <v>555</v>
      </c>
      <c r="B7" s="153"/>
      <c r="C7" s="154"/>
      <c r="D7" s="155">
        <v>47633</v>
      </c>
      <c r="E7" s="156"/>
      <c r="F7" s="157">
        <v>94796</v>
      </c>
      <c r="G7" s="158"/>
      <c r="H7" s="159"/>
    </row>
    <row r="8" spans="1:8" x14ac:dyDescent="0.15">
      <c r="A8" s="160"/>
      <c r="B8" s="161"/>
      <c r="C8" s="162"/>
      <c r="D8" s="163">
        <v>31757</v>
      </c>
      <c r="E8" s="164"/>
      <c r="F8" s="165">
        <v>55781</v>
      </c>
      <c r="G8" s="166"/>
      <c r="H8" s="167"/>
    </row>
    <row r="9" spans="1:8" x14ac:dyDescent="0.15">
      <c r="A9" s="148" t="s">
        <v>556</v>
      </c>
      <c r="B9" s="153"/>
      <c r="C9" s="154"/>
      <c r="D9" s="155">
        <v>49326</v>
      </c>
      <c r="E9" s="156"/>
      <c r="F9" s="157">
        <v>85942</v>
      </c>
      <c r="G9" s="158"/>
      <c r="H9" s="159"/>
    </row>
    <row r="10" spans="1:8" x14ac:dyDescent="0.15">
      <c r="A10" s="160"/>
      <c r="B10" s="161"/>
      <c r="C10" s="162"/>
      <c r="D10" s="163">
        <v>36101</v>
      </c>
      <c r="E10" s="164"/>
      <c r="F10" s="165">
        <v>48630</v>
      </c>
      <c r="G10" s="166"/>
      <c r="H10" s="167"/>
    </row>
    <row r="11" spans="1:8" x14ac:dyDescent="0.15">
      <c r="A11" s="148" t="s">
        <v>557</v>
      </c>
      <c r="B11" s="153"/>
      <c r="C11" s="154"/>
      <c r="D11" s="155">
        <v>107235</v>
      </c>
      <c r="E11" s="156"/>
      <c r="F11" s="157">
        <v>95007</v>
      </c>
      <c r="G11" s="158"/>
      <c r="H11" s="159"/>
    </row>
    <row r="12" spans="1:8" x14ac:dyDescent="0.15">
      <c r="A12" s="160"/>
      <c r="B12" s="161"/>
      <c r="C12" s="168"/>
      <c r="D12" s="163">
        <v>32907</v>
      </c>
      <c r="E12" s="164"/>
      <c r="F12" s="165">
        <v>48509</v>
      </c>
      <c r="G12" s="166"/>
      <c r="H12" s="167"/>
    </row>
    <row r="13" spans="1:8" x14ac:dyDescent="0.15">
      <c r="A13" s="148"/>
      <c r="B13" s="153"/>
      <c r="C13" s="169"/>
      <c r="D13" s="170">
        <v>58457</v>
      </c>
      <c r="E13" s="171"/>
      <c r="F13" s="172">
        <v>95498</v>
      </c>
      <c r="G13" s="173"/>
      <c r="H13" s="159"/>
    </row>
    <row r="14" spans="1:8" x14ac:dyDescent="0.15">
      <c r="A14" s="160"/>
      <c r="B14" s="161"/>
      <c r="C14" s="162"/>
      <c r="D14" s="163">
        <v>32533</v>
      </c>
      <c r="E14" s="164"/>
      <c r="F14" s="165">
        <v>51311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5.92</v>
      </c>
      <c r="C19" s="174">
        <f>ROUND(VALUE(SUBSTITUTE(実質収支比率等に係る経年分析!G$48,"▲","-")),2)</f>
        <v>15.37</v>
      </c>
      <c r="D19" s="174">
        <f>ROUND(VALUE(SUBSTITUTE(実質収支比率等に係る経年分析!H$48,"▲","-")),2)</f>
        <v>13.94</v>
      </c>
      <c r="E19" s="174">
        <f>ROUND(VALUE(SUBSTITUTE(実質収支比率等に係る経年分析!I$48,"▲","-")),2)</f>
        <v>21.07</v>
      </c>
      <c r="F19" s="174">
        <f>ROUND(VALUE(SUBSTITUTE(実質収支比率等に係る経年分析!J$48,"▲","-")),2)</f>
        <v>13.71</v>
      </c>
    </row>
    <row r="20" spans="1:11" x14ac:dyDescent="0.15">
      <c r="A20" s="174" t="s">
        <v>56</v>
      </c>
      <c r="B20" s="174">
        <f>ROUND(VALUE(SUBSTITUTE(実質収支比率等に係る経年分析!F$47,"▲","-")),2)</f>
        <v>15.78</v>
      </c>
      <c r="C20" s="174">
        <f>ROUND(VALUE(SUBSTITUTE(実質収支比率等に係る経年分析!G$47,"▲","-")),2)</f>
        <v>13.76</v>
      </c>
      <c r="D20" s="174">
        <f>ROUND(VALUE(SUBSTITUTE(実質収支比率等に係る経年分析!H$47,"▲","-")),2)</f>
        <v>16.79</v>
      </c>
      <c r="E20" s="174">
        <f>ROUND(VALUE(SUBSTITUTE(実質収支比率等に係る経年分析!I$47,"▲","-")),2)</f>
        <v>18.25</v>
      </c>
      <c r="F20" s="174">
        <f>ROUND(VALUE(SUBSTITUTE(実質収支比率等に係る経年分析!J$47,"▲","-")),2)</f>
        <v>15.07</v>
      </c>
    </row>
    <row r="21" spans="1:11" x14ac:dyDescent="0.15">
      <c r="A21" s="174" t="s">
        <v>57</v>
      </c>
      <c r="B21" s="174">
        <f>IF(ISNUMBER(VALUE(SUBSTITUTE(実質収支比率等に係る経年分析!F$49,"▲","-"))),ROUND(VALUE(SUBSTITUTE(実質収支比率等に係る経年分析!F$49,"▲","-")),2),NA())</f>
        <v>-9.34</v>
      </c>
      <c r="C21" s="174">
        <f>IF(ISNUMBER(VALUE(SUBSTITUTE(実質収支比率等に係る経年分析!G$49,"▲","-"))),ROUND(VALUE(SUBSTITUTE(実質収支比率等に係る経年分析!G$49,"▲","-")),2),NA())</f>
        <v>7.93</v>
      </c>
      <c r="D21" s="174">
        <f>IF(ISNUMBER(VALUE(SUBSTITUTE(実質収支比率等に係る経年分析!H$49,"▲","-"))),ROUND(VALUE(SUBSTITUTE(実質収支比率等に係る経年分析!H$49,"▲","-")),2),NA())</f>
        <v>2.2200000000000002</v>
      </c>
      <c r="E21" s="174">
        <f>IF(ISNUMBER(VALUE(SUBSTITUTE(実質収支比率等に係る経年分析!I$49,"▲","-"))),ROUND(VALUE(SUBSTITUTE(実質収支比率等に係る経年分析!I$49,"▲","-")),2),NA())</f>
        <v>10.65</v>
      </c>
      <c r="F21" s="174">
        <f>IF(ISNUMBER(VALUE(SUBSTITUTE(実質収支比率等に係る経年分析!J$49,"▲","-"))),ROUND(VALUE(SUBSTITUTE(実質収支比率等に係る経年分析!J$49,"▲","-")),2),NA())</f>
        <v>-12.1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奨学金貸与費特別会計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2.2200000000000002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378</v>
      </c>
      <c r="E42" s="176"/>
      <c r="F42" s="176"/>
      <c r="G42" s="176">
        <f>'実質公債費比率（分子）の構造'!L$52</f>
        <v>386</v>
      </c>
      <c r="H42" s="176"/>
      <c r="I42" s="176"/>
      <c r="J42" s="176">
        <f>'実質公債費比率（分子）の構造'!M$52</f>
        <v>396</v>
      </c>
      <c r="K42" s="176"/>
      <c r="L42" s="176"/>
      <c r="M42" s="176">
        <f>'実質公債費比率（分子）の構造'!N$52</f>
        <v>410</v>
      </c>
      <c r="N42" s="176"/>
      <c r="O42" s="176"/>
      <c r="P42" s="176">
        <f>'実質公債費比率（分子）の構造'!O$52</f>
        <v>420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2</v>
      </c>
      <c r="L44" s="176"/>
      <c r="M44" s="176"/>
      <c r="N44" s="176">
        <f>'実質公債費比率（分子）の構造'!O$50</f>
        <v>2</v>
      </c>
      <c r="O44" s="176"/>
      <c r="P44" s="176"/>
    </row>
    <row r="45" spans="1:16" x14ac:dyDescent="0.15">
      <c r="A45" s="176" t="s">
        <v>67</v>
      </c>
      <c r="B45" s="176">
        <f>'実質公債費比率（分子）の構造'!K$49</f>
        <v>30</v>
      </c>
      <c r="C45" s="176"/>
      <c r="D45" s="176"/>
      <c r="E45" s="176">
        <f>'実質公債費比率（分子）の構造'!L$49</f>
        <v>36</v>
      </c>
      <c r="F45" s="176"/>
      <c r="G45" s="176"/>
      <c r="H45" s="176">
        <f>'実質公債費比率（分子）の構造'!M$49</f>
        <v>41</v>
      </c>
      <c r="I45" s="176"/>
      <c r="J45" s="176"/>
      <c r="K45" s="176">
        <f>'実質公債費比率（分子）の構造'!N$49</f>
        <v>49</v>
      </c>
      <c r="L45" s="176"/>
      <c r="M45" s="176"/>
      <c r="N45" s="176">
        <f>'実質公債費比率（分子）の構造'!O$49</f>
        <v>68</v>
      </c>
      <c r="O45" s="176"/>
      <c r="P45" s="176"/>
    </row>
    <row r="46" spans="1:16" x14ac:dyDescent="0.15">
      <c r="A46" s="176" t="s">
        <v>68</v>
      </c>
      <c r="B46" s="176">
        <f>'実質公債費比率（分子）の構造'!K$48</f>
        <v>143</v>
      </c>
      <c r="C46" s="176"/>
      <c r="D46" s="176"/>
      <c r="E46" s="176">
        <f>'実質公債費比率（分子）の構造'!L$48</f>
        <v>144</v>
      </c>
      <c r="F46" s="176"/>
      <c r="G46" s="176"/>
      <c r="H46" s="176">
        <f>'実質公債費比率（分子）の構造'!M$48</f>
        <v>148</v>
      </c>
      <c r="I46" s="176"/>
      <c r="J46" s="176"/>
      <c r="K46" s="176">
        <f>'実質公債費比率（分子）の構造'!N$48</f>
        <v>151</v>
      </c>
      <c r="L46" s="176"/>
      <c r="M46" s="176"/>
      <c r="N46" s="176">
        <f>'実質公債費比率（分子）の構造'!O$48</f>
        <v>155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382</v>
      </c>
      <c r="C49" s="176"/>
      <c r="D49" s="176"/>
      <c r="E49" s="176">
        <f>'実質公債費比率（分子）の構造'!L$45</f>
        <v>388</v>
      </c>
      <c r="F49" s="176"/>
      <c r="G49" s="176"/>
      <c r="H49" s="176">
        <f>'実質公債費比率（分子）の構造'!M$45</f>
        <v>382</v>
      </c>
      <c r="I49" s="176"/>
      <c r="J49" s="176"/>
      <c r="K49" s="176">
        <f>'実質公債費比率（分子）の構造'!N$45</f>
        <v>401</v>
      </c>
      <c r="L49" s="176"/>
      <c r="M49" s="176"/>
      <c r="N49" s="176">
        <f>'実質公債費比率（分子）の構造'!O$45</f>
        <v>399</v>
      </c>
      <c r="O49" s="176"/>
      <c r="P49" s="176"/>
    </row>
    <row r="50" spans="1:16" x14ac:dyDescent="0.15">
      <c r="A50" s="176" t="s">
        <v>72</v>
      </c>
      <c r="B50" s="176" t="e">
        <f>NA()</f>
        <v>#N/A</v>
      </c>
      <c r="C50" s="176">
        <f>IF(ISNUMBER('実質公債費比率（分子）の構造'!K$53),'実質公債費比率（分子）の構造'!K$53,NA())</f>
        <v>178</v>
      </c>
      <c r="D50" s="176" t="e">
        <f>NA()</f>
        <v>#N/A</v>
      </c>
      <c r="E50" s="176" t="e">
        <f>NA()</f>
        <v>#N/A</v>
      </c>
      <c r="F50" s="176">
        <f>IF(ISNUMBER('実質公債費比率（分子）の構造'!L$53),'実質公債費比率（分子）の構造'!L$53,NA())</f>
        <v>183</v>
      </c>
      <c r="G50" s="176" t="e">
        <f>NA()</f>
        <v>#N/A</v>
      </c>
      <c r="H50" s="176" t="e">
        <f>NA()</f>
        <v>#N/A</v>
      </c>
      <c r="I50" s="176">
        <f>IF(ISNUMBER('実質公債費比率（分子）の構造'!M$53),'実質公債費比率（分子）の構造'!M$53,NA())</f>
        <v>176</v>
      </c>
      <c r="J50" s="176" t="e">
        <f>NA()</f>
        <v>#N/A</v>
      </c>
      <c r="K50" s="176" t="e">
        <f>NA()</f>
        <v>#N/A</v>
      </c>
      <c r="L50" s="176">
        <f>IF(ISNUMBER('実質公債費比率（分子）の構造'!N$53),'実質公債費比率（分子）の構造'!N$53,NA())</f>
        <v>193</v>
      </c>
      <c r="M50" s="176" t="e">
        <f>NA()</f>
        <v>#N/A</v>
      </c>
      <c r="N50" s="176" t="e">
        <f>NA()</f>
        <v>#N/A</v>
      </c>
      <c r="O50" s="176">
        <f>IF(ISNUMBER('実質公債費比率（分子）の構造'!O$53),'実質公債費比率（分子）の構造'!O$53,NA())</f>
        <v>204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4577</v>
      </c>
      <c r="E56" s="175"/>
      <c r="F56" s="175"/>
      <c r="G56" s="175">
        <f>'将来負担比率（分子）の構造'!J$52</f>
        <v>4573</v>
      </c>
      <c r="H56" s="175"/>
      <c r="I56" s="175"/>
      <c r="J56" s="175">
        <f>'将来負担比率（分子）の構造'!K$52</f>
        <v>4577</v>
      </c>
      <c r="K56" s="175"/>
      <c r="L56" s="175"/>
      <c r="M56" s="175">
        <f>'将来負担比率（分子）の構造'!L$52</f>
        <v>4626</v>
      </c>
      <c r="N56" s="175"/>
      <c r="O56" s="175"/>
      <c r="P56" s="175">
        <f>'将来負担比率（分子）の構造'!M$52</f>
        <v>4580</v>
      </c>
    </row>
    <row r="57" spans="1:16" x14ac:dyDescent="0.15">
      <c r="A57" s="175" t="s">
        <v>43</v>
      </c>
      <c r="B57" s="175"/>
      <c r="C57" s="175"/>
      <c r="D57" s="175">
        <f>'将来負担比率（分子）の構造'!I$51</f>
        <v>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1466</v>
      </c>
      <c r="E58" s="175"/>
      <c r="F58" s="175"/>
      <c r="G58" s="175">
        <f>'将来負担比率（分子）の構造'!J$50</f>
        <v>1333</v>
      </c>
      <c r="H58" s="175"/>
      <c r="I58" s="175"/>
      <c r="J58" s="175">
        <f>'将来負担比率（分子）の構造'!K$50</f>
        <v>1422</v>
      </c>
      <c r="K58" s="175"/>
      <c r="L58" s="175"/>
      <c r="M58" s="175">
        <f>'将来負担比率（分子）の構造'!L$50</f>
        <v>1606</v>
      </c>
      <c r="N58" s="175"/>
      <c r="O58" s="175"/>
      <c r="P58" s="175">
        <f>'将来負担比率（分子）の構造'!M$50</f>
        <v>1827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635</v>
      </c>
      <c r="C62" s="175"/>
      <c r="D62" s="175"/>
      <c r="E62" s="175">
        <f>'将来負担比率（分子）の構造'!J$45</f>
        <v>637</v>
      </c>
      <c r="F62" s="175"/>
      <c r="G62" s="175"/>
      <c r="H62" s="175">
        <f>'将来負担比率（分子）の構造'!K$45</f>
        <v>635</v>
      </c>
      <c r="I62" s="175"/>
      <c r="J62" s="175"/>
      <c r="K62" s="175">
        <f>'将来負担比率（分子）の構造'!L$45</f>
        <v>629</v>
      </c>
      <c r="L62" s="175"/>
      <c r="M62" s="175"/>
      <c r="N62" s="175">
        <f>'将来負担比率（分子）の構造'!M$45</f>
        <v>613</v>
      </c>
      <c r="O62" s="175"/>
      <c r="P62" s="175"/>
    </row>
    <row r="63" spans="1:16" x14ac:dyDescent="0.15">
      <c r="A63" s="175" t="s">
        <v>35</v>
      </c>
      <c r="B63" s="175">
        <f>'将来負担比率（分子）の構造'!I$44</f>
        <v>416</v>
      </c>
      <c r="C63" s="175"/>
      <c r="D63" s="175"/>
      <c r="E63" s="175">
        <f>'将来負担比率（分子）の構造'!J$44</f>
        <v>421</v>
      </c>
      <c r="F63" s="175"/>
      <c r="G63" s="175"/>
      <c r="H63" s="175">
        <f>'将来負担比率（分子）の構造'!K$44</f>
        <v>399</v>
      </c>
      <c r="I63" s="175"/>
      <c r="J63" s="175"/>
      <c r="K63" s="175">
        <f>'将来負担比率（分子）の構造'!L$44</f>
        <v>357</v>
      </c>
      <c r="L63" s="175"/>
      <c r="M63" s="175"/>
      <c r="N63" s="175">
        <f>'将来負担比率（分子）の構造'!M$44</f>
        <v>307</v>
      </c>
      <c r="O63" s="175"/>
      <c r="P63" s="175"/>
    </row>
    <row r="64" spans="1:16" x14ac:dyDescent="0.15">
      <c r="A64" s="175" t="s">
        <v>34</v>
      </c>
      <c r="B64" s="175">
        <f>'将来負担比率（分子）の構造'!I$43</f>
        <v>1984</v>
      </c>
      <c r="C64" s="175"/>
      <c r="D64" s="175"/>
      <c r="E64" s="175">
        <f>'将来負担比率（分子）の構造'!J$43</f>
        <v>1932</v>
      </c>
      <c r="F64" s="175"/>
      <c r="G64" s="175"/>
      <c r="H64" s="175">
        <f>'将来負担比率（分子）の構造'!K$43</f>
        <v>1880</v>
      </c>
      <c r="I64" s="175"/>
      <c r="J64" s="175"/>
      <c r="K64" s="175">
        <f>'将来負担比率（分子）の構造'!L$43</f>
        <v>1779</v>
      </c>
      <c r="L64" s="175"/>
      <c r="M64" s="175"/>
      <c r="N64" s="175">
        <f>'将来負担比率（分子）の構造'!M$43</f>
        <v>1715</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3525</v>
      </c>
      <c r="C66" s="175"/>
      <c r="D66" s="175"/>
      <c r="E66" s="175">
        <f>'将来負担比率（分子）の構造'!J$41</f>
        <v>3427</v>
      </c>
      <c r="F66" s="175"/>
      <c r="G66" s="175"/>
      <c r="H66" s="175">
        <f>'将来負担比率（分子）の構造'!K$41</f>
        <v>3443</v>
      </c>
      <c r="I66" s="175"/>
      <c r="J66" s="175"/>
      <c r="K66" s="175">
        <f>'将来負担比率（分子）の構造'!L$41</f>
        <v>3446</v>
      </c>
      <c r="L66" s="175"/>
      <c r="M66" s="175"/>
      <c r="N66" s="175">
        <f>'将来負担比率（分子）の構造'!M$41</f>
        <v>3520</v>
      </c>
      <c r="O66" s="175"/>
      <c r="P66" s="175"/>
    </row>
    <row r="67" spans="1:16" x14ac:dyDescent="0.15">
      <c r="A67" s="175" t="s">
        <v>76</v>
      </c>
      <c r="B67" s="175" t="e">
        <f>NA()</f>
        <v>#N/A</v>
      </c>
      <c r="C67" s="175">
        <f>IF(ISNUMBER('将来負担比率（分子）の構造'!I$53), IF('将来負担比率（分子）の構造'!I$53 &lt; 0, 0, '将来負担比率（分子）の構造'!I$53), NA())</f>
        <v>517</v>
      </c>
      <c r="D67" s="175" t="e">
        <f>NA()</f>
        <v>#N/A</v>
      </c>
      <c r="E67" s="175" t="e">
        <f>NA()</f>
        <v>#N/A</v>
      </c>
      <c r="F67" s="175">
        <f>IF(ISNUMBER('将来負担比率（分子）の構造'!J$53), IF('将来負担比率（分子）の構造'!J$53 &lt; 0, 0, '将来負担比率（分子）の構造'!J$53), NA())</f>
        <v>512</v>
      </c>
      <c r="G67" s="175" t="e">
        <f>NA()</f>
        <v>#N/A</v>
      </c>
      <c r="H67" s="175" t="e">
        <f>NA()</f>
        <v>#N/A</v>
      </c>
      <c r="I67" s="175">
        <f>IF(ISNUMBER('将来負担比率（分子）の構造'!K$53), IF('将来負担比率（分子）の構造'!K$53 &lt; 0, 0, '将来負担比率（分子）の構造'!K$53), NA())</f>
        <v>358</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606</v>
      </c>
      <c r="C72" s="179">
        <f>基金残高に係る経年分析!G55</f>
        <v>706</v>
      </c>
      <c r="D72" s="179">
        <f>基金残高に係る経年分析!H55</f>
        <v>561</v>
      </c>
    </row>
    <row r="73" spans="1:16" x14ac:dyDescent="0.15">
      <c r="A73" s="178" t="s">
        <v>79</v>
      </c>
      <c r="B73" s="179">
        <f>基金残高に係る経年分析!F56</f>
        <v>101</v>
      </c>
      <c r="C73" s="179">
        <f>基金残高に係る経年分析!G56</f>
        <v>101</v>
      </c>
      <c r="D73" s="179">
        <f>基金残高に係る経年分析!H56</f>
        <v>451</v>
      </c>
    </row>
    <row r="74" spans="1:16" x14ac:dyDescent="0.15">
      <c r="A74" s="178" t="s">
        <v>80</v>
      </c>
      <c r="B74" s="179">
        <f>基金残高に係る経年分析!F57</f>
        <v>610</v>
      </c>
      <c r="C74" s="179">
        <f>基金残高に係る経年分析!G57</f>
        <v>663</v>
      </c>
      <c r="D74" s="179">
        <f>基金残高に係る経年分析!H57</f>
        <v>678</v>
      </c>
    </row>
  </sheetData>
  <sheetProtection algorithmName="SHA-512" hashValue="sI/CWSMHYPOy4YDWV8KanHdibqLhCbxOsbqif0zAFY8oKt9W61NdHIKAOvO/doK6NqSlX818E6+a6RCdObQIcA==" saltValue="0OTc0P3PgG8zOYX8Y5vP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2024-03-13T05:27:49Z</cp:lastPrinted>
  <dcterms:created xsi:type="dcterms:W3CDTF">2024-02-05T00:26:33Z</dcterms:created>
  <dcterms:modified xsi:type="dcterms:W3CDTF">2024-09-17T06:03:42Z</dcterms:modified>
  <cp:category/>
</cp:coreProperties>
</file>