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課\R6年度財政課文書\03　決算\07_財政状況資料集\06.08.28_令和４年度財政状況資料集の作成について（2回目・地方公会計関係）※分析欄記入依頼\03_0920修正\"/>
    </mc:Choice>
  </mc:AlternateContent>
  <xr:revisionPtr revIDLastSave="0" documentId="13_ncr:1_{BFA72FAB-E460-4C3E-9803-C56AA12D5C98}" xr6:coauthVersionLast="47" xr6:coauthVersionMax="47"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C35" i="10"/>
  <c r="BW34" i="10"/>
  <c r="BW35" i="10" s="1"/>
  <c r="BW36" i="10" s="1"/>
  <c r="BW37" i="10" s="1"/>
  <c r="BW38" i="10" s="1"/>
  <c r="BW39" i="10" s="1"/>
  <c r="U34" i="10"/>
  <c r="U35" i="10" s="1"/>
  <c r="U36" i="10" s="1"/>
  <c r="C34" i="10"/>
  <c r="CO34" i="10" l="1"/>
  <c r="CO35" i="10" s="1"/>
  <c r="CO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<sst xmlns="http://schemas.openxmlformats.org/spreadsheetml/2006/main" count="1110" uniqueCount="621">
  <si>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</si>
  <si>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</si>
  <si>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</si>
  <si>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</si>
  <si>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</si>
  <si>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</si>
  <si>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</si>
  <si>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</si>
  <si>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</si>
  <si>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</si>
  <si>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</si>
  <si>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</si>
  <si>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</si>
  <si>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</si>
  <si>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</si>
  <si>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</si>
  <si>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</si>
  <si>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</si>
  <si>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</si>
  <si>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</si>
  <si>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</si>
  <si>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</si>
  <si>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</si>
  <si>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</si>
  <si>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</si>
  <si>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</si>
  <si>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</si>
  <si>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</si>
  <si>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</si>
  <si>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</si>
  <si>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</si>
  <si>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</si>
  <si>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</si>
  <si>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</si>
  <si>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</si>
  <si>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</si>
  <si>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</si>
  <si>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</si>
  <si>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</si>
  <si>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</si>
  <si>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</si>
  <si>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</si>
  <si>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</si>
  <si>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</si>
  <si>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</si>
  <si>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</si>
  <si>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</si>
  <si>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</si>
  <si>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</si>
  <si>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</si>
  <si>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</si>
  <si>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</si>
  <si>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</si>
  <si>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</si>
  <si>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</si>
  <si>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</si>
  <si>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</si>
  <si>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</si>
  <si>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</si>
  <si>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</si>
  <si>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</si>
  <si>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</si>
  <si>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</si>
  <si>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</si>
  <si>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</si>
  <si>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</si>
  <si>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</si>
  <si>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</si>
  <si>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</si>
  <si>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</si>
  <si>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</si>
  <si>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</si>
  <si>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</si>
  <si>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</si>
  <si>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</si>
  <si>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</si>
  <si>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</si>
  <si>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</si>
  <si>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</si>
  <si>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</si>
  <si>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</si>
  <si>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</si>
  <si>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</si>
  <si>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</si>
  <si>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</si>
  <si>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</si>
  <si>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</si>
  <si>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</si>
  <si>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</si>
  <si>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</si>
  <si>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</si>
  <si>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</si>
  <si>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</si>
  <si>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</si>
  <si>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</si>
  <si>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</si>
  <si>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</si>
  <si>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</si>
  <si>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</si>
  <si>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</si>
  <si>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</si>
  <si>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</si>
  <si>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</si>
  <si>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</si>
  <si>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</si>
  <si>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</si>
  <si>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</si>
  <si>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</si>
  <si>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</si>
  <si>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</si>
  <si>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</si>
  <si>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</si>
  <si>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</si>
  <si>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</si>
  <si>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</si>
  <si>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</si>
  <si>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</si>
  <si>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</si>
  <si>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</si>
  <si>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</si>
  <si>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</si>
  <si>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</si>
  <si>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</si>
  <si>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</si>
  <si>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</si>
  <si>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</si>
  <si>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</si>
  <si>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</si>
  <si>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</si>
  <si>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</si>
  <si>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</si>
  <si>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</si>
  <si>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</si>
  <si>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</si>
  <si>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</si>
  <si>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</si>
  <si>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</si>
  <si>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</si>
  <si>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</si>
  <si>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</si>
  <si>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</si>
  <si>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</si>
  <si>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</si>
  <si>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</si>
  <si>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</si>
  <si>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</si>
  <si>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</si>
  <si>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</si>
  <si>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</si>
  <si>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</si>
  <si>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</si>
  <si>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</si>
  <si>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</si>
  <si>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</si>
  <si>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</si>
  <si>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</si>
  <si>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</si>
  <si>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</si>
  <si>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</si>
  <si>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</si>
  <si>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</si>
  <si>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</si>
  <si>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</si>
  <si>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</si>
  <si>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</si>
  <si>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</si>
  <si>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</si>
  <si>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</si>
  <si>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</si>
  <si>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</si>
  <si>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</si>
  <si>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</si>
  <si>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</si>
  <si>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</si>
  <si>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</si>
  <si>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</si>
  <si>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</si>
  <si>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</si>
  <si>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</si>
  <si>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</si>
  <si>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</si>
  <si>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</si>
  <si>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</si>
  <si>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</si>
  <si>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</si>
  <si>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</si>
  <si>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</si>
  <si>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</si>
  <si>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</si>
  <si>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</si>
  <si>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</si>
  <si>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</si>
  <si>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</si>
  <si>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</si>
  <si>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</si>
  <si>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</si>
  <si>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</si>
  <si>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</si>
  <si>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</si>
  <si>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</si>
  <si>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</si>
  <si>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</si>
  <si>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</si>
  <si>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</si>
  <si>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</si>
  <si>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</si>
  <si>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</si>
  <si>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</si>
  <si>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</si>
  <si>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</si>
  <si>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</si>
  <si>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</si>
  <si>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</si>
  <si>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</si>
  <si>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</si>
  <si>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</si>
  <si>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栃木県下野市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</si>
  <si>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</si>
  <si>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</si>
  <si>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</si>
  <si>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</si>
  <si>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</si>
  <si>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</si>
  <si>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</si>
  <si>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</si>
  <si>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</si>
  <si>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</si>
  <si>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</si>
  <si>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</si>
  <si>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</si>
  <si>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</si>
  <si>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</si>
  <si>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</si>
  <si>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</si>
  <si>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</si>
  <si>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</si>
  <si>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</si>
  <si>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</si>
  <si>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</si>
  <si>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</si>
  <si>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</si>
  <si>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</si>
  <si>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</si>
  <si>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</si>
  <si>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</si>
  <si>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</si>
  <si>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</si>
  <si>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</si>
  <si>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</si>
  <si>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</si>
  <si>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</si>
  <si>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</si>
  <si>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</si>
  <si>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</si>
  <si>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</si>
  <si>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</si>
  <si>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</si>
  <si>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</si>
  <si>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</si>
  <si>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</si>
  <si>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</si>
  <si>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</si>
  <si>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</si>
  <si>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</si>
  <si>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</si>
  <si>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</si>
  <si>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</si>
  <si>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</si>
  <si>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</si>
  <si>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</si>
  <si>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</si>
  <si>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</si>
  <si>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</si>
  <si>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</si>
  <si>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</si>
  <si>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</si>
  <si>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</si>
  <si>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</si>
  <si>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</si>
  <si>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</si>
  <si>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</si>
  <si>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</si>
  <si>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</si>
  <si>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</si>
  <si>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</si>
  <si>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</si>
  <si>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</si>
  <si>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</si>
  <si>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</si>
  <si>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</si>
  <si>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</si>
  <si>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</si>
  <si>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</si>
  <si>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</si>
  <si>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</si>
  <si>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</si>
  <si>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</si>
  <si>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</si>
  <si>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</si>
  <si>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</si>
  <si>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</si>
  <si>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</si>
  <si>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</si>
  <si>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</si>
  <si>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</si>
  <si>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</si>
  <si>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</si>
  <si>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</si>
  <si>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</si>
  <si>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</si>
  <si>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</si>
  <si>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</si>
  <si>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</si>
  <si>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</si>
  <si>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</si>
  <si>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</si>
  <si>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</si>
  <si>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</si>
  <si>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</si>
  <si>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</si>
  <si>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</si>
  <si>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</si>
  <si>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</si>
  <si>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</si>
  <si>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</si>
  <si>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</si>
  <si>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</si>
  <si>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</si>
  <si>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</si>
  <si>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</si>
  <si>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</si>
  <si>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</si>
  <si>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</si>
  <si>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</si>
  <si>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</si>
  <si>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</si>
  <si>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</si>
  <si>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</si>
  <si>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</si>
  <si>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</si>
  <si>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</si>
  <si>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</si>
  <si>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</si>
  <si>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</si>
  <si>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</si>
  <si>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</si>
  <si>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</si>
  <si>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</si>
  <si>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</si>
  <si>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</si>
  <si>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</si>
  <si>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</si>
  <si>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</si>
  <si>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</si>
  <si>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</si>
  <si>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</si>
  <si>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</si>
  <si>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</si>
  <si>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</si>
  <si>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</si>
  <si>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</si>
  <si>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</si>
  <si>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</si>
  <si>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</si>
  <si>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</si>
  <si>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</si>
  <si>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</si>
  <si>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</si>
  <si>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</si>
  <si>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栃木県下野市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</si>
  <si>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</si>
  <si>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</si>
  <si>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</si>
  <si>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</si>
  <si>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</si>
  <si>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</si>
  <si>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</si>
  <si>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</si>
  <si>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</si>
  <si>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</si>
  <si>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</si>
  <si>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</si>
  <si>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</si>
  <si>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</si>
  <si>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</si>
  <si>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</si>
  <si>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</si>
  <si>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</si>
  <si>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</si>
  <si>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</si>
  <si>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</si>
  <si>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</si>
  <si>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</si>
  <si>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</si>
  <si>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</si>
  <si>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</si>
  <si>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</si>
  <si>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</si>
  <si>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</si>
  <si>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</si>
  <si>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</si>
  <si>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</si>
  <si>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</si>
  <si>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</si>
  <si>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</si>
  <si>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</si>
  <si>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</si>
  <si>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</si>
  <si>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</si>
  <si>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</si>
  <si>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小山栃木都市計画事業石橋駅周辺土地区画整理事業特別会計</t>
    <phoneticPr fontId="5"/>
  </si>
  <si>
    <t>法非適用企業</t>
    <phoneticPr fontId="5"/>
  </si>
  <si>
    <t>小山栃木都市計画事業仁良川地区土地区画整理事業特別会計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</si>
  <si>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</si>
  <si>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</si>
  <si>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</si>
  <si>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</si>
  <si>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</si>
  <si>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</si>
  <si>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</si>
  <si>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</si>
  <si>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</si>
  <si>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</si>
  <si>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</si>
  <si>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</si>
  <si>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</si>
  <si>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</si>
  <si>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</si>
  <si>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</si>
  <si>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</si>
  <si>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</si>
  <si>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</si>
  <si>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</si>
  <si>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</si>
  <si>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</si>
  <si>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</si>
  <si>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</si>
  <si>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</si>
  <si>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</si>
  <si>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</si>
  <si>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</si>
  <si>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</si>
  <si>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</si>
  <si>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</si>
  <si>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</si>
  <si>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</si>
  <si>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</si>
  <si>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</si>
  <si>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</si>
  <si>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</si>
  <si>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</si>
  <si>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</si>
  <si>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</si>
  <si>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</si>
  <si>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</si>
  <si>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</si>
  <si>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</si>
  <si>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</si>
  <si>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</si>
  <si>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</si>
  <si>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</si>
  <si>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</si>
  <si>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</si>
  <si>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</si>
  <si>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</si>
  <si>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</si>
  <si>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</si>
  <si>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</si>
  <si>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</si>
  <si>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</si>
  <si>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</si>
  <si>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</si>
  <si>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</si>
  <si>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</si>
  <si>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</si>
  <si>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</si>
  <si>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</si>
  <si>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</si>
  <si>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</si>
  <si>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</si>
  <si>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</si>
  <si>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</si>
  <si>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</si>
  <si>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</si>
  <si>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</si>
  <si>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</si>
  <si>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</si>
  <si>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</si>
  <si>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</si>
  <si>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</si>
  <si>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</si>
  <si>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</si>
  <si>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</si>
  <si>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</si>
  <si>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</si>
  <si>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</si>
  <si>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</si>
  <si>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</si>
  <si>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</si>
  <si>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</si>
  <si>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</si>
  <si>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</si>
  <si>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</si>
  <si>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</si>
  <si>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</si>
  <si>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</si>
  <si>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</si>
  <si>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</si>
  <si>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</si>
  <si>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</si>
  <si>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</si>
  <si>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</si>
  <si>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</si>
  <si>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</si>
  <si>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</si>
  <si>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</si>
  <si>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</si>
  <si>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</si>
  <si>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</si>
  <si>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</si>
  <si>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</si>
  <si>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</si>
  <si>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</si>
  <si>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</si>
  <si>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</si>
  <si>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</si>
  <si>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</si>
  <si>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</si>
  <si>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</si>
  <si>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</si>
  <si>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</si>
  <si>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</si>
  <si>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</si>
  <si>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</si>
  <si>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</si>
  <si>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</si>
  <si>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</si>
  <si>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</si>
  <si>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</si>
  <si>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</si>
  <si>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</si>
  <si>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</si>
  <si>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</si>
  <si>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</si>
  <si>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</si>
  <si>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</si>
  <si>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</si>
  <si>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</si>
  <si>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</si>
  <si>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</si>
  <si>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</si>
  <si>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</si>
  <si>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</si>
  <si>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</si>
  <si>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</si>
  <si>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</si>
  <si>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</si>
  <si>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</si>
  <si>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</si>
  <si>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</si>
  <si>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</si>
  <si>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</si>
  <si>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</si>
  <si>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</si>
  <si>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</si>
  <si>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</si>
  <si>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</si>
  <si>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</si>
  <si>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</si>
  <si>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</si>
  <si>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</si>
  <si>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</si>
  <si>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</si>
  <si>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</si>
  <si>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</si>
  <si>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</si>
  <si>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</si>
  <si>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3.62</t>
  </si>
  <si>
    <t>▲ 1.10</t>
  </si>
  <si>
    <t>一般会計</t>
  </si>
  <si>
    <t>水道事業会計</t>
  </si>
  <si>
    <t>下水道事業会計</t>
  </si>
  <si>
    <t>介護保険特別会計</t>
  </si>
  <si>
    <t>国民健康保険特別会計</t>
  </si>
  <si>
    <t>小山栃木都市計画事業仁良川地区土地区画整理事業特別会計</t>
  </si>
  <si>
    <t>小山栃木都市計画事業石橋駅周辺土地区画整理事業特別会計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</si>
  <si>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</si>
  <si>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</si>
  <si>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</si>
  <si>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</si>
  <si>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</si>
  <si>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</si>
  <si>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</si>
  <si>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</si>
  <si>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</si>
  <si>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（公財）下野市農業公社</t>
    <rPh sb="1" eb="3">
      <t>コウザイ</t>
    </rPh>
    <rPh sb="4" eb="11">
      <t>シモツケシノウギョウコウシャ</t>
    </rPh>
    <phoneticPr fontId="2"/>
  </si>
  <si>
    <t>（株）道の駅しもつけ</t>
    <rPh sb="1" eb="2">
      <t>カブ</t>
    </rPh>
    <rPh sb="3" eb="4">
      <t>ミチ</t>
    </rPh>
    <rPh sb="5" eb="6">
      <t>エキ</t>
    </rPh>
    <phoneticPr fontId="2"/>
  </si>
  <si>
    <t>（一財）グリムの里いしばし</t>
    <rPh sb="1" eb="2">
      <t>イチ</t>
    </rPh>
    <rPh sb="2" eb="3">
      <t>ザイ</t>
    </rPh>
    <rPh sb="8" eb="9">
      <t>サト</t>
    </rPh>
    <phoneticPr fontId="2"/>
  </si>
  <si>
    <t>小山広域保健衛生組合</t>
    <rPh sb="0" eb="2">
      <t>オヤマ</t>
    </rPh>
    <rPh sb="2" eb="4">
      <t>コウイキ</t>
    </rPh>
    <rPh sb="4" eb="6">
      <t>ホケン</t>
    </rPh>
    <rPh sb="6" eb="8">
      <t>エイセイ</t>
    </rPh>
    <rPh sb="8" eb="10">
      <t>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</si>
  <si>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</si>
  <si>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</si>
  <si>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</si>
  <si>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</si>
  <si>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栃木県後期高齢者医療広域連合特別会計</t>
    <rPh sb="0" eb="3">
      <t>トチギケン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</si>
  <si>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</si>
  <si>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公共施設整備基金</t>
    <rPh sb="0" eb="2">
      <t>コウキョウ</t>
    </rPh>
    <rPh sb="2" eb="4">
      <t>シセツ</t>
    </rPh>
    <rPh sb="4" eb="6">
      <t>セイビ</t>
    </rPh>
    <rPh sb="6" eb="8">
      <t>キキン</t>
    </rPh>
    <phoneticPr fontId="5"/>
  </si>
  <si>
    <t>地域振興基金</t>
    <rPh sb="0" eb="6">
      <t>チイキシンコウキキン</t>
    </rPh>
    <phoneticPr fontId="5"/>
  </si>
  <si>
    <t>庁舎等整備基金</t>
    <rPh sb="0" eb="2">
      <t>チョウシャ</t>
    </rPh>
    <rPh sb="2" eb="3">
      <t>トウ</t>
    </rPh>
    <rPh sb="3" eb="5">
      <t>セイビ</t>
    </rPh>
    <rPh sb="5" eb="7">
      <t>キキン</t>
    </rPh>
    <phoneticPr fontId="5"/>
  </si>
  <si>
    <t>地域づくり事業推進基金</t>
    <rPh sb="0" eb="2">
      <t>チイキ</t>
    </rPh>
    <rPh sb="5" eb="7">
      <t>ジギョウ</t>
    </rPh>
    <rPh sb="7" eb="9">
      <t>スイシン</t>
    </rPh>
    <rPh sb="9" eb="11">
      <t>キキン</t>
    </rPh>
    <phoneticPr fontId="5"/>
  </si>
  <si>
    <t>地域福祉基金</t>
    <rPh sb="0" eb="2">
      <t>チイキ</t>
    </rPh>
    <rPh sb="2" eb="4">
      <t>フクシ</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</si>
  <si>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</si>
  <si>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</si>
  <si>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償還可能基金への計画的な積立てとともに、繰上償還の実施など地方債残高の抑制に努めてきた結果、算定されていない。また、有形固定資産減価償却率は、類似団体内平均値を下回っている。今後も地方債発行を抑えながら、公共施設等総合管理計画に基づき、平準化を図った公共施設等の長寿命化、更新等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</si>
  <si>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</si>
  <si>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</si>
  <si>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</si>
  <si>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</si>
  <si>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</si>
  <si>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</si>
  <si>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ていない。実質公債費比率は、これまでの繰上償還実施など地方債残高の縮減に努めたことにより、類似団体内平均値を下回っている。しかし、合併特例事業債の償還がピークを迎えていること、スマートＩＣ整備等の大型事業が施工中であり、今後も公債費の高止まりが予想されることから、長期財政健全化計画等に基づき適正な財政運営に努めていく必要がある。</t>
    <rPh sb="56" eb="60">
      <t>ルイジダンタイ</t>
    </rPh>
    <rPh sb="60" eb="61">
      <t>ナイ</t>
    </rPh>
    <rPh sb="61" eb="64">
      <t>ヘイキンチ</t>
    </rPh>
    <rPh sb="160" eb="162">
      <t>ザイセイ</t>
    </rPh>
    <rPh sb="162" eb="164">
      <t>ウンエイ</t>
    </rPh>
    <rPh sb="165" eb="16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</si>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</sst>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11E20B-83FC-451D-A324-C815E4AC57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60A-4C6D-85C7-F9EEAD8645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93674</c:v>
                </c:pt>
                <c:pt idx="1">
                  <c:v>88958</c:v>
                </c:pt>
                <c:pt idx="2">
                  <c:v>79037</c:v>
                </c:pt>
                <c:pt idx="3">
                  <c:v>99808</c:v>
                </c:pt>
                <c:pt idx="4">
                  <c:v>50862</c:v>
                </c:pt>
              </c:numCache>
            </c:numRef>
          </c:val>
          <c:smooth val="0"/>
          <c:extLst>
            <c:ext xmlns:c16="http://schemas.microsoft.com/office/drawing/2014/chart" uri="{C3380CC4-5D6E-409C-BE32-E72D297353CC}">
              <c16:uniqueId val="{00000001-F60A-4C6D-85C7-F9EEAD8645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10.73</c:v>
                </c:pt>
                <c:pt idx="1">
                  <c:v>10.63</c:v>
                </c:pt>
                <c:pt idx="2">
                  <c:v>11.39</c:v>
                </c:pt>
                <c:pt idx="3">
                  <c:v>14.61</c:v>
                </c:pt>
                <c:pt idx="4">
                  <c:v>13.86</c:v>
                </c:pt>
              </c:numCache>
            </c:numRef>
          </c:val>
          <c:extLst>
            <c:ext xmlns:c16="http://schemas.microsoft.com/office/drawing/2014/chart" uri="{C3380CC4-5D6E-409C-BE32-E72D297353CC}">
              <c16:uniqueId val="{00000000-2A0D-4A2D-A653-3492A22CE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11.45</c:v>
                </c:pt>
                <c:pt idx="1">
                  <c:v>7.86</c:v>
                </c:pt>
                <c:pt idx="2">
                  <c:v>14.81</c:v>
                </c:pt>
                <c:pt idx="3">
                  <c:v>14.1</c:v>
                </c:pt>
                <c:pt idx="4">
                  <c:v>14.18</c:v>
                </c:pt>
              </c:numCache>
            </c:numRef>
          </c:val>
          <c:extLst>
            <c:ext xmlns:c16="http://schemas.microsoft.com/office/drawing/2014/chart" uri="{C3380CC4-5D6E-409C-BE32-E72D297353CC}">
              <c16:uniqueId val="{00000001-2A0D-4A2D-A653-3492A22CE8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-3.62</c:v>
                </c:pt>
                <c:pt idx="2">
                  <c:v>8.11</c:v>
                </c:pt>
                <c:pt idx="3">
                  <c:v>3.73</c:v>
                </c:pt>
                <c:pt idx="4">
                  <c:v>-1.1000000000000001</c:v>
                </c:pt>
              </c:numCache>
            </c:numRef>
          </c:val>
          <c:smooth val="0"/>
          <c:extLst>
            <c:ext xmlns:c16="http://schemas.microsoft.com/office/drawing/2014/chart" uri="{C3380CC4-5D6E-409C-BE32-E72D297353CC}">
              <c16:uniqueId val="{00000002-2A0D-4A2D-A653-3492A22CE8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D9-41AA-9132-3B917C7791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D9-41AA-9132-3B917C77918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0.03</c:v>
                </c:pt>
                <c:pt idx="8">
                  <c:v>#N/A</c:v>
                </c:pt>
                <c:pt idx="9">
                  <c:v>0.01</c:v>
                </c:pt>
              </c:numCache>
            </c:numRef>
          </c:val>
          <c:extLst>
            <c:ext xmlns:c16="http://schemas.microsoft.com/office/drawing/2014/chart" uri="{C3380CC4-5D6E-409C-BE32-E72D297353CC}">
              <c16:uniqueId val="{00000002-D3D9-41AA-9132-3B917C77918C}"/>
            </c:ext>
          </c:extLst>
        </c:ser>
        <c:ser>
          <c:idx val="3"/>
          <c:order val="3"/>
          <c:tx>
            <c:strRef>
              <c:f>データシート!$A$30</c:f>
              <c:strCache>
                <c:ptCount val="1"/>
                <c:pt idx="0">
                  <c:v>小山栃木都市計画事業石橋駅周辺土地区画整理事業特別会計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0.06</c:v>
                </c:pt>
                <c:pt idx="8">
                  <c:v>#N/A</c:v>
                </c:pt>
                <c:pt idx="9">
                  <c:v>0.02</c:v>
                </c:pt>
              </c:numCache>
            </c:numRef>
          </c:val>
          <c:extLst>
            <c:ext xmlns:c16="http://schemas.microsoft.com/office/drawing/2014/chart" uri="{C3380CC4-5D6E-409C-BE32-E72D297353CC}">
              <c16:uniqueId val="{00000003-D3D9-41AA-9132-3B917C77918C}"/>
            </c:ext>
          </c:extLst>
        </c:ser>
        <c:ser>
          <c:idx val="4"/>
          <c:order val="4"/>
          <c:tx>
            <c:strRef>
              <c:f>データシート!$A$31</c:f>
              <c:strCache>
                <c:ptCount val="1"/>
                <c:pt idx="0">
                  <c:v>小山栃木都市計画事業仁良川地区土地区画整理事業特別会計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2.09</c:v>
                </c:pt>
                <c:pt idx="2">
                  <c:v>#N/A</c:v>
                </c:pt>
                <c:pt idx="3">
                  <c:v>2.62</c:v>
                </c:pt>
                <c:pt idx="4">
                  <c:v>#N/A</c:v>
                </c:pt>
                <c:pt idx="5">
                  <c:v>0.94</c:v>
                </c:pt>
                <c:pt idx="6">
                  <c:v>#N/A</c:v>
                </c:pt>
                <c:pt idx="7">
                  <c:v>0.86</c:v>
                </c:pt>
                <c:pt idx="8">
                  <c:v>#N/A</c:v>
                </c:pt>
                <c:pt idx="9">
                  <c:v>0.43</c:v>
                </c:pt>
              </c:numCache>
            </c:numRef>
          </c:val>
          <c:extLst>
            <c:ext xmlns:c16="http://schemas.microsoft.com/office/drawing/2014/chart" uri="{C3380CC4-5D6E-409C-BE32-E72D297353CC}">
              <c16:uniqueId val="{00000004-D3D9-41AA-9132-3B917C77918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2.14</c:v>
                </c:pt>
                <c:pt idx="2">
                  <c:v>#N/A</c:v>
                </c:pt>
                <c:pt idx="3">
                  <c:v>1.7</c:v>
                </c:pt>
                <c:pt idx="4">
                  <c:v>#N/A</c:v>
                </c:pt>
                <c:pt idx="5">
                  <c:v>1.88</c:v>
                </c:pt>
                <c:pt idx="6">
                  <c:v>#N/A</c:v>
                </c:pt>
                <c:pt idx="7">
                  <c:v>2.0099999999999998</c:v>
                </c:pt>
                <c:pt idx="8">
                  <c:v>#N/A</c:v>
                </c:pt>
                <c:pt idx="9">
                  <c:v>1.36</c:v>
                </c:pt>
              </c:numCache>
            </c:numRef>
          </c:val>
          <c:extLst>
            <c:ext xmlns:c16="http://schemas.microsoft.com/office/drawing/2014/chart" uri="{C3380CC4-5D6E-409C-BE32-E72D297353CC}">
              <c16:uniqueId val="{00000005-D3D9-41AA-9132-3B917C77918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1.06</c:v>
                </c:pt>
                <c:pt idx="4">
                  <c:v>#N/A</c:v>
                </c:pt>
                <c:pt idx="5">
                  <c:v>1.71</c:v>
                </c:pt>
                <c:pt idx="6">
                  <c:v>#N/A</c:v>
                </c:pt>
                <c:pt idx="7">
                  <c:v>1.31</c:v>
                </c:pt>
                <c:pt idx="8">
                  <c:v>#N/A</c:v>
                </c:pt>
                <c:pt idx="9">
                  <c:v>1.5</c:v>
                </c:pt>
              </c:numCache>
            </c:numRef>
          </c:val>
          <c:extLst>
            <c:ext xmlns:c16="http://schemas.microsoft.com/office/drawing/2014/chart" uri="{C3380CC4-5D6E-409C-BE32-E72D297353CC}">
              <c16:uniqueId val="{00000006-D3D9-41AA-9132-3B917C77918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1.92</c:v>
                </c:pt>
                <c:pt idx="4">
                  <c:v>#N/A</c:v>
                </c:pt>
                <c:pt idx="5">
                  <c:v>2.57</c:v>
                </c:pt>
                <c:pt idx="6">
                  <c:v>#N/A</c:v>
                </c:pt>
                <c:pt idx="7">
                  <c:v>3.55</c:v>
                </c:pt>
                <c:pt idx="8">
                  <c:v>#N/A</c:v>
                </c:pt>
                <c:pt idx="9">
                  <c:v>4.25</c:v>
                </c:pt>
              </c:numCache>
            </c:numRef>
          </c:val>
          <c:extLst>
            <c:ext xmlns:c16="http://schemas.microsoft.com/office/drawing/2014/chart" uri="{C3380CC4-5D6E-409C-BE32-E72D297353CC}">
              <c16:uniqueId val="{00000007-D3D9-41AA-9132-3B917C7791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4.95</c:v>
                </c:pt>
                <c:pt idx="2">
                  <c:v>#N/A</c:v>
                </c:pt>
                <c:pt idx="3">
                  <c:v>5.48</c:v>
                </c:pt>
                <c:pt idx="4">
                  <c:v>#N/A</c:v>
                </c:pt>
                <c:pt idx="5">
                  <c:v>5.7</c:v>
                </c:pt>
                <c:pt idx="6">
                  <c:v>#N/A</c:v>
                </c:pt>
                <c:pt idx="7">
                  <c:v>4.9800000000000004</c:v>
                </c:pt>
                <c:pt idx="8">
                  <c:v>#N/A</c:v>
                </c:pt>
                <c:pt idx="9">
                  <c:v>4.97</c:v>
                </c:pt>
              </c:numCache>
            </c:numRef>
          </c:val>
          <c:extLst>
            <c:ext xmlns:c16="http://schemas.microsoft.com/office/drawing/2014/chart" uri="{C3380CC4-5D6E-409C-BE32-E72D297353CC}">
              <c16:uniqueId val="{00000008-D3D9-41AA-9132-3B917C7791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10.72</c:v>
                </c:pt>
                <c:pt idx="2">
                  <c:v>#N/A</c:v>
                </c:pt>
                <c:pt idx="3">
                  <c:v>10.62</c:v>
                </c:pt>
                <c:pt idx="4">
                  <c:v>#N/A</c:v>
                </c:pt>
                <c:pt idx="5">
                  <c:v>11.38</c:v>
                </c:pt>
                <c:pt idx="6">
                  <c:v>#N/A</c:v>
                </c:pt>
                <c:pt idx="7">
                  <c:v>14.6</c:v>
                </c:pt>
                <c:pt idx="8">
                  <c:v>#N/A</c:v>
                </c:pt>
                <c:pt idx="9">
                  <c:v>13.86</c:v>
                </c:pt>
              </c:numCache>
            </c:numRef>
          </c:val>
          <c:extLst>
            <c:ext xmlns:c16="http://schemas.microsoft.com/office/drawing/2014/chart" uri="{C3380CC4-5D6E-409C-BE32-E72D297353CC}">
              <c16:uniqueId val="{00000009-D3D9-41AA-9132-3B917C7791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3192</c:v>
                </c:pt>
                <c:pt idx="5">
                  <c:v>3085</c:v>
                </c:pt>
                <c:pt idx="8">
                  <c:v>3128</c:v>
                </c:pt>
                <c:pt idx="11">
                  <c:v>3185</c:v>
                </c:pt>
                <c:pt idx="14">
                  <c:v>3185</c:v>
                </c:pt>
              </c:numCache>
            </c:numRef>
          </c:val>
          <c:extLst>
            <c:ext xmlns:c16="http://schemas.microsoft.com/office/drawing/2014/chart" uri="{C3380CC4-5D6E-409C-BE32-E72D297353CC}">
              <c16:uniqueId val="{00000000-DDAE-4E84-A175-BAD9CA01F4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AE-4E84-A175-BAD9CA01F4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84</c:v>
                </c:pt>
                <c:pt idx="3">
                  <c:v>23</c:v>
                </c:pt>
                <c:pt idx="6">
                  <c:v>2</c:v>
                </c:pt>
                <c:pt idx="9">
                  <c:v>2</c:v>
                </c:pt>
                <c:pt idx="12">
                  <c:v>2</c:v>
                </c:pt>
              </c:numCache>
            </c:numRef>
          </c:val>
          <c:extLst>
            <c:ext xmlns:c16="http://schemas.microsoft.com/office/drawing/2014/chart" uri="{C3380CC4-5D6E-409C-BE32-E72D297353CC}">
              <c16:uniqueId val="{00000002-DDAE-4E84-A175-BAD9CA01F4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117</c:v>
                </c:pt>
                <c:pt idx="3">
                  <c:v>183</c:v>
                </c:pt>
                <c:pt idx="6">
                  <c:v>150</c:v>
                </c:pt>
                <c:pt idx="9">
                  <c:v>142</c:v>
                </c:pt>
                <c:pt idx="12">
                  <c:v>171</c:v>
                </c:pt>
              </c:numCache>
            </c:numRef>
          </c:val>
          <c:extLst>
            <c:ext xmlns:c16="http://schemas.microsoft.com/office/drawing/2014/chart" uri="{C3380CC4-5D6E-409C-BE32-E72D297353CC}">
              <c16:uniqueId val="{00000003-DDAE-4E84-A175-BAD9CA01F4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649</c:v>
                </c:pt>
                <c:pt idx="3">
                  <c:v>285</c:v>
                </c:pt>
                <c:pt idx="6">
                  <c:v>360</c:v>
                </c:pt>
                <c:pt idx="9">
                  <c:v>359</c:v>
                </c:pt>
                <c:pt idx="12">
                  <c:v>271</c:v>
                </c:pt>
              </c:numCache>
            </c:numRef>
          </c:val>
          <c:extLst>
            <c:ext xmlns:c16="http://schemas.microsoft.com/office/drawing/2014/chart" uri="{C3380CC4-5D6E-409C-BE32-E72D297353CC}">
              <c16:uniqueId val="{00000004-DDAE-4E84-A175-BAD9CA01F4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AE-4E84-A175-BAD9CA01F4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AE-4E84-A175-BAD9CA01F4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2570</c:v>
                </c:pt>
                <c:pt idx="3">
                  <c:v>2702</c:v>
                </c:pt>
                <c:pt idx="6">
                  <c:v>2870</c:v>
                </c:pt>
                <c:pt idx="9">
                  <c:v>3132</c:v>
                </c:pt>
                <c:pt idx="12">
                  <c:v>3163</c:v>
                </c:pt>
              </c:numCache>
            </c:numRef>
          </c:val>
          <c:extLst>
            <c:ext xmlns:c16="http://schemas.microsoft.com/office/drawing/2014/chart" uri="{C3380CC4-5D6E-409C-BE32-E72D297353CC}">
              <c16:uniqueId val="{00000007-DDAE-4E84-A175-BAD9CA01F4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228</c:v>
                </c:pt>
                <c:pt idx="2">
                  <c:v>#N/A</c:v>
                </c:pt>
                <c:pt idx="3">
                  <c:v>#N/A</c:v>
                </c:pt>
                <c:pt idx="4">
                  <c:v>108</c:v>
                </c:pt>
                <c:pt idx="5">
                  <c:v>#N/A</c:v>
                </c:pt>
                <c:pt idx="6">
                  <c:v>#N/A</c:v>
                </c:pt>
                <c:pt idx="7">
                  <c:v>254</c:v>
                </c:pt>
                <c:pt idx="8">
                  <c:v>#N/A</c:v>
                </c:pt>
                <c:pt idx="9">
                  <c:v>#N/A</c:v>
                </c:pt>
                <c:pt idx="10">
                  <c:v>450</c:v>
                </c:pt>
                <c:pt idx="11">
                  <c:v>#N/A</c:v>
                </c:pt>
                <c:pt idx="12">
                  <c:v>#N/A</c:v>
                </c:pt>
                <c:pt idx="13">
                  <c:v>422</c:v>
                </c:pt>
                <c:pt idx="14">
                  <c:v>#N/A</c:v>
                </c:pt>
              </c:numCache>
            </c:numRef>
          </c:val>
          <c:smooth val="0"/>
          <c:extLst>
            <c:ext xmlns:c16="http://schemas.microsoft.com/office/drawing/2014/chart" uri="{C3380CC4-5D6E-409C-BE32-E72D297353CC}">
              <c16:uniqueId val="{00000008-DDAE-4E84-A175-BAD9CA01F4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28759</c:v>
                </c:pt>
                <c:pt idx="5">
                  <c:v>29068</c:v>
                </c:pt>
                <c:pt idx="8">
                  <c:v>28570</c:v>
                </c:pt>
                <c:pt idx="11">
                  <c:v>27994</c:v>
                </c:pt>
                <c:pt idx="14">
                  <c:v>25941</c:v>
                </c:pt>
              </c:numCache>
            </c:numRef>
          </c:val>
          <c:extLst>
            <c:ext xmlns:c16="http://schemas.microsoft.com/office/drawing/2014/chart" uri="{C3380CC4-5D6E-409C-BE32-E72D297353CC}">
              <c16:uniqueId val="{00000000-AE6A-47A7-BB1E-5AFE97571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2724</c:v>
                </c:pt>
                <c:pt idx="5">
                  <c:v>1541</c:v>
                </c:pt>
                <c:pt idx="8">
                  <c:v>1410</c:v>
                </c:pt>
                <c:pt idx="11">
                  <c:v>1060</c:v>
                </c:pt>
                <c:pt idx="14">
                  <c:v>1515</c:v>
                </c:pt>
              </c:numCache>
            </c:numRef>
          </c:val>
          <c:extLst>
            <c:ext xmlns:c16="http://schemas.microsoft.com/office/drawing/2014/chart" uri="{C3380CC4-5D6E-409C-BE32-E72D297353CC}">
              <c16:uniqueId val="{00000001-AE6A-47A7-BB1E-5AFE97571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12045</c:v>
                </c:pt>
                <c:pt idx="5">
                  <c:v>11162</c:v>
                </c:pt>
                <c:pt idx="8">
                  <c:v>11697</c:v>
                </c:pt>
                <c:pt idx="11">
                  <c:v>11455</c:v>
                </c:pt>
                <c:pt idx="14">
                  <c:v>11597</c:v>
                </c:pt>
              </c:numCache>
            </c:numRef>
          </c:val>
          <c:extLst>
            <c:ext xmlns:c16="http://schemas.microsoft.com/office/drawing/2014/chart" uri="{C3380CC4-5D6E-409C-BE32-E72D297353CC}">
              <c16:uniqueId val="{00000002-AE6A-47A7-BB1E-5AFE97571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6A-47A7-BB1E-5AFE97571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6A-47A7-BB1E-5AFE97571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6A-47A7-BB1E-5AFE97571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1075</c:v>
                </c:pt>
                <c:pt idx="3">
                  <c:v>1083</c:v>
                </c:pt>
                <c:pt idx="6">
                  <c:v>1063</c:v>
                </c:pt>
                <c:pt idx="9">
                  <c:v>1022</c:v>
                </c:pt>
                <c:pt idx="12">
                  <c:v>1005</c:v>
                </c:pt>
              </c:numCache>
            </c:numRef>
          </c:val>
          <c:extLst>
            <c:ext xmlns:c16="http://schemas.microsoft.com/office/drawing/2014/chart" uri="{C3380CC4-5D6E-409C-BE32-E72D297353CC}">
              <c16:uniqueId val="{00000006-AE6A-47A7-BB1E-5AFE97571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1209</c:v>
                </c:pt>
                <c:pt idx="3">
                  <c:v>1342</c:v>
                </c:pt>
                <c:pt idx="6">
                  <c:v>1224</c:v>
                </c:pt>
                <c:pt idx="9">
                  <c:v>1435</c:v>
                </c:pt>
                <c:pt idx="12">
                  <c:v>1235</c:v>
                </c:pt>
              </c:numCache>
            </c:numRef>
          </c:val>
          <c:extLst>
            <c:ext xmlns:c16="http://schemas.microsoft.com/office/drawing/2014/chart" uri="{C3380CC4-5D6E-409C-BE32-E72D297353CC}">
              <c16:uniqueId val="{00000007-AE6A-47A7-BB1E-5AFE97571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6403</c:v>
                </c:pt>
                <c:pt idx="3">
                  <c:v>5253</c:v>
                </c:pt>
                <c:pt idx="6">
                  <c:v>4691</c:v>
                </c:pt>
                <c:pt idx="9">
                  <c:v>4007</c:v>
                </c:pt>
                <c:pt idx="12">
                  <c:v>4517</c:v>
                </c:pt>
              </c:numCache>
            </c:numRef>
          </c:val>
          <c:extLst>
            <c:ext xmlns:c16="http://schemas.microsoft.com/office/drawing/2014/chart" uri="{C3380CC4-5D6E-409C-BE32-E72D297353CC}">
              <c16:uniqueId val="{00000008-AE6A-47A7-BB1E-5AFE97571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c:v>
                </c:pt>
                <c:pt idx="3">
                  <c:v>8</c:v>
                </c:pt>
                <c:pt idx="6">
                  <c:v>6</c:v>
                </c:pt>
                <c:pt idx="9">
                  <c:v>5</c:v>
                </c:pt>
                <c:pt idx="12">
                  <c:v>3</c:v>
                </c:pt>
              </c:numCache>
            </c:numRef>
          </c:val>
          <c:extLst>
            <c:ext xmlns:c16="http://schemas.microsoft.com/office/drawing/2014/chart" uri="{C3380CC4-5D6E-409C-BE32-E72D297353CC}">
              <c16:uniqueId val="{00000009-AE6A-47A7-BB1E-5AFE97571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25999</c:v>
                </c:pt>
                <c:pt idx="3">
                  <c:v>27593</c:v>
                </c:pt>
                <c:pt idx="6">
                  <c:v>28008</c:v>
                </c:pt>
                <c:pt idx="9">
                  <c:v>28896</c:v>
                </c:pt>
                <c:pt idx="12">
                  <c:v>26892</c:v>
                </c:pt>
              </c:numCache>
            </c:numRef>
          </c:val>
          <c:extLst>
            <c:ext xmlns:c16="http://schemas.microsoft.com/office/drawing/2014/chart" uri="{C3380CC4-5D6E-409C-BE32-E72D297353CC}">
              <c16:uniqueId val="{0000000A-AE6A-47A7-BB1E-5AFE975711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6A-47A7-BB1E-5AFE975711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2233</c:v>
                </c:pt>
                <c:pt idx="1">
                  <c:v>2230</c:v>
                </c:pt>
                <c:pt idx="2">
                  <c:v>2209</c:v>
                </c:pt>
              </c:numCache>
            </c:numRef>
          </c:val>
          <c:extLst>
            <c:ext xmlns:c16="http://schemas.microsoft.com/office/drawing/2014/chart" uri="{C3380CC4-5D6E-409C-BE32-E72D297353CC}">
              <c16:uniqueId val="{00000000-62F4-4E08-B067-09B0859307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2525</c:v>
                </c:pt>
                <c:pt idx="1">
                  <c:v>2610</c:v>
                </c:pt>
                <c:pt idx="2">
                  <c:v>1848</c:v>
                </c:pt>
              </c:numCache>
            </c:numRef>
          </c:val>
          <c:extLst>
            <c:ext xmlns:c16="http://schemas.microsoft.com/office/drawing/2014/chart" uri="{C3380CC4-5D6E-409C-BE32-E72D297353CC}">
              <c16:uniqueId val="{00000001-62F4-4E08-B067-09B0859307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6281</c:v>
                </c:pt>
                <c:pt idx="1">
                  <c:v>5709</c:v>
                </c:pt>
                <c:pt idx="2">
                  <c:v>6193</c:v>
                </c:pt>
              </c:numCache>
            </c:numRef>
          </c:val>
          <c:extLst>
            <c:ext xmlns:c16="http://schemas.microsoft.com/office/drawing/2014/chart" uri="{C3380CC4-5D6E-409C-BE32-E72D297353CC}">
              <c16:uniqueId val="{00000002-62F4-4E08-B067-09B0859307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{9B3505C5-77FA-4DA0-AC34-DC251BA74161}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82-4BFA-9CFC-3B2A626F7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{50BC6AFB-4740-407D-A0E3-424E17E5CAD7}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2-4BFA-9CFC-3B2A626F7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{7FB84A1B-A7AE-4BDB-85FC-A77DFFDCF414}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2-4BFA-9CFC-3B2A626F7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{53B53EF0-BF86-4657-9A21-A6F650614781}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2-4BFA-9CFC-3B2A626F7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{B8A5E78D-F369-4064-A6A0-946B4B54497A}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2-4BFA-9CFC-3B2A626F7B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{A6C3F10E-C059-4AE2-ACFA-35975AE08491}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82-4BFA-9CFC-3B2A626F7B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{29711A53-9E85-45B5-9F0B-E1E0210C3349}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82-4BFA-9CFC-3B2A626F7B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{F360EA80-91CF-4BB9-933F-E6A8FE4B7790}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82-4BFA-9CFC-3B2A626F7B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{949FFCED-8C9B-4ACD-9871-F00ABCE5BBD4}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82-4BFA-9CFC-3B2A626F7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59.6</c:v>
                </c:pt>
                <c:pt idx="16">
                  <c:v>59</c:v>
                </c:pt>
                <c:pt idx="24">
                  <c:v>58.5</c:v>
                </c:pt>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82-4BFA-9CFC-3B2A626F7B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{35429801-4616-4295-8930-556021C63705}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82-4BFA-9CFC-3B2A626F7B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{E0ECA635-89CD-441C-BF88-8E41CDCAB868}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2-4BFA-9CFC-3B2A626F7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{DBF398EB-BBBB-49DD-B036-A976ED03AB3D}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2-4BFA-9CFC-3B2A626F7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{18E9DB22-DEFB-4728-B196-47F7B809E55C}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2-4BFA-9CFC-3B2A626F7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{7D470285-CDC1-438A-A26C-9E90325BCA68}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2-4BFA-9CFC-3B2A626F7BC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{9A2B5C71-B9D5-44C4-824A-F76B61A7CCF5}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82-4BFA-9CFC-3B2A626F7BC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{CC66A0C1-63D2-460B-9B1B-3070B0032F43}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82-4BFA-9CFC-3B2A626F7BC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{620159E7-D139-4143-A2BC-4AC61B2A9841}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82-4BFA-9CFC-3B2A626F7BC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{D0AD10DF-9FF4-4EFA-9BFE-4A221D9FED31}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82-4BFA-9CFC-3B2A626F7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682-4BFA-9CFC-3B2A626F7BC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{73E5A4CB-79C6-4F06-A599-AB5E0BEBB431}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012-4CDD-888E-F9AE5CBF2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{15719603-534E-4A7F-87C6-9FA0CFC7F04C}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12-4CDD-888E-F9AE5CBF2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{CBDF5989-E5AB-4B9C-BA0D-F41AE0A67C27}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12-4CDD-888E-F9AE5CBF2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{2FED7851-71EA-49E6-A921-DAC30B307786}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12-4CDD-888E-F9AE5CBF2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{6F5AD75D-7C63-4A6A-B8C7-63FCBB5B56A6}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12-4CDD-888E-F9AE5CBF287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{D9FBB3AD-F1C0-43BE-AED1-028BD43EB65A}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012-4CDD-888E-F9AE5CBF287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{0740A254-E7BB-46CC-A7A0-C2D20BB1335D}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012-4CDD-888E-F9AE5CBF287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{8A86D0B1-1345-4978-BCC8-0025DC94B568}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012-4CDD-888E-F9AE5CBF28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{9FC500D8-469C-4869-844B-BC61261D18BD}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012-4CDD-888E-F9AE5CBF2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1.8</c:v>
                </c:pt>
                <c:pt idx="16">
                  <c:v>1.6</c:v>
                </c:pt>
                <c:pt idx="24">
                  <c:v>2.1</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012-4CDD-888E-F9AE5CBF28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{00C118CF-7E51-4B57-ADEE-B4FF33495897}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012-4CDD-888E-F9AE5CBF28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{27C0F13F-D254-4674-891A-A70C00329725}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12-4CDD-888E-F9AE5CBF2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{9C425D77-182A-4695-A72E-895B01C10DFD}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12-4CDD-888E-F9AE5CBF2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{41D50EB8-93F2-41E7-9953-8815267694EC}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12-4CDD-888E-F9AE5CBF2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{D363DD90-D0A1-4807-BC82-7E0E25E30DE4}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12-4CDD-888E-F9AE5CBF287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{B75387CA-E4C4-4500-8133-7CCA09466BB5}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012-4CDD-888E-F9AE5CBF287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{4A43A72D-35E2-4CFE-95D9-60E8542BA900}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012-4CDD-888E-F9AE5CBF287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{91B62CAF-5C3F-4951-9B30-5B034B570523}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012-4CDD-888E-F9AE5CBF287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{D367B72A-DF77-4D43-BF96-550931F10E6D}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012-4CDD-888E-F9AE5CBF2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012-4CDD-888E-F9AE5CBF2876}"/>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C2053B6-F15A-430B-A904-96BE91FB6261}"/>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823FD56-D5A4-4D78-9ECD-140BB0D2752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6FE6781-2BCF-40DC-952A-B54022C2858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1351853-6F9F-4EF0-A573-BE82C94EF2C5}"/>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1497C43-D42B-45E2-9A6F-0AD5BC4EB07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724B20A-637F-4E79-B0B4-08DAC7BEA8A4}"/>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F592515-CD65-4B75-9935-00F04EEB94E2}"/>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5485ADC-B012-488E-9E03-C9355EB27B1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CCB8714-033C-4565-90C5-C7119E889CE7}"/>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F2483AE-3BD7-4AFB-A83B-85A2F107644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17D1732-3BC0-4603-A55F-88D623BE2176}"/>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095DE9D-99DB-40AA-992C-49CDE6DC85F2}"/>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15C24B2-20FC-4218-81E1-35828907B187}"/>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CFF49D5-1A55-4E9C-8D7B-0F57248A4503}"/>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EA4E136-1CF2-459D-8C0E-B0A0B61F502F}"/>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314E9FE-2455-4160-83D7-CBDD96E4FBE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1BEF2E3-5703-4A23-BC31-DF65DE4A6BDC}"/>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B2FCF6F-675D-42C7-B870-622E73E94337}"/>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37D88B0-784C-4705-8F70-80954A3A010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8DE441D-BA09-4AAE-AFDF-ED36C2125D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796E503-2B7A-4C03-9F10-CD5BAC7DB6BD}"/>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99A3DA2-DE3D-4BEF-BC44-C031C56A868A}"/>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7428A17-11EA-4BD6-BDD5-CE11723C8C4D}"/>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61C19C6-C6DC-403D-856D-CFAC2F71BED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20260EC-1270-4200-91D8-7766988A511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A36A671-3AC5-4783-9A24-E267525EECFB}"/>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7A9E0E0-7C60-4EB1-9069-10A99CD5E71D}"/>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2BC1B69-021F-429B-A671-9C12D5E64BD2}"/>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54255FA-1DEF-43A0-872E-DE71ECD165D2}"/>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C7C3961-E173-456B-A120-90A8FFD6AA5D}"/>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DE4EF0A-0D12-421D-9BA5-B481540A58CB}"/>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573C3E-DC65-440B-A6A9-51D0E6B8B6A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238884F-DCF9-48F3-BF49-120DF92F838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27B83A0-1F2F-4262-8F0D-B5A186325AA4}"/>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76721DA-470E-4F11-936A-7A5FD08D70BA}"/>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19BD626-8EF3-47BB-AEC3-73F677F8410B}"/>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A6425B1-6D20-4CC2-93F2-B888619B118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E99B213-B6CD-4671-9EB3-A7FBE0DAAF9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7B05F9D-DD6F-4142-B368-F5349462EF1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98706B-29DC-4228-A6A1-1D4038BE0A4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A736246-6AB9-4CF2-9A5F-04C87D91F33A}"/>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9536E8-653E-4C91-8908-86E460386EDE}"/>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EB732C5-EB45-4768-9F8C-F83501E9EF0E}"/>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44A2424-6E0D-4896-998A-ED6057E39F5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2D6897C-FBD8-4166-857F-EDBBFE1DF8F2}"/>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9510333-7B31-4EA2-966A-F29ACF94131E}"/>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D2B7244-CD33-42DD-8BEE-90C9877EFBC6}"/>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力指数は、前年と同程度の水準となり、県、類似団体平均値と同程度の水準となっている。しかしながら年々指数が下降していることに加え、今後の社会経済状況が不透明なうえ、産業団地整備やスマートＩＣ整備などの大型事業が施工中であることから、普通建設事業の峻別、起債事業の抑制、人件費の削減や市税の徴収強化による歳入の確保を図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5CD45CA-38F2-45D5-B746-A0B2B080A21E}"/>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74172FF-090E-4B0F-A9A4-BE921AFEB422}"/>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89BADC6-BDF1-4915-9F65-DBF904ACA535}"/>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781890D-AE3F-4A8B-9CE2-581DE7B97BD7}"/>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BFB5C78-5EF7-4843-B522-3F254CC5F5DC}"/>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E410F37-F652-4DFE-B5C8-3D3024EE83FB}"/>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C66963C-1D97-48F1-9DF8-BB7757CDB89E}"/>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4CEF88DA-4237-473D-8ACC-153F1CF5B6BD}"/>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9B03C93-8A40-4CD2-A3A2-9E903EFD36F2}"/>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D66D2D7-7BC2-491D-97A2-351A58A651D2}"/>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C6E3FB08-6CD0-48D4-95E5-56C121521314}"/>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BBB5654-AB45-4AF1-A8CF-4DF9C77893AA}"/>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BF799DC-E11F-45C8-B0F3-0A8956A2C22A}"/>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34E2D48-B82A-4339-B194-5F485D7C3F2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5B43A8C4-4F61-46B3-B7F5-A00F96B124C7}"/>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A8FCAE71-0113-4BBC-ACC4-3239DE8D2BB7}"/>
            </a:ext>
          </a:extLst>
        </xdr:cNvPr>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768B3078-1597-4DD2-8DF4-72B37B1CBB26}"/>
            </a:ext>
          </a:extLst>
        </xdr:cNvPr>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3D75379-0F6F-4C82-B459-54C2DB320345}"/>
            </a:ext>
          </a:extLst>
        </xdr:cNvPr>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651CC84E-815D-4F99-95B6-6B0EF5888612}"/>
            </a:ext>
          </a:extLst>
        </xdr:cNvPr>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E43EF065-225B-40D7-804F-BB3AB2E9ED31}"/>
            </a:ext>
          </a:extLst>
        </xdr:cNvPr>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DC0350D0-B833-4F40-A762-C1C3C4BFD0EF}"/>
            </a:ext>
          </a:extLst>
        </xdr:cNvPr>
        <xdr:cNvCxnSpPr/>
      </xdr:nvCxnSpPr>
      <xdr:spPr>
        <a:xfrm>
          <a:off x="3752850" y="688551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2667369F-4A92-4C49-BB1A-9E53F57DEACE}"/>
            </a:ext>
          </a:extLst>
        </xdr:cNvPr>
        <xdr:cNvSpPr txBox="1"/>
      </xdr:nvSpPr>
      <xdr:spPr>
        <a:xfrm>
          <a:off x="45847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80435884-E505-47C8-8B3B-8685A42FB332}"/>
            </a:ext>
          </a:extLst>
        </xdr:cNvPr>
        <xdr:cNvSpPr/>
      </xdr:nvSpPr>
      <xdr:spPr>
        <a:xfrm>
          <a:off x="446405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EDEE0322-F646-4DDA-A5F6-3D3EB3A5A014}"/>
            </a:ext>
          </a:extLst>
        </xdr:cNvPr>
        <xdr:cNvCxnSpPr/>
      </xdr:nvCxnSpPr>
      <xdr:spPr>
        <a:xfrm>
          <a:off x="2940050" y="6845300"/>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2D95E35C-6BF9-43D1-8BEA-71596FB0E575}"/>
            </a:ext>
          </a:extLst>
        </xdr:cNvPr>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E55C2DC0-BB21-43FF-A66C-A532A05E7BB9}"/>
            </a:ext>
          </a:extLst>
        </xdr:cNvPr>
        <xdr:cNvSpPr txBox="1"/>
      </xdr:nvSpPr>
      <xdr:spPr>
        <a:xfrm>
          <a:off x="3409950" y="692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76200</xdr:rowOff>
    </xdr:to>
    <xdr:cxnSp macro="">
      <xdr:nvCxnSpPr>
        <xdr:cNvPr id="75" name="直線コネクタ 74">
          <a:extLst>
            <a:ext uri="{FF2B5EF4-FFF2-40B4-BE49-F238E27FC236}">
              <a16:creationId xmlns:a16="http://schemas.microsoft.com/office/drawing/2014/main" id="{C72E4C65-59DC-418B-9748-FB1B9300CB63}"/>
            </a:ext>
          </a:extLst>
        </xdr:cNvPr>
        <xdr:cNvCxnSpPr/>
      </xdr:nvCxnSpPr>
      <xdr:spPr>
        <a:xfrm>
          <a:off x="2127250" y="682519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49ADB2C2-B73A-454D-BBEE-33B0A5BF2DE1}"/>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3B08C234-C93D-4490-8054-7F3AC7F617A6}"/>
            </a:ext>
          </a:extLst>
        </xdr:cNvPr>
        <xdr:cNvSpPr txBox="1"/>
      </xdr:nvSpPr>
      <xdr:spPr>
        <a:xfrm>
          <a:off x="25971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CAFF38E6-1B04-42D7-A15B-B22C229380AE}"/>
            </a:ext>
          </a:extLst>
        </xdr:cNvPr>
        <xdr:cNvCxnSpPr/>
      </xdr:nvCxnSpPr>
      <xdr:spPr>
        <a:xfrm>
          <a:off x="1333500" y="6805083"/>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F1C824D4-5E87-4393-950E-22BE2CFF16AA}"/>
            </a:ext>
          </a:extLst>
        </xdr:cNvPr>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5AF1C990-0035-435F-A00F-F24A406AB9F4}"/>
            </a:ext>
          </a:extLst>
        </xdr:cNvPr>
        <xdr:cNvSpPr txBox="1"/>
      </xdr:nvSpPr>
      <xdr:spPr>
        <a:xfrm>
          <a:off x="17843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DF25B536-21C9-4AB5-B0EC-0BE86DCFD9FC}"/>
            </a:ext>
          </a:extLst>
        </xdr:cNvPr>
        <xdr:cNvSpPr/>
      </xdr:nvSpPr>
      <xdr:spPr>
        <a:xfrm>
          <a:off x="12827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A3FE8318-D96A-45A1-8C99-C1D5B24FFBB4}"/>
            </a:ext>
          </a:extLst>
        </xdr:cNvPr>
        <xdr:cNvSpPr txBox="1"/>
      </xdr:nvSpPr>
      <xdr:spPr>
        <a:xfrm>
          <a:off x="9715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28FD089-CE07-43BC-B88E-E4DF085DC5DB}"/>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6D55361-195E-431A-8632-98DB14B4EE8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7792150-5194-4B18-8827-41E70101D61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6C4EBC-5556-49A0-A917-5C020DE6FBED}"/>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64EFCF0-23FC-4D5A-9FC0-DF50C4B600CF}"/>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E0378C8D-72F9-423C-A503-2F8D936BAFF3}"/>
            </a:ext>
          </a:extLst>
        </xdr:cNvPr>
        <xdr:cNvSpPr/>
      </xdr:nvSpPr>
      <xdr:spPr>
        <a:xfrm>
          <a:off x="4464050" y="6874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58F19726-90D2-42AB-8C6C-2004C8FABAC4}"/>
            </a:ext>
          </a:extLst>
        </xdr:cNvPr>
        <xdr:cNvSpPr txBox="1"/>
      </xdr:nvSpPr>
      <xdr:spPr>
        <a:xfrm>
          <a:off x="4584700" y="68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EC586065-F0AE-4ADC-BBDD-E7136607874E}"/>
            </a:ext>
          </a:extLst>
        </xdr:cNvPr>
        <xdr:cNvSpPr/>
      </xdr:nvSpPr>
      <xdr:spPr>
        <a:xfrm>
          <a:off x="3702050" y="68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8E02BF14-7ADC-4FE1-A923-EC2AD38AE176}"/>
            </a:ext>
          </a:extLst>
        </xdr:cNvPr>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C706942A-37FF-44C7-B15F-4ECC916A0D76}"/>
            </a:ext>
          </a:extLst>
        </xdr:cNvPr>
        <xdr:cNvSpPr/>
      </xdr:nvSpPr>
      <xdr:spPr>
        <a:xfrm>
          <a:off x="288925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9C2AE923-0E4B-4281-9EB5-1360BAE5C4CB}"/>
            </a:ext>
          </a:extLst>
        </xdr:cNvPr>
        <xdr:cNvSpPr txBox="1"/>
      </xdr:nvSpPr>
      <xdr:spPr>
        <a:xfrm>
          <a:off x="25971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4398F810-6DF7-4F14-9937-8CCCC5AC145A}"/>
            </a:ext>
          </a:extLst>
        </xdr:cNvPr>
        <xdr:cNvSpPr/>
      </xdr:nvSpPr>
      <xdr:spPr>
        <a:xfrm>
          <a:off x="2095500" y="6774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EAEBC395-077D-4165-A8DB-4BB667FA65D5}"/>
            </a:ext>
          </a:extLst>
        </xdr:cNvPr>
        <xdr:cNvSpPr txBox="1"/>
      </xdr:nvSpPr>
      <xdr:spPr>
        <a:xfrm>
          <a:off x="1784350" y="65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8E6A10DA-2FC1-43F8-A855-102A23DE1B01}"/>
            </a:ext>
          </a:extLst>
        </xdr:cNvPr>
        <xdr:cNvSpPr/>
      </xdr:nvSpPr>
      <xdr:spPr>
        <a:xfrm>
          <a:off x="1282700" y="6760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A4E7BBF6-5EC5-4594-9123-DB306A782637}"/>
            </a:ext>
          </a:extLst>
        </xdr:cNvPr>
        <xdr:cNvSpPr txBox="1"/>
      </xdr:nvSpPr>
      <xdr:spPr>
        <a:xfrm>
          <a:off x="971550" y="653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3939E3D-397B-45E7-8EE8-432B66A8EB0F}"/>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7B6EB99-36DD-402E-8E0B-7EFF919DEF44}"/>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8B0D8CF-7E33-479E-8F2A-A3E6335C6FD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1027E85-F4FD-47FC-A3E4-DC02AA345DE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75DD556-0EA8-4AB5-B999-472496B2D735}"/>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097EA21-F3E3-4429-88AC-2DA822E1502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B04AB42-2BF5-4D67-A170-1B02A40E87B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D0A34B3-34CA-443A-80F3-3C8C98BE9B3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E79C369-BE54-4ED0-A1FF-419D7A03B017}"/>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39091E89-4AE7-4F94-B202-AA5E21A79A17}"/>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B447F68-0F2B-47FB-BBA9-5660233C2D8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0783A6A-B307-403F-84FA-6B84BF3E1C22}"/>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54DE5B2-742C-4D10-8656-920DC9F7B35E}"/>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においては、分子となる歳出（経常一般財源）が物件費、及び扶助費が増となり、分母となる歳入（経常一般財源）が、地方税が増となる一方、臨時財政特例債が大幅減となっていることから、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％の増加となった。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各施設の維持管理等コストの増、地方債の償還金の増などにより、経常収支比率が上昇することが想定されるため、引き続き行政改革大綱・実施計画等の実行による経常経費の縮減、及び安定した自主財源の確保を図り、弾力性のある財政構造の維持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E5E7DE9-AB9A-4124-8BBA-6320252BE35A}"/>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AABE406-EB93-4E4A-90F8-CB51E0077E2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7EE0B71-3B39-450D-B3DF-5159EE9C467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C5620389-C5C3-4925-8E34-C0F543E5629D}"/>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A511E78F-F181-474E-9F60-3168EB191382}"/>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CE792116-29FC-42A2-A71A-E33250951CFD}"/>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74F75AB-F556-4789-8682-13148D8C7DE4}"/>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224136D-793E-436B-8407-3663BEA6525E}"/>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BE5F286-4796-4EB6-B275-267B92AB9B23}"/>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928431C3-9D72-412D-86E5-52BE31A51C3F}"/>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89E5B211-CF56-46BD-92F7-0D8067FBA7FA}"/>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CD8473F0-E9FA-403C-8677-4B3DF51238B2}"/>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6687C0C-BD8E-45F7-92A7-4CDFCFFB6B08}"/>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234D1CD-0C32-48F9-8D78-557C731BAE51}"/>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E7C2198-FFF1-4953-AE62-6839AC2E86C8}"/>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EEE6B02-1BAD-4D0E-8532-8F8ABBB12085}"/>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1DCBF919-9ABC-431D-8EE9-B15FF1A619FC}"/>
            </a:ext>
          </a:extLst>
        </xdr:cNvPr>
        <xdr:cNvCxnSpPr/>
      </xdr:nvCxnSpPr>
      <xdr:spPr>
        <a:xfrm flipV="1">
          <a:off x="451485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F9FA0ED-79F7-4213-84B7-44B6B3701971}"/>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6E080C01-D994-42C6-B030-BC6D3B2AE92F}"/>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28CE7F7-3320-470E-B513-796387485945}"/>
            </a:ext>
          </a:extLst>
        </xdr:cNvPr>
        <xdr:cNvSpPr txBox="1"/>
      </xdr:nvSpPr>
      <xdr:spPr>
        <a:xfrm>
          <a:off x="45847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D02CC588-C158-4EA5-AC6E-1096C193BD84}"/>
            </a:ext>
          </a:extLst>
        </xdr:cNvPr>
        <xdr:cNvCxnSpPr/>
      </xdr:nvCxnSpPr>
      <xdr:spPr>
        <a:xfrm>
          <a:off x="4425950" y="97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65617</xdr:rowOff>
    </xdr:from>
    <xdr:to>
      <xdr:col>23</xdr:col>
      <xdr:colOff>133350</xdr:colOff>
      <xdr:row>62</xdr:row>
      <xdr:rowOff>149013</xdr:rowOff>
    </xdr:to>
    <xdr:cxnSp macro="">
      <xdr:nvCxnSpPr>
        <xdr:cNvPr id="132" name="直線コネクタ 131">
          <a:extLst>
            <a:ext uri="{FF2B5EF4-FFF2-40B4-BE49-F238E27FC236}">
              <a16:creationId xmlns:a16="http://schemas.microsoft.com/office/drawing/2014/main" id="{C423B602-B3F2-4E02-B964-3EC8AFFDA8AF}"/>
            </a:ext>
          </a:extLst>
        </xdr:cNvPr>
        <xdr:cNvCxnSpPr/>
      </xdr:nvCxnSpPr>
      <xdr:spPr>
        <a:xfrm>
          <a:off x="3752850" y="9971617"/>
          <a:ext cx="762000" cy="4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80AEB089-DC5C-48A1-98B2-42909F4106C3}"/>
            </a:ext>
          </a:extLst>
        </xdr:cNvPr>
        <xdr:cNvSpPr txBox="1"/>
      </xdr:nvSpPr>
      <xdr:spPr>
        <a:xfrm>
          <a:off x="4584700" y="1048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EC15CAE5-BABD-4B23-81F1-E054EC8AC95E}"/>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65617</xdr:rowOff>
    </xdr:from>
    <xdr:to>
      <xdr:col>19</xdr:col>
      <xdr:colOff>133350</xdr:colOff>
      <xdr:row>60</xdr:row>
      <xdr:rowOff>113877</xdr:rowOff>
    </xdr:to>
    <xdr:cxnSp macro="">
      <xdr:nvCxnSpPr>
        <xdr:cNvPr id="135" name="直線コネクタ 134">
          <a:extLst>
            <a:ext uri="{FF2B5EF4-FFF2-40B4-BE49-F238E27FC236}">
              <a16:creationId xmlns:a16="http://schemas.microsoft.com/office/drawing/2014/main" id="{9066B519-8FA9-4EE9-B66F-734B92489146}"/>
            </a:ext>
          </a:extLst>
        </xdr:cNvPr>
        <xdr:cNvCxnSpPr/>
      </xdr:nvCxnSpPr>
      <xdr:spPr>
        <a:xfrm flipV="1">
          <a:off x="2940050" y="9971617"/>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E4A1C3CD-F2D2-4BEF-8AEF-955A5E567B25}"/>
            </a:ext>
          </a:extLst>
        </xdr:cNvPr>
        <xdr:cNvSpPr/>
      </xdr:nvSpPr>
      <xdr:spPr>
        <a:xfrm>
          <a:off x="37020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CAB99190-DCFF-4A9E-9252-50EC00B47432}"/>
            </a:ext>
          </a:extLst>
        </xdr:cNvPr>
        <xdr:cNvSpPr txBox="1"/>
      </xdr:nvSpPr>
      <xdr:spPr>
        <a:xfrm>
          <a:off x="340995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113877</xdr:rowOff>
    </xdr:from>
    <xdr:to>
      <xdr:col>15</xdr:col>
      <xdr:colOff>82550</xdr:colOff>
      <xdr:row>61</xdr:row>
      <xdr:rowOff>143510</xdr:rowOff>
    </xdr:to>
    <xdr:cxnSp macro="">
      <xdr:nvCxnSpPr>
        <xdr:cNvPr id="138" name="直線コネクタ 137">
          <a:extLst>
            <a:ext uri="{FF2B5EF4-FFF2-40B4-BE49-F238E27FC236}">
              <a16:creationId xmlns:a16="http://schemas.microsoft.com/office/drawing/2014/main" id="{9531807F-95B0-4EF2-B515-3BBA00E20F05}"/>
            </a:ext>
          </a:extLst>
        </xdr:cNvPr>
        <xdr:cNvCxnSpPr/>
      </xdr:nvCxnSpPr>
      <xdr:spPr>
        <a:xfrm flipV="1">
          <a:off x="2127250" y="10019877"/>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728041E1-16A4-4714-B8A4-F7343C462AE6}"/>
            </a:ext>
          </a:extLst>
        </xdr:cNvPr>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3A18A86E-1D86-438D-9CDD-14A637F4FDD5}"/>
            </a:ext>
          </a:extLst>
        </xdr:cNvPr>
        <xdr:cNvSpPr txBox="1"/>
      </xdr:nvSpPr>
      <xdr:spPr>
        <a:xfrm>
          <a:off x="25971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143510</xdr:rowOff>
    </xdr:to>
    <xdr:cxnSp macro="">
      <xdr:nvCxnSpPr>
        <xdr:cNvPr id="141" name="直線コネクタ 140">
          <a:extLst>
            <a:ext uri="{FF2B5EF4-FFF2-40B4-BE49-F238E27FC236}">
              <a16:creationId xmlns:a16="http://schemas.microsoft.com/office/drawing/2014/main" id="{D2C8124F-AA53-42AC-9D9D-26BEED762A2C}"/>
            </a:ext>
          </a:extLst>
        </xdr:cNvPr>
        <xdr:cNvCxnSpPr/>
      </xdr:nvCxnSpPr>
      <xdr:spPr>
        <a:xfrm>
          <a:off x="1333500" y="10166350"/>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9BDC92E7-F286-452D-A5F6-4D5FE0264660}"/>
            </a:ext>
          </a:extLst>
        </xdr:cNvPr>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72A4A5-157F-4FA7-9557-2C7B4FE50509}"/>
            </a:ext>
          </a:extLst>
        </xdr:cNvPr>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5735DB06-2DAD-4DF4-99C4-CCDA29434B27}"/>
            </a:ext>
          </a:extLst>
        </xdr:cNvPr>
        <xdr:cNvSpPr/>
      </xdr:nvSpPr>
      <xdr:spPr>
        <a:xfrm>
          <a:off x="12827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F0ACE11F-C80E-4651-81BB-7FED513C824C}"/>
            </a:ext>
          </a:extLst>
        </xdr:cNvPr>
        <xdr:cNvSpPr txBox="1"/>
      </xdr:nvSpPr>
      <xdr:spPr>
        <a:xfrm>
          <a:off x="97155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E8B8CD6-87A9-4235-93B8-2A230E22BC3E}"/>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3494E12-9832-40E5-83F5-F8C8BD006AA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E580B27-A4FF-4EE9-B8B5-4F0B9D47F6C4}"/>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ADCD05E-25EE-4DB2-AC48-C47B3A4D921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CAE2642-1BDB-4AD6-B76D-7DB142A4E878}"/>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a:extLst>
            <a:ext uri="{FF2B5EF4-FFF2-40B4-BE49-F238E27FC236}">
              <a16:creationId xmlns:a16="http://schemas.microsoft.com/office/drawing/2014/main" id="{C2ABE7E2-E38D-47DE-A09A-9CF4E7F602D7}"/>
            </a:ext>
          </a:extLst>
        </xdr:cNvPr>
        <xdr:cNvSpPr/>
      </xdr:nvSpPr>
      <xdr:spPr>
        <a:xfrm>
          <a:off x="4464050" y="103344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a:extLst>
            <a:ext uri="{FF2B5EF4-FFF2-40B4-BE49-F238E27FC236}">
              <a16:creationId xmlns:a16="http://schemas.microsoft.com/office/drawing/2014/main" id="{C97D7BF6-DE8A-4D4B-ABF0-4A59E959BB7F}"/>
            </a:ext>
          </a:extLst>
        </xdr:cNvPr>
        <xdr:cNvSpPr txBox="1"/>
      </xdr:nvSpPr>
      <xdr:spPr>
        <a:xfrm>
          <a:off x="4584700" y="101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a:extLst>
            <a:ext uri="{FF2B5EF4-FFF2-40B4-BE49-F238E27FC236}">
              <a16:creationId xmlns:a16="http://schemas.microsoft.com/office/drawing/2014/main" id="{F15CEAC7-E178-45D7-A77B-EE88FA844BE7}"/>
            </a:ext>
          </a:extLst>
        </xdr:cNvPr>
        <xdr:cNvSpPr/>
      </xdr:nvSpPr>
      <xdr:spPr>
        <a:xfrm>
          <a:off x="3702050" y="99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a:extLst>
            <a:ext uri="{FF2B5EF4-FFF2-40B4-BE49-F238E27FC236}">
              <a16:creationId xmlns:a16="http://schemas.microsoft.com/office/drawing/2014/main" id="{1151A298-7561-49C2-844F-41DFB176A91C}"/>
            </a:ext>
          </a:extLst>
        </xdr:cNvPr>
        <xdr:cNvSpPr txBox="1"/>
      </xdr:nvSpPr>
      <xdr:spPr>
        <a:xfrm>
          <a:off x="3409950" y="970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a:extLst>
            <a:ext uri="{FF2B5EF4-FFF2-40B4-BE49-F238E27FC236}">
              <a16:creationId xmlns:a16="http://schemas.microsoft.com/office/drawing/2014/main" id="{26341634-9169-4AF8-83DD-60BD679ABDF6}"/>
            </a:ext>
          </a:extLst>
        </xdr:cNvPr>
        <xdr:cNvSpPr/>
      </xdr:nvSpPr>
      <xdr:spPr>
        <a:xfrm>
          <a:off x="2889250" y="9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a:extLst>
            <a:ext uri="{FF2B5EF4-FFF2-40B4-BE49-F238E27FC236}">
              <a16:creationId xmlns:a16="http://schemas.microsoft.com/office/drawing/2014/main" id="{F19FB76A-63DC-43C8-9273-9CD2D6B7AA78}"/>
            </a:ext>
          </a:extLst>
        </xdr:cNvPr>
        <xdr:cNvSpPr txBox="1"/>
      </xdr:nvSpPr>
      <xdr:spPr>
        <a:xfrm>
          <a:off x="2597150" y="974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a:extLst>
            <a:ext uri="{FF2B5EF4-FFF2-40B4-BE49-F238E27FC236}">
              <a16:creationId xmlns:a16="http://schemas.microsoft.com/office/drawing/2014/main" id="{1D5F6783-8B93-4139-921D-0F7DA9B45F31}"/>
            </a:ext>
          </a:extLst>
        </xdr:cNvPr>
        <xdr:cNvSpPr/>
      </xdr:nvSpPr>
      <xdr:spPr>
        <a:xfrm>
          <a:off x="2095500" y="10163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D64984B6-209E-4352-A714-1923D3D6F973}"/>
            </a:ext>
          </a:extLst>
        </xdr:cNvPr>
        <xdr:cNvSpPr txBox="1"/>
      </xdr:nvSpPr>
      <xdr:spPr>
        <a:xfrm>
          <a:off x="178435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8D46C65C-51EF-4621-AB08-6683C92E622C}"/>
            </a:ext>
          </a:extLst>
        </xdr:cNvPr>
        <xdr:cNvSpPr/>
      </xdr:nvSpPr>
      <xdr:spPr>
        <a:xfrm>
          <a:off x="1282700" y="1011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F2C6C93F-453B-48A4-8551-3B5219E11085}"/>
            </a:ext>
          </a:extLst>
        </xdr:cNvPr>
        <xdr:cNvSpPr txBox="1"/>
      </xdr:nvSpPr>
      <xdr:spPr>
        <a:xfrm>
          <a:off x="97155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8839A460-61CC-48D4-8E45-D82D76113678}"/>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6AF9E45-8E77-45E1-B3BE-34E21D1FA20F}"/>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3CBFA79-5FE3-4D26-B35E-68A554191488}"/>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56187AE8-6765-4399-A569-6129548C430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ABFD877A-EB60-4DC0-B0E4-455C80210273}"/>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271707E-2F8B-4FB8-818E-431175EEAE0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33A2078-1EDE-4064-8E00-255325C08FC4}"/>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FE8857A-F49F-4CE3-A9E8-A366A9600741}"/>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9464BDE-2F46-4C02-AA3D-29C043F7CF9C}"/>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AC9AD77-A9DA-401E-BDA1-AE5066D2BB84}"/>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E73D785-D8C6-4EB8-B7F6-BCCAC6EE00FE}"/>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3F4C1A9-6A0A-4E97-9223-533AE15DE9A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5128502-5A83-4161-A403-E726FAF0D676}"/>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定員適正化計画の推進に伴う人件費の削減及び事務的経費の縮減、指定管理者制度導入による物件費の削減を実施したことにより全国、県平均を下回っている。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しかし、会計年度任用職員制度の導入等により人件費が増加しており、今後も引き続き徹底した人件費及び物件費の削減に努め行政コストの縮減を図る。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5ECFF29-7260-4B74-8942-305EF34200E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CFA2E91-2DC0-49AB-9DFD-FEB6196B16EC}"/>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2CECD301-FD84-4835-9E7D-CB5FB5366E72}"/>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15F85C1-1CFC-4975-B978-25E75862AA33}"/>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AD1C68B5-A444-49A9-BE75-CBB8ED6B5D9B}"/>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31976B16-D6D4-468A-87C4-8ED3BFBE381D}"/>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1192C80C-BD7D-4E18-8BF4-E1B501AEC1F1}"/>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4D1E6FF1-F552-46D9-B78F-6F0070009B94}"/>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0AA844F-1C18-4D9E-8CDA-8B7A773921AD}"/>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538ADDA1-6139-4D7D-ADA0-AFEC6B84993D}"/>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5BFB3FEC-3CDE-43AC-99C3-8404A6504B12}"/>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1B94F02C-F3C2-4DDC-B17A-FCF969950886}"/>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A831250E-A829-49AC-835B-62A554AC03FF}"/>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DA08D15-9DAD-4A13-909A-E31A9603988B}"/>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309503B-01D3-42D6-AA68-78963FE4AB72}"/>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A429EF6D-C67F-4F71-A5A6-3958BFF1A61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ADB0824-C5CB-4684-9A6D-ED71EE6E761C}"/>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4AF7E9B-932F-4FF6-9393-2D51BAF9163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849E8904-2C67-4CC7-918F-EDEAE2C218E0}"/>
            </a:ext>
          </a:extLst>
        </xdr:cNvPr>
        <xdr:cNvCxnSpPr/>
      </xdr:nvCxnSpPr>
      <xdr:spPr>
        <a:xfrm flipV="1">
          <a:off x="4514850" y="13355382"/>
          <a:ext cx="0" cy="1609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26572688-DD47-4ED1-B3FC-DF6C9A43D8C5}"/>
            </a:ext>
          </a:extLst>
        </xdr:cNvPr>
        <xdr:cNvSpPr txBox="1"/>
      </xdr:nvSpPr>
      <xdr:spPr>
        <a:xfrm>
          <a:off x="4584700" y="149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C56EF4D-5F27-4E6A-ACE4-A1B35AEE9DB4}"/>
            </a:ext>
          </a:extLst>
        </xdr:cNvPr>
        <xdr:cNvCxnSpPr/>
      </xdr:nvCxnSpPr>
      <xdr:spPr>
        <a:xfrm>
          <a:off x="4425950" y="1496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8797C157-8F0C-47BC-950D-9A188A578B61}"/>
            </a:ext>
          </a:extLst>
        </xdr:cNvPr>
        <xdr:cNvSpPr txBox="1"/>
      </xdr:nvSpPr>
      <xdr:spPr>
        <a:xfrm>
          <a:off x="4584700" y="1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C78D3508-4527-4F68-9D5E-8D1927BB704D}"/>
            </a:ext>
          </a:extLst>
        </xdr:cNvPr>
        <xdr:cNvCxnSpPr/>
      </xdr:nvCxnSpPr>
      <xdr:spPr>
        <a:xfrm>
          <a:off x="4425950" y="1335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84758</xdr:rowOff>
    </xdr:from>
    <xdr:to>
      <xdr:col>23</xdr:col>
      <xdr:colOff>133350</xdr:colOff>
      <xdr:row>82</xdr:row>
      <xdr:rowOff>111933</xdr:rowOff>
    </xdr:to>
    <xdr:cxnSp macro="">
      <xdr:nvCxnSpPr>
        <xdr:cNvPr id="197" name="直線コネクタ 196">
          <a:extLst>
            <a:ext uri="{FF2B5EF4-FFF2-40B4-BE49-F238E27FC236}">
              <a16:creationId xmlns:a16="http://schemas.microsoft.com/office/drawing/2014/main" id="{6A043679-B027-4C0A-B24E-097731C34A3E}"/>
            </a:ext>
          </a:extLst>
        </xdr:cNvPr>
        <xdr:cNvCxnSpPr/>
      </xdr:nvCxnSpPr>
      <xdr:spPr>
        <a:xfrm>
          <a:off x="3752850" y="13622958"/>
          <a:ext cx="762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7DF54D6D-3E9D-474C-9E7E-4DD18424B69D}"/>
            </a:ext>
          </a:extLst>
        </xdr:cNvPr>
        <xdr:cNvSpPr txBox="1"/>
      </xdr:nvSpPr>
      <xdr:spPr>
        <a:xfrm>
          <a:off x="4584700" y="13679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E859E510-21D1-4000-A8B6-1C60B4C21439}"/>
            </a:ext>
          </a:extLst>
        </xdr:cNvPr>
        <xdr:cNvSpPr/>
      </xdr:nvSpPr>
      <xdr:spPr>
        <a:xfrm>
          <a:off x="4464050" y="137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80874</xdr:rowOff>
    </xdr:from>
    <xdr:to>
      <xdr:col>19</xdr:col>
      <xdr:colOff>133350</xdr:colOff>
      <xdr:row>82</xdr:row>
      <xdr:rowOff>84758</xdr:rowOff>
    </xdr:to>
    <xdr:cxnSp macro="">
      <xdr:nvCxnSpPr>
        <xdr:cNvPr id="200" name="直線コネクタ 199">
          <a:extLst>
            <a:ext uri="{FF2B5EF4-FFF2-40B4-BE49-F238E27FC236}">
              <a16:creationId xmlns:a16="http://schemas.microsoft.com/office/drawing/2014/main" id="{4D8898C2-15F0-4340-82B6-0B1CFA539C5F}"/>
            </a:ext>
          </a:extLst>
        </xdr:cNvPr>
        <xdr:cNvCxnSpPr/>
      </xdr:nvCxnSpPr>
      <xdr:spPr>
        <a:xfrm>
          <a:off x="2940050" y="13619074"/>
          <a:ext cx="812800" cy="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6240D677-B167-4FA3-8A93-1C1B92A82F17}"/>
            </a:ext>
          </a:extLst>
        </xdr:cNvPr>
        <xdr:cNvSpPr/>
      </xdr:nvSpPr>
      <xdr:spPr>
        <a:xfrm>
          <a:off x="3702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58CF1E09-CF87-456F-A1FF-36354DAA56B6}"/>
            </a:ext>
          </a:extLst>
        </xdr:cNvPr>
        <xdr:cNvSpPr txBox="1"/>
      </xdr:nvSpPr>
      <xdr:spPr>
        <a:xfrm>
          <a:off x="3409950" y="1374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112737</xdr:rowOff>
    </xdr:from>
    <xdr:to>
      <xdr:col>15</xdr:col>
      <xdr:colOff>82550</xdr:colOff>
      <xdr:row>82</xdr:row>
      <xdr:rowOff>80874</xdr:rowOff>
    </xdr:to>
    <xdr:cxnSp macro="">
      <xdr:nvCxnSpPr>
        <xdr:cNvPr id="203" name="直線コネクタ 202">
          <a:extLst>
            <a:ext uri="{FF2B5EF4-FFF2-40B4-BE49-F238E27FC236}">
              <a16:creationId xmlns:a16="http://schemas.microsoft.com/office/drawing/2014/main" id="{638608C4-97F4-4B99-9531-6FBE478D5976}"/>
            </a:ext>
          </a:extLst>
        </xdr:cNvPr>
        <xdr:cNvCxnSpPr/>
      </xdr:nvCxnSpPr>
      <xdr:spPr>
        <a:xfrm>
          <a:off x="2127250" y="13485837"/>
          <a:ext cx="812800" cy="1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3A46CD5E-302F-4870-8BE6-17CBE899D64C}"/>
            </a:ext>
          </a:extLst>
        </xdr:cNvPr>
        <xdr:cNvSpPr/>
      </xdr:nvSpPr>
      <xdr:spPr>
        <a:xfrm>
          <a:off x="28892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7E5FEF18-3EB8-4335-82A1-1324310DCD33}"/>
            </a:ext>
          </a:extLst>
        </xdr:cNvPr>
        <xdr:cNvSpPr txBox="1"/>
      </xdr:nvSpPr>
      <xdr:spPr>
        <a:xfrm>
          <a:off x="2597150" y="1365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65844</xdr:rowOff>
    </xdr:from>
    <xdr:to>
      <xdr:col>11</xdr:col>
      <xdr:colOff>31750</xdr:colOff>
      <xdr:row>81</xdr:row>
      <xdr:rowOff>112737</xdr:rowOff>
    </xdr:to>
    <xdr:cxnSp macro="">
      <xdr:nvCxnSpPr>
        <xdr:cNvPr id="206" name="直線コネクタ 205">
          <a:extLst>
            <a:ext uri="{FF2B5EF4-FFF2-40B4-BE49-F238E27FC236}">
              <a16:creationId xmlns:a16="http://schemas.microsoft.com/office/drawing/2014/main" id="{73547968-07BC-4F88-A7BC-808B94BD9C2F}"/>
            </a:ext>
          </a:extLst>
        </xdr:cNvPr>
        <xdr:cNvCxnSpPr/>
      </xdr:nvCxnSpPr>
      <xdr:spPr>
        <a:xfrm>
          <a:off x="1333500" y="13438944"/>
          <a:ext cx="793750" cy="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8CB86101-9C56-4B0B-94DC-C2F887203FEF}"/>
            </a:ext>
          </a:extLst>
        </xdr:cNvPr>
        <xdr:cNvSpPr/>
      </xdr:nvSpPr>
      <xdr:spPr>
        <a:xfrm>
          <a:off x="2095500" y="1344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52A25976-682E-4158-8C29-C805B5096AEE}"/>
            </a:ext>
          </a:extLst>
        </xdr:cNvPr>
        <xdr:cNvSpPr txBox="1"/>
      </xdr:nvSpPr>
      <xdr:spPr>
        <a:xfrm>
          <a:off x="1784350" y="135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8823FE3F-139A-45E2-B704-A7AB0D66AFE7}"/>
            </a:ext>
          </a:extLst>
        </xdr:cNvPr>
        <xdr:cNvSpPr/>
      </xdr:nvSpPr>
      <xdr:spPr>
        <a:xfrm>
          <a:off x="12827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881C0F03-FDD4-4C58-90B3-163F04CD28B4}"/>
            </a:ext>
          </a:extLst>
        </xdr:cNvPr>
        <xdr:cNvSpPr txBox="1"/>
      </xdr:nvSpPr>
      <xdr:spPr>
        <a:xfrm>
          <a:off x="971550" y="1348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7172238-B769-4666-978C-89A92B838899}"/>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357482C-F899-40F5-B64D-20BA4237AAF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C163C11-D6AB-4E41-913A-606958DFC5E9}"/>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CA5CF01-95CF-4A92-A274-5B808A736865}"/>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A90B000-6BF5-4700-8900-6C7F35D2DAA4}"/>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61133</xdr:rowOff>
    </xdr:from>
    <xdr:to>
      <xdr:col>23</xdr:col>
      <xdr:colOff>184150</xdr:colOff>
      <xdr:row>82</xdr:row>
      <xdr:rowOff>162733</xdr:rowOff>
    </xdr:to>
    <xdr:sp macro="" textlink="">
      <xdr:nvSpPr>
        <xdr:cNvPr id="216" name="楕円 215">
          <a:extLst>
            <a:ext uri="{FF2B5EF4-FFF2-40B4-BE49-F238E27FC236}">
              <a16:creationId xmlns:a16="http://schemas.microsoft.com/office/drawing/2014/main" id="{2862E83B-387B-4C80-A4AF-A54589B1B6B6}"/>
            </a:ext>
          </a:extLst>
        </xdr:cNvPr>
        <xdr:cNvSpPr/>
      </xdr:nvSpPr>
      <xdr:spPr>
        <a:xfrm>
          <a:off x="4464050" y="135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77660</xdr:rowOff>
    </xdr:from>
    <xdr:ext cx="762000" cy="259045"/>
    <xdr:sp macro="" textlink="">
      <xdr:nvSpPr>
        <xdr:cNvPr id="217" name="人件費・物件費等の状況該当値テキスト">
          <a:extLst>
            <a:ext uri="{FF2B5EF4-FFF2-40B4-BE49-F238E27FC236}">
              <a16:creationId xmlns:a16="http://schemas.microsoft.com/office/drawing/2014/main" id="{1FADCA5F-4B7D-42DA-AC8E-B6BCDAC02E1B}"/>
            </a:ext>
          </a:extLst>
        </xdr:cNvPr>
        <xdr:cNvSpPr txBox="1"/>
      </xdr:nvSpPr>
      <xdr:spPr>
        <a:xfrm>
          <a:off x="4584700" y="13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33958</xdr:rowOff>
    </xdr:from>
    <xdr:to>
      <xdr:col>19</xdr:col>
      <xdr:colOff>184150</xdr:colOff>
      <xdr:row>82</xdr:row>
      <xdr:rowOff>135558</xdr:rowOff>
    </xdr:to>
    <xdr:sp macro="" textlink="">
      <xdr:nvSpPr>
        <xdr:cNvPr id="218" name="楕円 217">
          <a:extLst>
            <a:ext uri="{FF2B5EF4-FFF2-40B4-BE49-F238E27FC236}">
              <a16:creationId xmlns:a16="http://schemas.microsoft.com/office/drawing/2014/main" id="{3DBC71AB-E39F-413D-8D7E-D912EE7D4693}"/>
            </a:ext>
          </a:extLst>
        </xdr:cNvPr>
        <xdr:cNvSpPr/>
      </xdr:nvSpPr>
      <xdr:spPr>
        <a:xfrm>
          <a:off x="3702050" y="135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145735</xdr:rowOff>
    </xdr:from>
    <xdr:ext cx="736600" cy="259045"/>
    <xdr:sp macro="" textlink="">
      <xdr:nvSpPr>
        <xdr:cNvPr id="219" name="テキスト ボックス 218">
          <a:extLst>
            <a:ext uri="{FF2B5EF4-FFF2-40B4-BE49-F238E27FC236}">
              <a16:creationId xmlns:a16="http://schemas.microsoft.com/office/drawing/2014/main" id="{7627E4E8-239A-4084-A3BC-20C5C294E2CA}"/>
            </a:ext>
          </a:extLst>
        </xdr:cNvPr>
        <xdr:cNvSpPr txBox="1"/>
      </xdr:nvSpPr>
      <xdr:spPr>
        <a:xfrm>
          <a:off x="3409950" y="1335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30074</xdr:rowOff>
    </xdr:from>
    <xdr:to>
      <xdr:col>15</xdr:col>
      <xdr:colOff>133350</xdr:colOff>
      <xdr:row>82</xdr:row>
      <xdr:rowOff>131674</xdr:rowOff>
    </xdr:to>
    <xdr:sp macro="" textlink="">
      <xdr:nvSpPr>
        <xdr:cNvPr id="220" name="楕円 219">
          <a:extLst>
            <a:ext uri="{FF2B5EF4-FFF2-40B4-BE49-F238E27FC236}">
              <a16:creationId xmlns:a16="http://schemas.microsoft.com/office/drawing/2014/main" id="{06902C42-EB5B-4110-B389-22DB868D1693}"/>
            </a:ext>
          </a:extLst>
        </xdr:cNvPr>
        <xdr:cNvSpPr/>
      </xdr:nvSpPr>
      <xdr:spPr>
        <a:xfrm>
          <a:off x="2889250" y="135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141851</xdr:rowOff>
    </xdr:from>
    <xdr:ext cx="762000" cy="259045"/>
    <xdr:sp macro="" textlink="">
      <xdr:nvSpPr>
        <xdr:cNvPr id="221" name="テキスト ボックス 220">
          <a:extLst>
            <a:ext uri="{FF2B5EF4-FFF2-40B4-BE49-F238E27FC236}">
              <a16:creationId xmlns:a16="http://schemas.microsoft.com/office/drawing/2014/main" id="{29C7F8C4-5E2D-4133-9091-FDFEAACD4FC9}"/>
            </a:ext>
          </a:extLst>
        </xdr:cNvPr>
        <xdr:cNvSpPr txBox="1"/>
      </xdr:nvSpPr>
      <xdr:spPr>
        <a:xfrm>
          <a:off x="2597150" y="1334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61937</xdr:rowOff>
    </xdr:from>
    <xdr:to>
      <xdr:col>11</xdr:col>
      <xdr:colOff>82550</xdr:colOff>
      <xdr:row>81</xdr:row>
      <xdr:rowOff>163537</xdr:rowOff>
    </xdr:to>
    <xdr:sp macro="" textlink="">
      <xdr:nvSpPr>
        <xdr:cNvPr id="222" name="楕円 221">
          <a:extLst>
            <a:ext uri="{FF2B5EF4-FFF2-40B4-BE49-F238E27FC236}">
              <a16:creationId xmlns:a16="http://schemas.microsoft.com/office/drawing/2014/main" id="{911F7660-350A-4051-B102-831E61525B27}"/>
            </a:ext>
          </a:extLst>
        </xdr:cNvPr>
        <xdr:cNvSpPr/>
      </xdr:nvSpPr>
      <xdr:spPr>
        <a:xfrm>
          <a:off x="2095500" y="134350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2264</xdr:rowOff>
    </xdr:from>
    <xdr:ext cx="762000" cy="259045"/>
    <xdr:sp macro="" textlink="">
      <xdr:nvSpPr>
        <xdr:cNvPr id="223" name="テキスト ボックス 222">
          <a:extLst>
            <a:ext uri="{FF2B5EF4-FFF2-40B4-BE49-F238E27FC236}">
              <a16:creationId xmlns:a16="http://schemas.microsoft.com/office/drawing/2014/main" id="{428E7ADB-E9BD-422F-9DEA-DFEF7CC23F2D}"/>
            </a:ext>
          </a:extLst>
        </xdr:cNvPr>
        <xdr:cNvSpPr txBox="1"/>
      </xdr:nvSpPr>
      <xdr:spPr>
        <a:xfrm>
          <a:off x="1784350" y="1321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15044</xdr:rowOff>
    </xdr:from>
    <xdr:to>
      <xdr:col>7</xdr:col>
      <xdr:colOff>31750</xdr:colOff>
      <xdr:row>81</xdr:row>
      <xdr:rowOff>116644</xdr:rowOff>
    </xdr:to>
    <xdr:sp macro="" textlink="">
      <xdr:nvSpPr>
        <xdr:cNvPr id="224" name="楕円 223">
          <a:extLst>
            <a:ext uri="{FF2B5EF4-FFF2-40B4-BE49-F238E27FC236}">
              <a16:creationId xmlns:a16="http://schemas.microsoft.com/office/drawing/2014/main" id="{EE63B48B-0AAE-4422-BB4D-A4DF35A85ADC}"/>
            </a:ext>
          </a:extLst>
        </xdr:cNvPr>
        <xdr:cNvSpPr/>
      </xdr:nvSpPr>
      <xdr:spPr>
        <a:xfrm>
          <a:off x="1282700" y="13388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126821</xdr:rowOff>
    </xdr:from>
    <xdr:ext cx="762000" cy="259045"/>
    <xdr:sp macro="" textlink="">
      <xdr:nvSpPr>
        <xdr:cNvPr id="225" name="テキスト ボックス 224">
          <a:extLst>
            <a:ext uri="{FF2B5EF4-FFF2-40B4-BE49-F238E27FC236}">
              <a16:creationId xmlns:a16="http://schemas.microsoft.com/office/drawing/2014/main" id="{C228DD11-3D0F-437F-BAD7-61710EDD3B1A}"/>
            </a:ext>
          </a:extLst>
        </xdr:cNvPr>
        <xdr:cNvSpPr txBox="1"/>
      </xdr:nvSpPr>
      <xdr:spPr>
        <a:xfrm>
          <a:off x="971550" y="131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AEBD5B1-C848-47EE-9E5E-230FDADA238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A8185686-41A2-4EB9-AB3E-A26B9023C62F}"/>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8B9F9E3A-DBD9-4160-921C-FB8A501C8F4A}"/>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1FECE65-042F-4A66-AD2E-128A658A1FB7}"/>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FD44F41-5032-432E-B480-91F1A38C50E4}"/>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C6F1FAAB-022E-4B5D-B976-2907C6A83B59}"/>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9CB2770-A6F7-467D-AA4A-552AE7C710AC}"/>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CA92337-D634-4259-B2A2-3CD99DF8B189}"/>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950B8CCF-9B2E-4735-ACB6-C4EE4B3CEA41}"/>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28ADC91-A65C-4693-B148-0801F33C537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483039E-B348-4FA9-88CF-7F6E47FDA7A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5535C06B-835D-470D-AA4F-CF9243E7EFCC}"/>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C444BF40-ECA6-43E2-B8B4-E6329CC24D65}"/>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令和２年度・３年度においては、高卒</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年以上について階層の中でも更に高齢化したことによる変動、その他各階層での職員構成の変動の影響により全国市平均を上回る結果となったものの、令和４年度では</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％となり、全国市平均値と同じ数値となった。</a:t>
          </a:r>
          <a:endParaRPr lang="ja-JP" altLang="ja-JP" sz="1400">
            <a:effectLst/>
          </a:endParaRPr>
        </a:p>
        <a:p>
          <a:r>
            <a:rPr kumimoji="1" lang="ja-JP" altLang="ja-JP" sz="1100">
              <a:solidFill>
                <a:schemeClr val="dk1"/>
              </a:solidFill>
              <a:effectLst/>
              <a:latin typeface="+mn-lt"/>
              <a:ea typeface="+mn-ea"/>
              <a:cs typeface="+mn-cs"/>
            </a:rPr>
            <a:t>　今後もラスパイレス指数の動向を注視しながら、国家公務員給与の措置、総合的見直し、職員階層変動、採用退職による影響を注視し、給与の適正化に努める。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E40ED2C-3A90-4D7A-9A13-326285E50C5C}"/>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09338DC-7FB8-4AE1-A713-6280BF064D5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857402FC-E7CE-4D77-9C8A-3080768430CC}"/>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288A1A68-47C9-448B-98C3-C03C653B949C}"/>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6034B18F-D1ED-4E65-BE16-555C6345F8AA}"/>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2F50A278-4AB6-4081-A58A-6A84643327B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A1990156-9BF8-4E48-AED4-6855E7ED467A}"/>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DF25C252-F3BB-40CD-B530-34FE36B5E0AD}"/>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1C368BB2-D45E-4293-B99A-A9E0717CEE78}"/>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8D5F64A-187F-4CAE-BB49-5B7E0245076A}"/>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B843FD09-6B69-4A8F-9DD8-680F9E031CFF}"/>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3B191DA0-1A5C-442C-B17A-951AE1B98616}"/>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156563FC-9883-46F8-BE98-0032E7DD589E}"/>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45E7C45-061E-4295-A59C-8F37D3679C03}"/>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0DD4DD3-8B7E-4215-B892-EDF66D73CA29}"/>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9C2BBAF1-ACC4-4075-84B4-D77165B7F31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3B573516-9A2D-4096-A4EA-604FE5C9A40D}"/>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CEB4639-19EC-4A6E-8435-EF41A78B3930}"/>
            </a:ext>
          </a:extLst>
        </xdr:cNvPr>
        <xdr:cNvCxnSpPr/>
      </xdr:nvCxnSpPr>
      <xdr:spPr>
        <a:xfrm flipV="1">
          <a:off x="1547495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693E1D66-A6B7-4B97-8A31-E394257A8F04}"/>
            </a:ext>
          </a:extLst>
        </xdr:cNvPr>
        <xdr:cNvSpPr txBox="1"/>
      </xdr:nvSpPr>
      <xdr:spPr>
        <a:xfrm>
          <a:off x="1556385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723E2D58-A6BC-4281-810F-F2D529818EDE}"/>
            </a:ext>
          </a:extLst>
        </xdr:cNvPr>
        <xdr:cNvCxnSpPr/>
      </xdr:nvCxnSpPr>
      <xdr:spPr>
        <a:xfrm>
          <a:off x="154051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B40726E-541D-4820-BC51-FEFCD0320FD2}"/>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F56B1AA6-38AF-47E2-9432-2D7CE98FCAFA}"/>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50800</xdr:rowOff>
    </xdr:to>
    <xdr:cxnSp macro="">
      <xdr:nvCxnSpPr>
        <xdr:cNvPr id="261" name="直線コネクタ 260">
          <a:extLst>
            <a:ext uri="{FF2B5EF4-FFF2-40B4-BE49-F238E27FC236}">
              <a16:creationId xmlns:a16="http://schemas.microsoft.com/office/drawing/2014/main" id="{B1C7BD79-31C7-4679-83CA-FA551E7CABA7}"/>
            </a:ext>
          </a:extLst>
        </xdr:cNvPr>
        <xdr:cNvCxnSpPr/>
      </xdr:nvCxnSpPr>
      <xdr:spPr>
        <a:xfrm flipV="1">
          <a:off x="14712950" y="14351907"/>
          <a:ext cx="762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8C204108-A5CA-4E78-A968-43A655689405}"/>
            </a:ext>
          </a:extLst>
        </xdr:cNvPr>
        <xdr:cNvSpPr txBox="1"/>
      </xdr:nvSpPr>
      <xdr:spPr>
        <a:xfrm>
          <a:off x="15563850" y="1408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8D20EB38-2697-4CFB-BD7A-3595E7893F29}"/>
            </a:ext>
          </a:extLst>
        </xdr:cNvPr>
        <xdr:cNvSpPr/>
      </xdr:nvSpPr>
      <xdr:spPr>
        <a:xfrm>
          <a:off x="1543050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D85D31C9-892D-4E63-9DEA-22D4DFA612A7}"/>
            </a:ext>
          </a:extLst>
        </xdr:cNvPr>
        <xdr:cNvCxnSpPr/>
      </xdr:nvCxnSpPr>
      <xdr:spPr>
        <a:xfrm>
          <a:off x="13906500" y="14362793"/>
          <a:ext cx="80645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BDD7A781-90ED-496E-A0AD-B0E4A84E5181}"/>
            </a:ext>
          </a:extLst>
        </xdr:cNvPr>
        <xdr:cNvSpPr/>
      </xdr:nvSpPr>
      <xdr:spPr>
        <a:xfrm>
          <a:off x="14668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7959E41F-6CF5-46C2-B1AB-0769B8E22E30}"/>
            </a:ext>
          </a:extLst>
        </xdr:cNvPr>
        <xdr:cNvSpPr txBox="1"/>
      </xdr:nvSpPr>
      <xdr:spPr>
        <a:xfrm>
          <a:off x="14370050" y="1403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102507</xdr:rowOff>
    </xdr:to>
    <xdr:cxnSp macro="">
      <xdr:nvCxnSpPr>
        <xdr:cNvPr id="267" name="直線コネクタ 266">
          <a:extLst>
            <a:ext uri="{FF2B5EF4-FFF2-40B4-BE49-F238E27FC236}">
              <a16:creationId xmlns:a16="http://schemas.microsoft.com/office/drawing/2014/main" id="{BCFA2A2D-C24E-419E-86E4-F5007815490D}"/>
            </a:ext>
          </a:extLst>
        </xdr:cNvPr>
        <xdr:cNvCxnSpPr/>
      </xdr:nvCxnSpPr>
      <xdr:spPr>
        <a:xfrm flipV="1">
          <a:off x="13106400" y="14362793"/>
          <a:ext cx="8001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1594354-FEA1-4A94-A1DD-81188E4DF809}"/>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B31431DA-1903-4D36-8EFF-58ECC7A65A35}"/>
            </a:ext>
          </a:extLst>
        </xdr:cNvPr>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136979</xdr:rowOff>
    </xdr:to>
    <xdr:cxnSp macro="">
      <xdr:nvCxnSpPr>
        <xdr:cNvPr id="270" name="直線コネクタ 269">
          <a:extLst>
            <a:ext uri="{FF2B5EF4-FFF2-40B4-BE49-F238E27FC236}">
              <a16:creationId xmlns:a16="http://schemas.microsoft.com/office/drawing/2014/main" id="{2A3ADA42-61EA-4636-8F4D-3EE158E2B245}"/>
            </a:ext>
          </a:extLst>
        </xdr:cNvPr>
        <xdr:cNvCxnSpPr/>
      </xdr:nvCxnSpPr>
      <xdr:spPr>
        <a:xfrm flipV="1">
          <a:off x="12293600" y="14466207"/>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B04FED3E-E076-4587-8167-DCD4EA670EF5}"/>
            </a:ext>
          </a:extLst>
        </xdr:cNvPr>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B616EAEB-F513-45BD-B26C-8DD25481E976}"/>
            </a:ext>
          </a:extLst>
        </xdr:cNvPr>
        <xdr:cNvSpPr txBox="1"/>
      </xdr:nvSpPr>
      <xdr:spPr>
        <a:xfrm>
          <a:off x="127635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21F57C16-F377-4DEA-A830-CDFB3F11EED2}"/>
            </a:ext>
          </a:extLst>
        </xdr:cNvPr>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E90C7093-FBDF-4071-AB0B-9761568F2005}"/>
            </a:ext>
          </a:extLst>
        </xdr:cNvPr>
        <xdr:cNvSpPr txBox="1"/>
      </xdr:nvSpPr>
      <xdr:spPr>
        <a:xfrm>
          <a:off x="119507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865576B-D3DB-42D6-B5C5-BEF3424ADF7B}"/>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AC35205-78B6-455E-99C6-EE56A60A4BC8}"/>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5A45566-CD9D-4069-B272-1889FAE5869D}"/>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789A174-5825-4396-A14B-1430A4E253C5}"/>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C4C1317-8F69-411B-B706-8A1ACDC11CB9}"/>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D9F59224-D061-4F60-A491-33044341F5BC}"/>
            </a:ext>
          </a:extLst>
        </xdr:cNvPr>
        <xdr:cNvSpPr/>
      </xdr:nvSpPr>
      <xdr:spPr>
        <a:xfrm>
          <a:off x="15430500" y="143011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49614F2F-C04B-4C54-94FD-95701AA17D9A}"/>
            </a:ext>
          </a:extLst>
        </xdr:cNvPr>
        <xdr:cNvSpPr txBox="1"/>
      </xdr:nvSpPr>
      <xdr:spPr>
        <a:xfrm>
          <a:off x="15563850" y="1427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10334B25-1486-4A42-85A6-6D66E635FAD2}"/>
            </a:ext>
          </a:extLst>
        </xdr:cNvPr>
        <xdr:cNvSpPr/>
      </xdr:nvSpPr>
      <xdr:spPr>
        <a:xfrm>
          <a:off x="14668500" y="14363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A36D57FE-D57B-4D6D-9AB5-E15E2FABC807}"/>
            </a:ext>
          </a:extLst>
        </xdr:cNvPr>
        <xdr:cNvSpPr txBox="1"/>
      </xdr:nvSpPr>
      <xdr:spPr>
        <a:xfrm>
          <a:off x="14370050" y="1445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a:extLst>
            <a:ext uri="{FF2B5EF4-FFF2-40B4-BE49-F238E27FC236}">
              <a16:creationId xmlns:a16="http://schemas.microsoft.com/office/drawing/2014/main" id="{948E572A-3D8E-45EF-83DE-54449EB9DF70}"/>
            </a:ext>
          </a:extLst>
        </xdr:cNvPr>
        <xdr:cNvSpPr/>
      </xdr:nvSpPr>
      <xdr:spPr>
        <a:xfrm>
          <a:off x="13868400" y="14318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DFA3C26-DF4E-4C9A-8D94-95572DDE3FC2}"/>
            </a:ext>
          </a:extLst>
        </xdr:cNvPr>
        <xdr:cNvSpPr txBox="1"/>
      </xdr:nvSpPr>
      <xdr:spPr>
        <a:xfrm>
          <a:off x="13557250" y="1439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348C8452-EEFC-4F6F-8EF2-DA881885F007}"/>
            </a:ext>
          </a:extLst>
        </xdr:cNvPr>
        <xdr:cNvSpPr/>
      </xdr:nvSpPr>
      <xdr:spPr>
        <a:xfrm>
          <a:off x="13055600" y="1441540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7881F049-ACCB-42BC-9B7B-7FF589EE4654}"/>
            </a:ext>
          </a:extLst>
        </xdr:cNvPr>
        <xdr:cNvSpPr txBox="1"/>
      </xdr:nvSpPr>
      <xdr:spPr>
        <a:xfrm>
          <a:off x="12763500" y="1450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8" name="楕円 287">
          <a:extLst>
            <a:ext uri="{FF2B5EF4-FFF2-40B4-BE49-F238E27FC236}">
              <a16:creationId xmlns:a16="http://schemas.microsoft.com/office/drawing/2014/main" id="{6ED14989-2780-4F79-BA96-0C8E79B6CF50}"/>
            </a:ext>
          </a:extLst>
        </xdr:cNvPr>
        <xdr:cNvSpPr/>
      </xdr:nvSpPr>
      <xdr:spPr>
        <a:xfrm>
          <a:off x="12242800" y="14449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9" name="テキスト ボックス 288">
          <a:extLst>
            <a:ext uri="{FF2B5EF4-FFF2-40B4-BE49-F238E27FC236}">
              <a16:creationId xmlns:a16="http://schemas.microsoft.com/office/drawing/2014/main" id="{EF94527D-0498-45B7-BA8F-9B6BFC04EF14}"/>
            </a:ext>
          </a:extLst>
        </xdr:cNvPr>
        <xdr:cNvSpPr txBox="1"/>
      </xdr:nvSpPr>
      <xdr:spPr>
        <a:xfrm>
          <a:off x="119507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4C13886D-A9AE-4ED2-9CDA-35820D20FD5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E38F1AEB-9089-4BFC-8130-2D29ECBE9066}"/>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43A595C9-A446-4C7E-8873-8E269CA6AF8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EF631F56-CFB8-4972-A8EF-D96F328324DA}"/>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17ED8A1-24ED-4529-A2BF-921992A3E92D}"/>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714D9CF-8A98-4EF0-AAA0-26B8C1C6643E}"/>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B3DB5BEC-2BD5-490F-9313-9BC9E108487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E7F12A85-FE40-47F5-9CB6-83787871C48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BD9C378-AE65-42F6-83A7-1EEA4107DA4B}"/>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220A2FB-ADF8-4AAD-98A5-EE97F11D892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CD3A272-76CF-45B7-9B91-1644E98B71B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87223EE7-ADAD-4AD3-B123-17FCBC2A66C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E393A1DB-B064-41B2-B4CA-56C461BCDA0C}"/>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定員適正化計画に基づく職員数削減により、人口千人当たりの職員数は、全国、県平均を下回っている。</a:t>
          </a:r>
          <a:endParaRPr lang="ja-JP" altLang="ja-JP" sz="1400">
            <a:effectLst/>
          </a:endParaRPr>
        </a:p>
        <a:p>
          <a:r>
            <a:rPr kumimoji="1" lang="ja-JP" altLang="ja-JP" sz="1100">
              <a:solidFill>
                <a:schemeClr val="dk1"/>
              </a:solidFill>
              <a:effectLst/>
              <a:latin typeface="+mn-lt"/>
              <a:ea typeface="+mn-ea"/>
              <a:cs typeface="+mn-cs"/>
            </a:rPr>
            <a:t>　今後も簡素で効率的、効果的な行政組織体制づくりを行うとともに、適正な定員管理に努める。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B6A5CCF-0C53-48C2-B4BA-4BD297925041}"/>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1B38AAE0-E0D2-400A-AD7C-87A285E8214D}"/>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A1631C3-612A-4F2C-BBAE-5B7022D9A73D}"/>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FAD1ECCF-54BC-4A50-8ACC-E19BF1EED3AE}"/>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2A970D85-708B-4682-A2BA-7D5C2084D966}"/>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B6543AD5-A963-4A82-8266-B225459D7374}"/>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53B541CC-24A0-4143-B48F-087111A25CB2}"/>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4E48137-8EE1-471B-B87E-25BC48AB2493}"/>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C6ABDEA-6DAA-40CE-B726-54D803FD4B3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64311980-0647-4B23-A0E5-68057C90BEC3}"/>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96D375DA-FF67-4A2D-85E0-2393B9AE3AF5}"/>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F513D630-AAFB-4E1C-8C3D-2BF75368937A}"/>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B10E0B1F-90DF-4173-B193-ABB607E81F98}"/>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7486F9D5-CD0A-4988-8C53-DAF0FF0A18BE}"/>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5244591-01DB-42B3-A1C0-AB987C83742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437748D-29C4-423E-8473-8C06F8FB2F1B}"/>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F86DBBEA-BCCB-49D8-9E83-096F3898EFF0}"/>
            </a:ext>
          </a:extLst>
        </xdr:cNvPr>
        <xdr:cNvCxnSpPr/>
      </xdr:nvCxnSpPr>
      <xdr:spPr>
        <a:xfrm flipV="1">
          <a:off x="1547495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17363065-5FB6-4A15-BCA6-7303B953B0D7}"/>
            </a:ext>
          </a:extLst>
        </xdr:cNvPr>
        <xdr:cNvSpPr txBox="1"/>
      </xdr:nvSpPr>
      <xdr:spPr>
        <a:xfrm>
          <a:off x="1556385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35506342-D60D-47D9-909E-696B7B1EEC85}"/>
            </a:ext>
          </a:extLst>
        </xdr:cNvPr>
        <xdr:cNvCxnSpPr/>
      </xdr:nvCxnSpPr>
      <xdr:spPr>
        <a:xfrm>
          <a:off x="15405100" y="1109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41F3C427-4EF4-4B88-8940-AE3F87F2780B}"/>
            </a:ext>
          </a:extLst>
        </xdr:cNvPr>
        <xdr:cNvSpPr txBox="1"/>
      </xdr:nvSpPr>
      <xdr:spPr>
        <a:xfrm>
          <a:off x="1556385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4599E16F-E840-4E00-B779-2C00995CA9F2}"/>
            </a:ext>
          </a:extLst>
        </xdr:cNvPr>
        <xdr:cNvCxnSpPr/>
      </xdr:nvCxnSpPr>
      <xdr:spPr>
        <a:xfrm>
          <a:off x="15405100" y="9604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129963</xdr:rowOff>
    </xdr:to>
    <xdr:cxnSp macro="">
      <xdr:nvCxnSpPr>
        <xdr:cNvPr id="324" name="直線コネクタ 323">
          <a:extLst>
            <a:ext uri="{FF2B5EF4-FFF2-40B4-BE49-F238E27FC236}">
              <a16:creationId xmlns:a16="http://schemas.microsoft.com/office/drawing/2014/main" id="{1A782282-1711-4EA7-9552-2ED350B0A906}"/>
            </a:ext>
          </a:extLst>
        </xdr:cNvPr>
        <xdr:cNvCxnSpPr/>
      </xdr:nvCxnSpPr>
      <xdr:spPr>
        <a:xfrm>
          <a:off x="14712950" y="10027920"/>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C9355250-A0C0-41E5-8CCC-374151235908}"/>
            </a:ext>
          </a:extLst>
        </xdr:cNvPr>
        <xdr:cNvSpPr txBox="1"/>
      </xdr:nvSpPr>
      <xdr:spPr>
        <a:xfrm>
          <a:off x="15563850" y="10041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BE0D109D-124F-4298-8F79-050B4FE72A96}"/>
            </a:ext>
          </a:extLst>
        </xdr:cNvPr>
        <xdr:cNvSpPr/>
      </xdr:nvSpPr>
      <xdr:spPr>
        <a:xfrm>
          <a:off x="1543050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121920</xdr:rowOff>
    </xdr:to>
    <xdr:cxnSp macro="">
      <xdr:nvCxnSpPr>
        <xdr:cNvPr id="327" name="直線コネクタ 326">
          <a:extLst>
            <a:ext uri="{FF2B5EF4-FFF2-40B4-BE49-F238E27FC236}">
              <a16:creationId xmlns:a16="http://schemas.microsoft.com/office/drawing/2014/main" id="{2B94588E-8854-4F4C-8B38-C726F52709E0}"/>
            </a:ext>
          </a:extLst>
        </xdr:cNvPr>
        <xdr:cNvCxnSpPr/>
      </xdr:nvCxnSpPr>
      <xdr:spPr>
        <a:xfrm>
          <a:off x="13906500" y="100279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76457DB9-F2F8-43F1-864E-D80AF865BF54}"/>
            </a:ext>
          </a:extLst>
        </xdr:cNvPr>
        <xdr:cNvSpPr/>
      </xdr:nvSpPr>
      <xdr:spPr>
        <a:xfrm>
          <a:off x="14668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B4C0DFC5-D2FA-46C2-BBBA-C387B1A9B654}"/>
            </a:ext>
          </a:extLst>
        </xdr:cNvPr>
        <xdr:cNvSpPr txBox="1"/>
      </xdr:nvSpPr>
      <xdr:spPr>
        <a:xfrm>
          <a:off x="14370050" y="1014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107844</xdr:rowOff>
    </xdr:from>
    <xdr:to>
      <xdr:col>72</xdr:col>
      <xdr:colOff>203200</xdr:colOff>
      <xdr:row>60</xdr:row>
      <xdr:rowOff>121920</xdr:rowOff>
    </xdr:to>
    <xdr:cxnSp macro="">
      <xdr:nvCxnSpPr>
        <xdr:cNvPr id="330" name="直線コネクタ 329">
          <a:extLst>
            <a:ext uri="{FF2B5EF4-FFF2-40B4-BE49-F238E27FC236}">
              <a16:creationId xmlns:a16="http://schemas.microsoft.com/office/drawing/2014/main" id="{D33A353C-3DAD-4851-82F5-61311AFE29C4}"/>
            </a:ext>
          </a:extLst>
        </xdr:cNvPr>
        <xdr:cNvCxnSpPr/>
      </xdr:nvCxnSpPr>
      <xdr:spPr>
        <a:xfrm>
          <a:off x="13106400" y="10013844"/>
          <a:ext cx="8001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107945D1-CBA3-4807-948C-533EA6591B5A}"/>
            </a:ext>
          </a:extLst>
        </xdr:cNvPr>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15B97AD-31C5-4AD2-9F2A-9CE46F92DAAE}"/>
            </a:ext>
          </a:extLst>
        </xdr:cNvPr>
        <xdr:cNvSpPr txBox="1"/>
      </xdr:nvSpPr>
      <xdr:spPr>
        <a:xfrm>
          <a:off x="13557250" y="1011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107844</xdr:rowOff>
    </xdr:to>
    <xdr:cxnSp macro="">
      <xdr:nvCxnSpPr>
        <xdr:cNvPr id="333" name="直線コネクタ 332">
          <a:extLst>
            <a:ext uri="{FF2B5EF4-FFF2-40B4-BE49-F238E27FC236}">
              <a16:creationId xmlns:a16="http://schemas.microsoft.com/office/drawing/2014/main" id="{C5B677DF-FD69-4EFA-A0E0-01DD2BFFF952}"/>
            </a:ext>
          </a:extLst>
        </xdr:cNvPr>
        <xdr:cNvCxnSpPr/>
      </xdr:nvCxnSpPr>
      <xdr:spPr>
        <a:xfrm>
          <a:off x="12293600" y="9975638"/>
          <a:ext cx="8128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261C06E6-71F0-4AC1-800D-B55938D571A3}"/>
            </a:ext>
          </a:extLst>
        </xdr:cNvPr>
        <xdr:cNvSpPr/>
      </xdr:nvSpPr>
      <xdr:spPr>
        <a:xfrm>
          <a:off x="13055600" y="1002336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ED235D1D-3C58-4898-90FE-3F7816FC654D}"/>
            </a:ext>
          </a:extLst>
        </xdr:cNvPr>
        <xdr:cNvSpPr txBox="1"/>
      </xdr:nvSpPr>
      <xdr:spPr>
        <a:xfrm>
          <a:off x="12763500" y="1010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1134E6F3-351D-4EE1-B625-AFF7274B683A}"/>
            </a:ext>
          </a:extLst>
        </xdr:cNvPr>
        <xdr:cNvSpPr/>
      </xdr:nvSpPr>
      <xdr:spPr>
        <a:xfrm>
          <a:off x="122428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15FB237C-F2C6-4C35-A8E2-B4DFB5A3DDF6}"/>
            </a:ext>
          </a:extLst>
        </xdr:cNvPr>
        <xdr:cNvSpPr txBox="1"/>
      </xdr:nvSpPr>
      <xdr:spPr>
        <a:xfrm>
          <a:off x="11950700" y="1008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3DF1070-F51E-4ABC-BF82-C9222349986E}"/>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3A33F20-2376-46DE-B8C3-A42D881D4AA1}"/>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B7806D4-9F74-43A9-AD0F-06D087898C86}"/>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C9A8C34A-EAE8-42BE-9CF9-77AB52E87D19}"/>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1799741A-CA8B-4B0F-8819-978E0318881C}"/>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43" name="楕円 342">
          <a:extLst>
            <a:ext uri="{FF2B5EF4-FFF2-40B4-BE49-F238E27FC236}">
              <a16:creationId xmlns:a16="http://schemas.microsoft.com/office/drawing/2014/main" id="{2B29232C-D6A1-4E3D-8CB6-8AC714E1F868}"/>
            </a:ext>
          </a:extLst>
        </xdr:cNvPr>
        <xdr:cNvSpPr/>
      </xdr:nvSpPr>
      <xdr:spPr>
        <a:xfrm>
          <a:off x="15430500" y="99851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44" name="定員管理の状況該当値テキスト">
          <a:extLst>
            <a:ext uri="{FF2B5EF4-FFF2-40B4-BE49-F238E27FC236}">
              <a16:creationId xmlns:a16="http://schemas.microsoft.com/office/drawing/2014/main" id="{9B0DB02D-F124-410A-8307-60209E10C9FE}"/>
            </a:ext>
          </a:extLst>
        </xdr:cNvPr>
        <xdr:cNvSpPr txBox="1"/>
      </xdr:nvSpPr>
      <xdr:spPr>
        <a:xfrm>
          <a:off x="15563850" y="983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5" name="楕円 344">
          <a:extLst>
            <a:ext uri="{FF2B5EF4-FFF2-40B4-BE49-F238E27FC236}">
              <a16:creationId xmlns:a16="http://schemas.microsoft.com/office/drawing/2014/main" id="{240A6169-F4BC-4B62-A9DF-8CD89F044D45}"/>
            </a:ext>
          </a:extLst>
        </xdr:cNvPr>
        <xdr:cNvSpPr/>
      </xdr:nvSpPr>
      <xdr:spPr>
        <a:xfrm>
          <a:off x="14668500" y="99771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6" name="テキスト ボックス 345">
          <a:extLst>
            <a:ext uri="{FF2B5EF4-FFF2-40B4-BE49-F238E27FC236}">
              <a16:creationId xmlns:a16="http://schemas.microsoft.com/office/drawing/2014/main" id="{25C68C98-740C-458B-A18E-88D2CED4AC80}"/>
            </a:ext>
          </a:extLst>
        </xdr:cNvPr>
        <xdr:cNvSpPr txBox="1"/>
      </xdr:nvSpPr>
      <xdr:spPr>
        <a:xfrm>
          <a:off x="14370050" y="975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7" name="楕円 346">
          <a:extLst>
            <a:ext uri="{FF2B5EF4-FFF2-40B4-BE49-F238E27FC236}">
              <a16:creationId xmlns:a16="http://schemas.microsoft.com/office/drawing/2014/main" id="{86B338CB-6127-4E7F-851A-5286EE1BD2FC}"/>
            </a:ext>
          </a:extLst>
        </xdr:cNvPr>
        <xdr:cNvSpPr/>
      </xdr:nvSpPr>
      <xdr:spPr>
        <a:xfrm>
          <a:off x="13868400" y="9977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FFB63757-C335-4123-931B-8A0D9CD64669}"/>
            </a:ext>
          </a:extLst>
        </xdr:cNvPr>
        <xdr:cNvSpPr txBox="1"/>
      </xdr:nvSpPr>
      <xdr:spPr>
        <a:xfrm>
          <a:off x="1355725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57044</xdr:rowOff>
    </xdr:from>
    <xdr:to>
      <xdr:col>68</xdr:col>
      <xdr:colOff>203200</xdr:colOff>
      <xdr:row>60</xdr:row>
      <xdr:rowOff>158644</xdr:rowOff>
    </xdr:to>
    <xdr:sp macro="" textlink="">
      <xdr:nvSpPr>
        <xdr:cNvPr id="349" name="楕円 348">
          <a:extLst>
            <a:ext uri="{FF2B5EF4-FFF2-40B4-BE49-F238E27FC236}">
              <a16:creationId xmlns:a16="http://schemas.microsoft.com/office/drawing/2014/main" id="{C8890910-C127-40E5-99D3-920B67BE306B}"/>
            </a:ext>
          </a:extLst>
        </xdr:cNvPr>
        <xdr:cNvSpPr/>
      </xdr:nvSpPr>
      <xdr:spPr>
        <a:xfrm>
          <a:off x="13055600" y="996304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168821</xdr:rowOff>
    </xdr:from>
    <xdr:ext cx="762000" cy="259045"/>
    <xdr:sp macro="" textlink="">
      <xdr:nvSpPr>
        <xdr:cNvPr id="350" name="テキスト ボックス 349">
          <a:extLst>
            <a:ext uri="{FF2B5EF4-FFF2-40B4-BE49-F238E27FC236}">
              <a16:creationId xmlns:a16="http://schemas.microsoft.com/office/drawing/2014/main" id="{5D1E837E-0FD6-4573-9277-FAA1CB3C76E2}"/>
            </a:ext>
          </a:extLst>
        </xdr:cNvPr>
        <xdr:cNvSpPr txBox="1"/>
      </xdr:nvSpPr>
      <xdr:spPr>
        <a:xfrm>
          <a:off x="12763500" y="973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51" name="楕円 350">
          <a:extLst>
            <a:ext uri="{FF2B5EF4-FFF2-40B4-BE49-F238E27FC236}">
              <a16:creationId xmlns:a16="http://schemas.microsoft.com/office/drawing/2014/main" id="{C58D6CB2-4739-4F1C-ACDA-CF371B8CD6F9}"/>
            </a:ext>
          </a:extLst>
        </xdr:cNvPr>
        <xdr:cNvSpPr/>
      </xdr:nvSpPr>
      <xdr:spPr>
        <a:xfrm>
          <a:off x="12242800" y="99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52" name="テキスト ボックス 351">
          <a:extLst>
            <a:ext uri="{FF2B5EF4-FFF2-40B4-BE49-F238E27FC236}">
              <a16:creationId xmlns:a16="http://schemas.microsoft.com/office/drawing/2014/main" id="{DA48A43A-749A-4A4A-B9BF-3544A02A6B17}"/>
            </a:ext>
          </a:extLst>
        </xdr:cNvPr>
        <xdr:cNvSpPr txBox="1"/>
      </xdr:nvSpPr>
      <xdr:spPr>
        <a:xfrm>
          <a:off x="11950700" y="970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F7333E6C-8B99-4B24-8DEB-DF3C1D24564A}"/>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BD62BCBC-F500-41E8-A985-ACC5B94255B1}"/>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78E4E95E-75A2-4933-9600-FCB843CAE16E}"/>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578598B-5C85-418A-9BCA-1964B007026B}"/>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DE90853F-26A0-4057-86EE-BA700B81336D}"/>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6173CE39-B55A-4A3C-ADB1-9B371DEC448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3F071403-CE32-44E1-A79F-E8216A529C99}"/>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ED48595-BFEF-420C-9BFE-819CDE0375B8}"/>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2CBE4713-0C99-4E4F-94AB-331998FC9DAF}"/>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78DC84CD-CE50-4316-AB5E-F383E48A4D27}"/>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4E9BDDA7-3132-41EB-B39C-17FD324ED035}"/>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BC5BE71-F791-480E-926A-BB80062C30F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B54E281-743B-40D9-9C70-BF4712B1199E}"/>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これまでの繰上償還実施など地方債残高の縮減に努めたことにより、全国、県平均を下回っている。</a:t>
          </a:r>
          <a:endParaRPr lang="ja-JP" altLang="ja-JP" sz="1400">
            <a:effectLst/>
          </a:endParaRPr>
        </a:p>
        <a:p>
          <a:r>
            <a:rPr kumimoji="1" lang="ja-JP" altLang="ja-JP" sz="1100">
              <a:solidFill>
                <a:schemeClr val="dk1"/>
              </a:solidFill>
              <a:effectLst/>
              <a:latin typeface="+mn-lt"/>
              <a:ea typeface="+mn-ea"/>
              <a:cs typeface="+mn-cs"/>
            </a:rPr>
            <a:t>　しかし、これまで積極的に活用してきた合併特例事業債の償還がピークを迎えていることに加え、現在も地方債を活用し産業団地整備、スマートＩＣ整備などの大型事業を施工中であり、今後も公債費の高止まりが予想されることから事業の峻別を行い実質公債費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1227A1F4-6613-4CB2-877F-2D6593DF72A7}"/>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CDCCDF4-9FDB-497A-8BC0-542191A6D84D}"/>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CBB70BE-ECD9-4381-9622-EF40B951B3A2}"/>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8386AD34-C515-431D-A17E-448E99EDA8E6}"/>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E5F81E1-E4D0-4E96-BDAA-E990D232D5CC}"/>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7B341C06-15BC-4D72-820D-53366BA9EF2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4AFF5B6D-DE01-425D-AC5C-BED5E5D93A2B}"/>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97BD480-F7DF-4189-9D6B-5A7FAF7055A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67C2D592-2EDE-4E64-89BA-5579925B9819}"/>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C99A1C88-ECA7-4F4A-9C88-BD8D7EC3C241}"/>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2416684-325F-4B18-B66B-CF460E31F459}"/>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DC2FE8AB-FFC1-4573-82C8-D5A9E6C1E997}"/>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C4718C0E-B968-4E9D-AC8C-607094BD039D}"/>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F1CFB10-D8BD-4A8A-B0A0-15410D2E5536}"/>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93BE66D2-497F-4EBA-9E5E-C7ABFD4FADD9}"/>
            </a:ext>
          </a:extLst>
        </xdr:cNvPr>
        <xdr:cNvCxnSpPr/>
      </xdr:nvCxnSpPr>
      <xdr:spPr>
        <a:xfrm flipV="1">
          <a:off x="1547495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2CD0AA81-1422-414D-9FD0-4F2DFD7DEF80}"/>
            </a:ext>
          </a:extLst>
        </xdr:cNvPr>
        <xdr:cNvSpPr txBox="1"/>
      </xdr:nvSpPr>
      <xdr:spPr>
        <a:xfrm>
          <a:off x="1556385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E0ADC79E-F7A0-49A0-8248-D6AF45A3010F}"/>
            </a:ext>
          </a:extLst>
        </xdr:cNvPr>
        <xdr:cNvCxnSpPr/>
      </xdr:nvCxnSpPr>
      <xdr:spPr>
        <a:xfrm>
          <a:off x="1540510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982987B9-DA77-46D2-A6B4-80F70516B681}"/>
            </a:ext>
          </a:extLst>
        </xdr:cNvPr>
        <xdr:cNvSpPr txBox="1"/>
      </xdr:nvSpPr>
      <xdr:spPr>
        <a:xfrm>
          <a:off x="1556385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BBA19257-B26B-4293-B8DA-64AEC4D49154}"/>
            </a:ext>
          </a:extLst>
        </xdr:cNvPr>
        <xdr:cNvCxnSpPr/>
      </xdr:nvCxnSpPr>
      <xdr:spPr>
        <a:xfrm>
          <a:off x="1540510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129540</xdr:rowOff>
    </xdr:to>
    <xdr:cxnSp macro="">
      <xdr:nvCxnSpPr>
        <xdr:cNvPr id="385" name="直線コネクタ 384">
          <a:extLst>
            <a:ext uri="{FF2B5EF4-FFF2-40B4-BE49-F238E27FC236}">
              <a16:creationId xmlns:a16="http://schemas.microsoft.com/office/drawing/2014/main" id="{93C99224-40D6-421E-82B9-6F86BCAA4405}"/>
            </a:ext>
          </a:extLst>
        </xdr:cNvPr>
        <xdr:cNvCxnSpPr/>
      </xdr:nvCxnSpPr>
      <xdr:spPr>
        <a:xfrm>
          <a:off x="14712950" y="6504094"/>
          <a:ext cx="762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7A2B4CC0-CBBF-4CF5-8B99-D0DEBF399B8B}"/>
            </a:ext>
          </a:extLst>
        </xdr:cNvPr>
        <xdr:cNvSpPr txBox="1"/>
      </xdr:nvSpPr>
      <xdr:spPr>
        <a:xfrm>
          <a:off x="15563850" y="6716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A246D95-2664-4CF4-9222-BBF8E206BF79}"/>
            </a:ext>
          </a:extLst>
        </xdr:cNvPr>
        <xdr:cNvSpPr/>
      </xdr:nvSpPr>
      <xdr:spPr>
        <a:xfrm>
          <a:off x="1543050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65194</xdr:rowOff>
    </xdr:to>
    <xdr:cxnSp macro="">
      <xdr:nvCxnSpPr>
        <xdr:cNvPr id="388" name="直線コネクタ 387">
          <a:extLst>
            <a:ext uri="{FF2B5EF4-FFF2-40B4-BE49-F238E27FC236}">
              <a16:creationId xmlns:a16="http://schemas.microsoft.com/office/drawing/2014/main" id="{05C57D96-00F3-4630-9841-12054FCE40E7}"/>
            </a:ext>
          </a:extLst>
        </xdr:cNvPr>
        <xdr:cNvCxnSpPr/>
      </xdr:nvCxnSpPr>
      <xdr:spPr>
        <a:xfrm>
          <a:off x="13906500" y="6463877"/>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89226363-FDF4-4008-9D86-7A1CC8027DB6}"/>
            </a:ext>
          </a:extLst>
        </xdr:cNvPr>
        <xdr:cNvSpPr/>
      </xdr:nvSpPr>
      <xdr:spPr>
        <a:xfrm>
          <a:off x="14668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6FC24F52-EE32-4BF8-8F84-0EAE4B00A0C6}"/>
            </a:ext>
          </a:extLst>
        </xdr:cNvPr>
        <xdr:cNvSpPr txBox="1"/>
      </xdr:nvSpPr>
      <xdr:spPr>
        <a:xfrm>
          <a:off x="14370050" y="681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D4348502-B925-4BCD-AD42-994AAF0C1EA9}"/>
            </a:ext>
          </a:extLst>
        </xdr:cNvPr>
        <xdr:cNvCxnSpPr/>
      </xdr:nvCxnSpPr>
      <xdr:spPr>
        <a:xfrm flipV="1">
          <a:off x="13106400" y="6463877"/>
          <a:ext cx="8001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18270F32-1F32-45D2-B648-2AD469B3A6DF}"/>
            </a:ext>
          </a:extLst>
        </xdr:cNvPr>
        <xdr:cNvSpPr/>
      </xdr:nvSpPr>
      <xdr:spPr>
        <a:xfrm>
          <a:off x="13868400" y="6770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6D44CBC2-8BCD-49CA-846C-C9B7F054ECE6}"/>
            </a:ext>
          </a:extLst>
        </xdr:cNvPr>
        <xdr:cNvSpPr txBox="1"/>
      </xdr:nvSpPr>
      <xdr:spPr>
        <a:xfrm>
          <a:off x="1355725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137583</xdr:rowOff>
    </xdr:to>
    <xdr:cxnSp macro="">
      <xdr:nvCxnSpPr>
        <xdr:cNvPr id="394" name="直線コネクタ 393">
          <a:extLst>
            <a:ext uri="{FF2B5EF4-FFF2-40B4-BE49-F238E27FC236}">
              <a16:creationId xmlns:a16="http://schemas.microsoft.com/office/drawing/2014/main" id="{A9BEACD7-D68F-41FE-922E-5C15745D1FA3}"/>
            </a:ext>
          </a:extLst>
        </xdr:cNvPr>
        <xdr:cNvCxnSpPr/>
      </xdr:nvCxnSpPr>
      <xdr:spPr>
        <a:xfrm flipV="1">
          <a:off x="12293600" y="6479963"/>
          <a:ext cx="8128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4B105B0F-8EBA-4562-8CDD-ADC1E5D1E314}"/>
            </a:ext>
          </a:extLst>
        </xdr:cNvPr>
        <xdr:cNvSpPr/>
      </xdr:nvSpPr>
      <xdr:spPr>
        <a:xfrm>
          <a:off x="13055600" y="67784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675EFBE1-54BD-441C-AE06-26F5A03EE0B7}"/>
            </a:ext>
          </a:extLst>
        </xdr:cNvPr>
        <xdr:cNvSpPr txBox="1"/>
      </xdr:nvSpPr>
      <xdr:spPr>
        <a:xfrm>
          <a:off x="12763500" y="686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DE2A8F5-58BB-46AA-A1F1-4963C0CD3268}"/>
            </a:ext>
          </a:extLst>
        </xdr:cNvPr>
        <xdr:cNvSpPr/>
      </xdr:nvSpPr>
      <xdr:spPr>
        <a:xfrm>
          <a:off x="122428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1461AB34-FBD7-4474-91A6-689DFE58A2CD}"/>
            </a:ext>
          </a:extLst>
        </xdr:cNvPr>
        <xdr:cNvSpPr txBox="1"/>
      </xdr:nvSpPr>
      <xdr:spPr>
        <a:xfrm>
          <a:off x="11950700" y="687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61EC847-CF52-45BE-A6B0-35554637545C}"/>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4E0F8FE-B59E-430D-9BF6-FA939D9D1B7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17686FC4-2DD0-45CB-84C3-6261E310639C}"/>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96D233E-AB13-4736-8D04-0126E87F3217}"/>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4C3D8DD-2A79-4CE9-8D84-76AB1BD44D94}"/>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4" name="楕円 403">
          <a:extLst>
            <a:ext uri="{FF2B5EF4-FFF2-40B4-BE49-F238E27FC236}">
              <a16:creationId xmlns:a16="http://schemas.microsoft.com/office/drawing/2014/main" id="{CA5F29E1-A787-42E0-A633-BF832343C2B7}"/>
            </a:ext>
          </a:extLst>
        </xdr:cNvPr>
        <xdr:cNvSpPr/>
      </xdr:nvSpPr>
      <xdr:spPr>
        <a:xfrm>
          <a:off x="15430500" y="6517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5" name="公債費負担の状況該当値テキスト">
          <a:extLst>
            <a:ext uri="{FF2B5EF4-FFF2-40B4-BE49-F238E27FC236}">
              <a16:creationId xmlns:a16="http://schemas.microsoft.com/office/drawing/2014/main" id="{18D95CBE-0EED-4784-BD56-3FC99FF1C6EC}"/>
            </a:ext>
          </a:extLst>
        </xdr:cNvPr>
        <xdr:cNvSpPr txBox="1"/>
      </xdr:nvSpPr>
      <xdr:spPr>
        <a:xfrm>
          <a:off x="1556385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6" name="楕円 405">
          <a:extLst>
            <a:ext uri="{FF2B5EF4-FFF2-40B4-BE49-F238E27FC236}">
              <a16:creationId xmlns:a16="http://schemas.microsoft.com/office/drawing/2014/main" id="{561EFF36-60BD-4F5A-BFC4-A87E210EBC79}"/>
            </a:ext>
          </a:extLst>
        </xdr:cNvPr>
        <xdr:cNvSpPr/>
      </xdr:nvSpPr>
      <xdr:spPr>
        <a:xfrm>
          <a:off x="14668500" y="64532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7" name="テキスト ボックス 406">
          <a:extLst>
            <a:ext uri="{FF2B5EF4-FFF2-40B4-BE49-F238E27FC236}">
              <a16:creationId xmlns:a16="http://schemas.microsoft.com/office/drawing/2014/main" id="{F46715D9-6FAC-4AC5-A677-4EE480BBF7A5}"/>
            </a:ext>
          </a:extLst>
        </xdr:cNvPr>
        <xdr:cNvSpPr txBox="1"/>
      </xdr:nvSpPr>
      <xdr:spPr>
        <a:xfrm>
          <a:off x="14370050" y="623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8" name="楕円 407">
          <a:extLst>
            <a:ext uri="{FF2B5EF4-FFF2-40B4-BE49-F238E27FC236}">
              <a16:creationId xmlns:a16="http://schemas.microsoft.com/office/drawing/2014/main" id="{E61CEE40-2C74-45A4-8339-2351DC90F540}"/>
            </a:ext>
          </a:extLst>
        </xdr:cNvPr>
        <xdr:cNvSpPr/>
      </xdr:nvSpPr>
      <xdr:spPr>
        <a:xfrm>
          <a:off x="13868400" y="64194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9" name="テキスト ボックス 408">
          <a:extLst>
            <a:ext uri="{FF2B5EF4-FFF2-40B4-BE49-F238E27FC236}">
              <a16:creationId xmlns:a16="http://schemas.microsoft.com/office/drawing/2014/main" id="{07C2C2FB-B0EC-42D9-A55A-26ED755DC3C9}"/>
            </a:ext>
          </a:extLst>
        </xdr:cNvPr>
        <xdr:cNvSpPr txBox="1"/>
      </xdr:nvSpPr>
      <xdr:spPr>
        <a:xfrm>
          <a:off x="13557250" y="619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4DC0C6F6-6E41-461A-BCF4-D125E82AE6A7}"/>
            </a:ext>
          </a:extLst>
        </xdr:cNvPr>
        <xdr:cNvSpPr/>
      </xdr:nvSpPr>
      <xdr:spPr>
        <a:xfrm>
          <a:off x="13055600" y="643551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16FD9FC9-B78A-4766-B4CA-C38E358142AB}"/>
            </a:ext>
          </a:extLst>
        </xdr:cNvPr>
        <xdr:cNvSpPr txBox="1"/>
      </xdr:nvSpPr>
      <xdr:spPr>
        <a:xfrm>
          <a:off x="12763500" y="62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a:extLst>
            <a:ext uri="{FF2B5EF4-FFF2-40B4-BE49-F238E27FC236}">
              <a16:creationId xmlns:a16="http://schemas.microsoft.com/office/drawing/2014/main" id="{4616B456-0077-4193-99FE-281CC3865E4B}"/>
            </a:ext>
          </a:extLst>
        </xdr:cNvPr>
        <xdr:cNvSpPr/>
      </xdr:nvSpPr>
      <xdr:spPr>
        <a:xfrm>
          <a:off x="12242800" y="6525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B873DC1D-B235-47C6-BF63-E01B248BA91A}"/>
            </a:ext>
          </a:extLst>
        </xdr:cNvPr>
        <xdr:cNvSpPr txBox="1"/>
      </xdr:nvSpPr>
      <xdr:spPr>
        <a:xfrm>
          <a:off x="119507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CA80433-947A-4364-A50B-4FC0CE525316}"/>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863BAEE-BC12-480F-9130-65C4887824EA}"/>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2C79D971-79EC-4E12-AD67-68A31CA90DFE}"/>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A0ED48B7-3786-4CC6-B9A7-D1FB2CAE9A43}"/>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696CD3B-66AD-4467-AFAA-922C8D0E7B41}"/>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460ADC3A-6026-49D7-AB93-0513F6512C0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167E7084-C047-438F-8CC4-91A57DACB4E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271415F-5142-486C-92F3-5C6CBC213B8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6D7622E-05D3-432A-97D5-E7211CDECA59}"/>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56633DF-63E3-4C2F-9432-C37828ED1351}"/>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3BD320C-0EB0-4D1D-B3AB-D3DBF9B27B2A}"/>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E8118FE-AA0F-4705-9F17-AA0D6527A856}"/>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F1C2924-48BE-4A7F-AB9B-CDA01C6D7948}"/>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年度（公的資金）、平成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縁故債）に繰上償還を実施し利率の高い地方債残高の縮減に努めたこと、及び財政調整基金などへの積立てにより充当可能基金をある程度確保できていることにより、全国、県平均を大幅に下回り、良好な数値となっている。</a:t>
          </a:r>
          <a:endParaRPr lang="ja-JP" altLang="ja-JP" sz="1400">
            <a:effectLst/>
          </a:endParaRPr>
        </a:p>
        <a:p>
          <a:r>
            <a:rPr kumimoji="1" lang="ja-JP" altLang="ja-JP" sz="1100">
              <a:solidFill>
                <a:schemeClr val="dk1"/>
              </a:solidFill>
              <a:effectLst/>
              <a:latin typeface="+mn-lt"/>
              <a:ea typeface="+mn-ea"/>
              <a:cs typeface="+mn-cs"/>
            </a:rPr>
            <a:t>　今後も積極的な行財政改革に取組み財政の健全化に努める。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AE4CB425-92D3-4353-87D5-DDE258E1F769}"/>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EB7111BC-C6F5-4B0D-934E-07EF9FD1E2F3}"/>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E70C07AF-824A-484A-B2F0-B9572514F096}"/>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304E3EC-707E-4733-9784-0A0C6DEB157F}"/>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A7C5F748-A836-487A-8F3A-F0DAA16E1F48}"/>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D0C13F86-62CA-44B4-8408-161659688DBF}"/>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E1510D18-12AB-4DE6-97A7-98D41E9AAE3C}"/>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9F7A1BFB-6EE5-46A2-898D-775D6C65E397}"/>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A96AFE11-376D-4A28-8BBB-64D66811B5A7}"/>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EDC463F9-041C-4098-83B1-8D7613BDDD7E}"/>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BD5C50AF-45D8-4E83-8F9C-25E0116E9CA6}"/>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214222F6-7CF5-4672-A6E5-7662E520A5F7}"/>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8EE0A170-C3BF-4E91-8049-AAF6A9CC49CE}"/>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78438812-A2F6-4746-82AF-95D683C36BE1}"/>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90791B9-ABF5-440C-A480-C093D96AE5DB}"/>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694F9138-4A77-46A6-B233-8FEB72B82CC1}"/>
            </a:ext>
          </a:extLst>
        </xdr:cNvPr>
        <xdr:cNvCxnSpPr/>
      </xdr:nvCxnSpPr>
      <xdr:spPr>
        <a:xfrm flipV="1">
          <a:off x="1547495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A1B94373-C582-4FD7-AE13-C0699E4E5663}"/>
            </a:ext>
          </a:extLst>
        </xdr:cNvPr>
        <xdr:cNvSpPr txBox="1"/>
      </xdr:nvSpPr>
      <xdr:spPr>
        <a:xfrm>
          <a:off x="1556385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2231DF18-BEAD-45EA-AE35-FF8049BB1BD2}"/>
            </a:ext>
          </a:extLst>
        </xdr:cNvPr>
        <xdr:cNvCxnSpPr/>
      </xdr:nvCxnSpPr>
      <xdr:spPr>
        <a:xfrm>
          <a:off x="15405100" y="389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93C4717A-F789-488C-952E-66F14015E026}"/>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29052245-C425-4EA3-9DDD-756F331D84B3}"/>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650920CA-CA17-4EC8-93AC-88E116F28636}"/>
            </a:ext>
          </a:extLst>
        </xdr:cNvPr>
        <xdr:cNvSpPr txBox="1"/>
      </xdr:nvSpPr>
      <xdr:spPr>
        <a:xfrm>
          <a:off x="15563850" y="2271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37055B19-1528-451E-BEA3-CEAB595E39DD}"/>
            </a:ext>
          </a:extLst>
        </xdr:cNvPr>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B36BC471-78BA-4A7D-9AA0-CBCD767B9E88}"/>
            </a:ext>
          </a:extLst>
        </xdr:cNvPr>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721EF788-DCD1-4F1D-AE8B-5EEA2737774E}"/>
            </a:ext>
          </a:extLst>
        </xdr:cNvPr>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A0103A9A-2CB4-4A5E-AFB1-66F047B8F18A}"/>
            </a:ext>
          </a:extLst>
        </xdr:cNvPr>
        <xdr:cNvSpPr/>
      </xdr:nvSpPr>
      <xdr:spPr>
        <a:xfrm>
          <a:off x="13868400" y="249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5D99797E-6B40-4135-BBB0-C37C0DC048AA}"/>
            </a:ext>
          </a:extLst>
        </xdr:cNvPr>
        <xdr:cNvSpPr txBox="1"/>
      </xdr:nvSpPr>
      <xdr:spPr>
        <a:xfrm>
          <a:off x="1355725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481E4C6F-9194-49F4-B43E-BBC2C8B29E93}"/>
            </a:ext>
          </a:extLst>
        </xdr:cNvPr>
        <xdr:cNvSpPr/>
      </xdr:nvSpPr>
      <xdr:spPr>
        <a:xfrm>
          <a:off x="13055600" y="252087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55B01013-B447-4176-8EBB-F09BA532FF39}"/>
            </a:ext>
          </a:extLst>
        </xdr:cNvPr>
        <xdr:cNvSpPr txBox="1"/>
      </xdr:nvSpPr>
      <xdr:spPr>
        <a:xfrm>
          <a:off x="127635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CC36B904-434C-4BAD-AA41-B6C1C1685FCC}"/>
            </a:ext>
          </a:extLst>
        </xdr:cNvPr>
        <xdr:cNvSpPr/>
      </xdr:nvSpPr>
      <xdr:spPr>
        <a:xfrm>
          <a:off x="122428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819FA6AE-6671-4DB4-A049-8A95459DD36F}"/>
            </a:ext>
          </a:extLst>
        </xdr:cNvPr>
        <xdr:cNvSpPr txBox="1"/>
      </xdr:nvSpPr>
      <xdr:spPr>
        <a:xfrm>
          <a:off x="119507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6067CD6-50F2-4383-9F2C-2DBB9FF3D36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2B51BFD8-42B4-43FB-B98D-4A471C15C52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68329B9-245A-4E85-89E4-147CAD4D5FA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43A4BE4-982D-4AAB-A4D7-04006C3333B2}"/>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EDBA897A-2708-4635-8FB5-C048140A3727}"/>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400">
            <a:effectLst/>
          </a:endParaRPr>
        </a:p>
        <a:p>
          <a:r>
            <a:rPr kumimoji="1" lang="ja-JP" altLang="ja-JP" sz="11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86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全国、県平均を上回っている。指定管理者制度の導入や公園施設管理業務、一般廃棄物収集業務などの民間委託の推進を積極的に行ってきたが、社会資本整備に伴う維持管理費など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物価高騰等の影響による</a:t>
          </a:r>
          <a:r>
            <a:rPr kumimoji="1" lang="ja-JP" altLang="ja-JP" sz="1100">
              <a:solidFill>
                <a:schemeClr val="dk1"/>
              </a:solidFill>
              <a:effectLst/>
              <a:latin typeface="+mn-lt"/>
              <a:ea typeface="+mn-ea"/>
              <a:cs typeface="+mn-cs"/>
            </a:rPr>
            <a:t>維持管理費の</a:t>
          </a:r>
          <a:r>
            <a:rPr kumimoji="1" lang="ja-JP" altLang="en-US" sz="1100">
              <a:solidFill>
                <a:schemeClr val="dk1"/>
              </a:solidFill>
              <a:effectLst/>
              <a:latin typeface="+mn-lt"/>
              <a:ea typeface="+mn-ea"/>
              <a:cs typeface="+mn-cs"/>
            </a:rPr>
            <a:t>増などで</a:t>
          </a:r>
          <a:r>
            <a:rPr kumimoji="1" lang="ja-JP" altLang="ja-JP" sz="1100">
              <a:solidFill>
                <a:schemeClr val="dk1"/>
              </a:solidFill>
              <a:effectLst/>
              <a:latin typeface="+mn-lt"/>
              <a:ea typeface="+mn-ea"/>
              <a:cs typeface="+mn-cs"/>
            </a:rPr>
            <a:t>物件費は増加することが想定されるが、</a:t>
          </a:r>
          <a:r>
            <a:rPr kumimoji="1" lang="ja-JP" altLang="en-US" sz="1100">
              <a:solidFill>
                <a:schemeClr val="dk1"/>
              </a:solidFill>
              <a:effectLst/>
              <a:latin typeface="+mn-lt"/>
              <a:ea typeface="+mn-ea"/>
              <a:cs typeface="+mn-cs"/>
            </a:rPr>
            <a:t>公共施設等の適正な維持管理を図るとともに、</a:t>
          </a:r>
          <a:r>
            <a:rPr kumimoji="1" lang="ja-JP" altLang="ja-JP" sz="1100">
              <a:solidFill>
                <a:schemeClr val="dk1"/>
              </a:solidFill>
              <a:effectLst/>
              <a:latin typeface="+mn-lt"/>
              <a:ea typeface="+mn-ea"/>
              <a:cs typeface="+mn-cs"/>
            </a:rPr>
            <a:t>委託内容や委託方法の見直しを行いコスト削減に努める。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9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57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扶助費に係る経常収支比率は、全国、県平均を下回っているが、</a:t>
          </a:r>
          <a:r>
            <a:rPr kumimoji="1" lang="ja-JP" altLang="en-US" sz="1100">
              <a:solidFill>
                <a:schemeClr val="dk1"/>
              </a:solidFill>
              <a:effectLst/>
              <a:latin typeface="+mn-lt"/>
              <a:ea typeface="+mn-ea"/>
              <a:cs typeface="+mn-cs"/>
            </a:rPr>
            <a:t>子ども子育て支援に係る給付</a:t>
          </a:r>
          <a:r>
            <a:rPr kumimoji="1" lang="ja-JP" altLang="ja-JP" sz="1100">
              <a:solidFill>
                <a:schemeClr val="dk1"/>
              </a:solidFill>
              <a:effectLst/>
              <a:latin typeface="+mn-lt"/>
              <a:ea typeface="+mn-ea"/>
              <a:cs typeface="+mn-cs"/>
            </a:rPr>
            <a:t>や医療費、生活保護費などの増加により上昇傾向にある。</a:t>
          </a:r>
          <a:r>
            <a:rPr kumimoji="1" lang="ja-JP" altLang="en-US" sz="1100">
              <a:solidFill>
                <a:schemeClr val="dk1"/>
              </a:solidFill>
              <a:effectLst/>
              <a:latin typeface="+mn-lt"/>
              <a:ea typeface="+mn-ea"/>
              <a:cs typeface="+mn-cs"/>
            </a:rPr>
            <a:t>今後も障害福祉サービスの介護給付費等の増が見込まれるため、</a:t>
          </a:r>
          <a:r>
            <a:rPr kumimoji="1" lang="ja-JP" altLang="ja-JP" sz="1100">
              <a:solidFill>
                <a:schemeClr val="dk1"/>
              </a:solidFill>
              <a:effectLst/>
              <a:latin typeface="+mn-lt"/>
              <a:ea typeface="+mn-ea"/>
              <a:cs typeface="+mn-cs"/>
            </a:rPr>
            <a:t>資格審査の適正化を進め上昇傾向に歯止めをかけるよう努める。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85090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8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16510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xdr:rowOff>
    </xdr:from>
    <xdr:to>
      <xdr:col>15</xdr:col>
      <xdr:colOff>98425</xdr:colOff>
      <xdr:row>55</xdr:row>
      <xdr:rowOff>130810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46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134620</xdr:rowOff>
    </xdr:from>
    <xdr:to>
      <xdr:col>11</xdr:col>
      <xdr:colOff>9525</xdr:colOff>
      <xdr:row>55</xdr:row>
      <xdr:rowOff>130810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92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全国、県平均を下回っている。これは令和元年度から公共下水道、農業集落排水特別会計が公営企業へ移行したことにより、大半を占めていた特別会計への繰出金が減少したか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しかし、未だその他に係る経常収支比率の大半を特別会計への繰出金が占めていることから、各特別会計の財政健全化に努め介護保険特別会計などへの繰出金の抑制を図る。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44450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7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44450</xdr:rowOff>
    </xdr:from>
    <xdr:to>
      <xdr:col>78</xdr:col>
      <xdr:colOff>69850</xdr:colOff>
      <xdr:row>55</xdr:row>
      <xdr:rowOff>158750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7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158750</xdr:rowOff>
    </xdr:from>
    <xdr:to>
      <xdr:col>73</xdr:col>
      <xdr:colOff>180975</xdr:colOff>
      <xdr:row>56</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58</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0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165100</xdr:rowOff>
    </xdr:from>
    <xdr:to>
      <xdr:col>78</xdr:col>
      <xdr:colOff>120650</xdr:colOff>
      <xdr:row>55</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補助費等に係る経常収支比率は、全国、県平均を上回っ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ごみ処理業務や消防業務を一部事務組合で行っていることに伴う負担金（経常的経費分）に影響されるところが大きいが、その他の補助費等についても補助金等の見直しに係る基本方針に基づき、経費の削減に努め、今後も更なる改善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公債費に係る経常収支比率は、全国、県平均を上回っている。これは義務教育施設の耐震補強や大規模改修事業、庁舎関連事業などで起債した合併特例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債に係る償還が</a:t>
          </a:r>
          <a:r>
            <a:rPr kumimoji="1" lang="ja-JP" altLang="en-US" sz="1100">
              <a:solidFill>
                <a:schemeClr val="dk1"/>
              </a:solidFill>
              <a:effectLst/>
              <a:latin typeface="+mn-lt"/>
              <a:ea typeface="+mn-ea"/>
              <a:cs typeface="+mn-cs"/>
            </a:rPr>
            <a:t>ピークを迎えている</a:t>
          </a:r>
          <a:r>
            <a:rPr kumimoji="1" lang="ja-JP" altLang="ja-JP" sz="1100">
              <a:solidFill>
                <a:schemeClr val="dk1"/>
              </a:solidFill>
              <a:effectLst/>
              <a:latin typeface="+mn-lt"/>
              <a:ea typeface="+mn-ea"/>
              <a:cs typeface="+mn-cs"/>
            </a:rPr>
            <a:t>からである。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スマート</a:t>
          </a:r>
          <a:r>
            <a:rPr kumimoji="1" lang="ja-JP" altLang="ja-JP" sz="1100">
              <a:solidFill>
                <a:schemeClr val="dk1"/>
              </a:solidFill>
              <a:effectLst/>
              <a:latin typeface="+mn-lt"/>
              <a:ea typeface="+mn-ea"/>
              <a:cs typeface="+mn-cs"/>
            </a:rPr>
            <a:t>ＩＣ整備など地方債を活用した大型事業が施工中であることから、今後も数値が上昇することが想定されるため事業の峻別を行いながら財政の健全化に努める。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99568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4523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995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公債費以外に係る経常収支比率は全国、県平均を下回っ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。これは、人件費や扶助費の義務的経費が低かったことによる。</a:t>
          </a:r>
          <a:endParaRPr lang="ja-JP" altLang="ja-JP" sz="1400">
            <a:effectLst/>
          </a:endParaRPr>
        </a:p>
        <a:p>
          <a:r>
            <a:rPr kumimoji="1" lang="ja-JP" altLang="ja-JP" sz="1100">
              <a:solidFill>
                <a:schemeClr val="dk1"/>
              </a:solidFill>
              <a:effectLst/>
              <a:latin typeface="+mn-lt"/>
              <a:ea typeface="+mn-ea"/>
              <a:cs typeface="+mn-cs"/>
            </a:rPr>
            <a:t>　今後も義務的経費の上昇を抑えるとともに行政コストの縮減に努める。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19558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9286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76</xdr:row>
      <xdr:rowOff>30987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846304"/>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846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828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33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21337</xdr:rowOff>
    </xdr:from>
    <xdr:to>
      <xdr:col>69</xdr:col>
      <xdr:colOff>142875</xdr:colOff>
      <xdr:row>78</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30507</xdr:rowOff>
    </xdr:from>
    <xdr:to>
      <xdr:col>29</xdr:col>
      <xdr:colOff>127000</xdr:colOff>
      <xdr:row>18</xdr:row>
      <xdr:rowOff>36408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64232"/>
          <a:ext cx="647700" cy="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15284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49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36408</xdr:rowOff>
    </xdr:from>
    <xdr:to>
      <xdr:col>26</xdr:col>
      <xdr:colOff>50800</xdr:colOff>
      <xdr:row>18</xdr:row>
      <xdr:rowOff>65169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70133"/>
          <a:ext cx="698500" cy="28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65169</xdr:rowOff>
    </xdr:from>
    <xdr:to>
      <xdr:col>22</xdr:col>
      <xdr:colOff>114300</xdr:colOff>
      <xdr:row>18</xdr:row>
      <xdr:rowOff>93072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8894"/>
          <a:ext cx="698500" cy="2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93072</xdr:rowOff>
    </xdr:from>
    <xdr:to>
      <xdr:col>18</xdr:col>
      <xdr:colOff>177800</xdr:colOff>
      <xdr:row>18</xdr:row>
      <xdr:rowOff>113317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6797"/>
          <a:ext cx="698500" cy="20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151157</xdr:rowOff>
    </xdr:from>
    <xdr:to>
      <xdr:col>29</xdr:col>
      <xdr:colOff>177800</xdr:colOff>
      <xdr:row>18</xdr:row>
      <xdr:rowOff>81307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1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167684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157058</xdr:rowOff>
    </xdr:from>
    <xdr:to>
      <xdr:col>26</xdr:col>
      <xdr:colOff>101600</xdr:colOff>
      <xdr:row>18</xdr:row>
      <xdr:rowOff>87208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1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97385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88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14369</xdr:rowOff>
    </xdr:from>
    <xdr:to>
      <xdr:col>22</xdr:col>
      <xdr:colOff>165100</xdr:colOff>
      <xdr:row>18</xdr:row>
      <xdr:rowOff>115969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48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126146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1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42272</xdr:rowOff>
    </xdr:from>
    <xdr:to>
      <xdr:col>19</xdr:col>
      <xdr:colOff>38100</xdr:colOff>
      <xdr:row>18</xdr:row>
      <xdr:rowOff>143872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154049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4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62517</xdr:rowOff>
    </xdr:from>
    <xdr:to>
      <xdr:col>15</xdr:col>
      <xdr:colOff>101600</xdr:colOff>
      <xdr:row>18</xdr:row>
      <xdr:rowOff>164117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148895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86701</xdr:rowOff>
    </xdr:from>
    <xdr:to>
      <xdr:col>29</xdr:col>
      <xdr:colOff>127000</xdr:colOff>
      <xdr:row>36</xdr:row>
      <xdr:rowOff>101756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39951"/>
          <a:ext cx="6477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86701</xdr:rowOff>
    </xdr:from>
    <xdr:to>
      <xdr:col>26</xdr:col>
      <xdr:colOff>50800</xdr:colOff>
      <xdr:row>37</xdr:row>
      <xdr:rowOff>22726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39951"/>
          <a:ext cx="698500" cy="107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22726</xdr:rowOff>
    </xdr:from>
    <xdr:to>
      <xdr:col>22</xdr:col>
      <xdr:colOff>114300</xdr:colOff>
      <xdr:row>37</xdr:row>
      <xdr:rowOff>101298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147426"/>
          <a:ext cx="698500" cy="7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36017</xdr:rowOff>
    </xdr:from>
    <xdr:to>
      <xdr:col>18</xdr:col>
      <xdr:colOff>177800</xdr:colOff>
      <xdr:row>37</xdr:row>
      <xdr:rowOff>101298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7160717"/>
          <a:ext cx="698500" cy="6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50956</xdr:rowOff>
    </xdr:from>
    <xdr:to>
      <xdr:col>29</xdr:col>
      <xdr:colOff>177800</xdr:colOff>
      <xdr:row>36</xdr:row>
      <xdr:rowOff>152556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0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23033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7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35901</xdr:rowOff>
    </xdr:from>
    <xdr:to>
      <xdr:col>26</xdr:col>
      <xdr:colOff>101600</xdr:colOff>
      <xdr:row>36</xdr:row>
      <xdr:rowOff>137501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122278</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7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143376</xdr:rowOff>
    </xdr:from>
    <xdr:to>
      <xdr:col>22</xdr:col>
      <xdr:colOff>165100</xdr:colOff>
      <xdr:row>37</xdr:row>
      <xdr:rowOff>73526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96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58303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8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50498</xdr:rowOff>
    </xdr:from>
    <xdr:to>
      <xdr:col>19</xdr:col>
      <xdr:colOff>38100</xdr:colOff>
      <xdr:row>37</xdr:row>
      <xdr:rowOff>152098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17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156667</xdr:rowOff>
    </xdr:from>
    <xdr:to>
      <xdr:col>15</xdr:col>
      <xdr:colOff>101600</xdr:colOff>
      <xdr:row>37</xdr:row>
      <xdr:rowOff>86817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0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71594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xdr:rowOff>
    </xdr:from>
    <xdr:to>
      <xdr:col>24</xdr:col>
      <xdr:colOff>63500</xdr:colOff>
      <xdr:row>37</xdr:row>
      <xdr:rowOff>20066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4133"/>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20066</xdr:rowOff>
    </xdr:from>
    <xdr:to>
      <xdr:col>19</xdr:col>
      <xdr:colOff>177800</xdr:colOff>
      <xdr:row>37</xdr:row>
      <xdr:rowOff>40983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371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40983</xdr:rowOff>
    </xdr:from>
    <xdr:to>
      <xdr:col>15</xdr:col>
      <xdr:colOff>50800</xdr:colOff>
      <xdr:row>37</xdr:row>
      <xdr:rowOff>159569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4633"/>
          <a:ext cx="8890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149968</xdr:rowOff>
    </xdr:from>
    <xdr:to>
      <xdr:col>10</xdr:col>
      <xdr:colOff>114300</xdr:colOff>
      <xdr:row>37</xdr:row>
      <xdr:rowOff>159569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361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121133</xdr:rowOff>
    </xdr:from>
    <xdr:to>
      <xdr:col>24</xdr:col>
      <xdr:colOff>114300</xdr:colOff>
      <xdr:row>37</xdr:row>
      <xdr:rowOff>51283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99560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140716</xdr:rowOff>
    </xdr:from>
    <xdr:to>
      <xdr:col>20</xdr:col>
      <xdr:colOff>38100</xdr:colOff>
      <xdr:row>37</xdr:row>
      <xdr:rowOff>70866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61993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161633</xdr:rowOff>
    </xdr:from>
    <xdr:to>
      <xdr:col>15</xdr:col>
      <xdr:colOff>101600</xdr:colOff>
      <xdr:row>37</xdr:row>
      <xdr:rowOff>91783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82910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108769</xdr:rowOff>
    </xdr:from>
    <xdr:to>
      <xdr:col>10</xdr:col>
      <xdr:colOff>165100</xdr:colOff>
      <xdr:row>38</xdr:row>
      <xdr:rowOff>38919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30046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99168</xdr:rowOff>
    </xdr:from>
    <xdr:to>
      <xdr:col>6</xdr:col>
      <xdr:colOff>38100</xdr:colOff>
      <xdr:row>38</xdr:row>
      <xdr:rowOff>29318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48402</xdr:rowOff>
    </xdr:from>
    <xdr:to>
      <xdr:col>24</xdr:col>
      <xdr:colOff>63500</xdr:colOff>
      <xdr:row>57</xdr:row>
      <xdr:rowOff>77434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1052"/>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65089</xdr:rowOff>
    </xdr:from>
    <xdr:to>
      <xdr:col>19</xdr:col>
      <xdr:colOff>177800</xdr:colOff>
      <xdr:row>57</xdr:row>
      <xdr:rowOff>77434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3773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65089</xdr:rowOff>
    </xdr:from>
    <xdr:to>
      <xdr:col>15</xdr:col>
      <xdr:colOff>50800</xdr:colOff>
      <xdr:row>57</xdr:row>
      <xdr:rowOff>121270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7739"/>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121270</xdr:rowOff>
    </xdr:from>
    <xdr:to>
      <xdr:col>10</xdr:col>
      <xdr:colOff>114300</xdr:colOff>
      <xdr:row>58</xdr:row>
      <xdr:rowOff>559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3920"/>
          <a:ext cx="889000" cy="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169052</xdr:rowOff>
    </xdr:from>
    <xdr:to>
      <xdr:col>24</xdr:col>
      <xdr:colOff>114300</xdr:colOff>
      <xdr:row>57</xdr:row>
      <xdr:rowOff>99202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147479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26634</xdr:rowOff>
    </xdr:from>
    <xdr:to>
      <xdr:col>20</xdr:col>
      <xdr:colOff>38100</xdr:colOff>
      <xdr:row>57</xdr:row>
      <xdr:rowOff>128234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119361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14289</xdr:rowOff>
    </xdr:from>
    <xdr:to>
      <xdr:col>15</xdr:col>
      <xdr:colOff>101600</xdr:colOff>
      <xdr:row>57</xdr:row>
      <xdr:rowOff>115889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132416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70470</xdr:rowOff>
    </xdr:from>
    <xdr:to>
      <xdr:col>10</xdr:col>
      <xdr:colOff>165100</xdr:colOff>
      <xdr:row>58</xdr:row>
      <xdr:rowOff>620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17147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121209</xdr:rowOff>
    </xdr:from>
    <xdr:to>
      <xdr:col>6</xdr:col>
      <xdr:colOff>38100</xdr:colOff>
      <xdr:row>58</xdr:row>
      <xdr:rowOff>51359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104724</xdr:rowOff>
    </xdr:from>
    <xdr:to>
      <xdr:col>24</xdr:col>
      <xdr:colOff>63500</xdr:colOff>
      <xdr:row>78</xdr:row>
      <xdr:rowOff>106477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78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106477</xdr:rowOff>
    </xdr:from>
    <xdr:to>
      <xdr:col>19</xdr:col>
      <xdr:colOff>177800</xdr:colOff>
      <xdr:row>78</xdr:row>
      <xdr:rowOff>106668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957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104457</xdr:rowOff>
    </xdr:from>
    <xdr:to>
      <xdr:col>15</xdr:col>
      <xdr:colOff>50800</xdr:colOff>
      <xdr:row>78</xdr:row>
      <xdr:rowOff>106668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7557"/>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103429</xdr:rowOff>
    </xdr:from>
    <xdr:to>
      <xdr:col>10</xdr:col>
      <xdr:colOff>114300</xdr:colOff>
      <xdr:row>78</xdr:row>
      <xdr:rowOff>104457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652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53924</xdr:rowOff>
    </xdr:from>
    <xdr:to>
      <xdr:col>24</xdr:col>
      <xdr:colOff>114300</xdr:colOff>
      <xdr:row>78</xdr:row>
      <xdr:rowOff>155524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55677</xdr:rowOff>
    </xdr:from>
    <xdr:to>
      <xdr:col>20</xdr:col>
      <xdr:colOff>38100</xdr:colOff>
      <xdr:row>78</xdr:row>
      <xdr:rowOff>157277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148404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55868</xdr:rowOff>
    </xdr:from>
    <xdr:to>
      <xdr:col>15</xdr:col>
      <xdr:colOff>101600</xdr:colOff>
      <xdr:row>78</xdr:row>
      <xdr:rowOff>157468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148595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53657</xdr:rowOff>
    </xdr:from>
    <xdr:to>
      <xdr:col>10</xdr:col>
      <xdr:colOff>165100</xdr:colOff>
      <xdr:row>78</xdr:row>
      <xdr:rowOff>155257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146384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52629</xdr:rowOff>
    </xdr:from>
    <xdr:to>
      <xdr:col>6</xdr:col>
      <xdr:colOff>38100</xdr:colOff>
      <xdr:row>78</xdr:row>
      <xdr:rowOff>154229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145356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67985</xdr:rowOff>
    </xdr:from>
    <xdr:to>
      <xdr:col>24</xdr:col>
      <xdr:colOff>63500</xdr:colOff>
      <xdr:row>97</xdr:row>
      <xdr:rowOff>34251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7185"/>
          <a:ext cx="838200" cy="13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67985</xdr:rowOff>
    </xdr:from>
    <xdr:to>
      <xdr:col>19</xdr:col>
      <xdr:colOff>177800</xdr:colOff>
      <xdr:row>97</xdr:row>
      <xdr:rowOff>157194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7185"/>
          <a:ext cx="889000" cy="26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157194</xdr:rowOff>
    </xdr:from>
    <xdr:to>
      <xdr:col>15</xdr:col>
      <xdr:colOff>50800</xdr:colOff>
      <xdr:row>98</xdr:row>
      <xdr:rowOff>27533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87844"/>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27533</xdr:rowOff>
    </xdr:from>
    <xdr:to>
      <xdr:col>10</xdr:col>
      <xdr:colOff>114300</xdr:colOff>
      <xdr:row>98</xdr:row>
      <xdr:rowOff>122696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29633"/>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154901</xdr:rowOff>
    </xdr:from>
    <xdr:to>
      <xdr:col>24</xdr:col>
      <xdr:colOff>114300</xdr:colOff>
      <xdr:row>97</xdr:row>
      <xdr:rowOff>85051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133328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17185</xdr:rowOff>
    </xdr:from>
    <xdr:to>
      <xdr:col>20</xdr:col>
      <xdr:colOff>38100</xdr:colOff>
      <xdr:row>96</xdr:row>
      <xdr:rowOff>118785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109912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6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106394</xdr:rowOff>
    </xdr:from>
    <xdr:to>
      <xdr:col>15</xdr:col>
      <xdr:colOff>101600</xdr:colOff>
      <xdr:row>98</xdr:row>
      <xdr:rowOff>36544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27671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148183</xdr:rowOff>
    </xdr:from>
    <xdr:to>
      <xdr:col>10</xdr:col>
      <xdr:colOff>165100</xdr:colOff>
      <xdr:row>98</xdr:row>
      <xdr:rowOff>78333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69460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71896</xdr:rowOff>
    </xdr:from>
    <xdr:to>
      <xdr:col>6</xdr:col>
      <xdr:colOff>38100</xdr:colOff>
      <xdr:row>99</xdr:row>
      <xdr:rowOff>2046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60935</xdr:rowOff>
    </xdr:from>
    <xdr:to>
      <xdr:col>55</xdr:col>
      <xdr:colOff>0</xdr:colOff>
      <xdr:row>37</xdr:row>
      <xdr:rowOff>17881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3135"/>
          <a:ext cx="838200" cy="1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167221</xdr:rowOff>
    </xdr:from>
    <xdr:to>
      <xdr:col>50</xdr:col>
      <xdr:colOff>114300</xdr:colOff>
      <xdr:row>37</xdr:row>
      <xdr:rowOff>17881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39271"/>
          <a:ext cx="889000" cy="12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152595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167221</xdr:rowOff>
    </xdr:from>
    <xdr:to>
      <xdr:col>45</xdr:col>
      <xdr:colOff>177800</xdr:colOff>
      <xdr:row>36</xdr:row>
      <xdr:rowOff>130988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39271"/>
          <a:ext cx="889000" cy="116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47515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19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130988</xdr:rowOff>
    </xdr:from>
    <xdr:to>
      <xdr:col>41</xdr:col>
      <xdr:colOff>50800</xdr:colOff>
      <xdr:row>38</xdr:row>
      <xdr:rowOff>120536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303188"/>
          <a:ext cx="889000" cy="3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10135</xdr:rowOff>
    </xdr:from>
    <xdr:to>
      <xdr:col>55</xdr:col>
      <xdr:colOff>50800</xdr:colOff>
      <xdr:row>36</xdr:row>
      <xdr:rowOff>111735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33012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138531</xdr:rowOff>
    </xdr:from>
    <xdr:to>
      <xdr:col>50</xdr:col>
      <xdr:colOff>165100</xdr:colOff>
      <xdr:row>37</xdr:row>
      <xdr:rowOff>68681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85208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0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116421</xdr:rowOff>
    </xdr:from>
    <xdr:to>
      <xdr:col>46</xdr:col>
      <xdr:colOff>38100</xdr:colOff>
      <xdr:row>30</xdr:row>
      <xdr:rowOff>46571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63098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6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80188</xdr:rowOff>
    </xdr:from>
    <xdr:to>
      <xdr:col>41</xdr:col>
      <xdr:colOff>101600</xdr:colOff>
      <xdr:row>37</xdr:row>
      <xdr:rowOff>10338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26865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69736</xdr:rowOff>
    </xdr:from>
    <xdr:to>
      <xdr:col>36</xdr:col>
      <xdr:colOff>165100</xdr:colOff>
      <xdr:row>38</xdr:row>
      <xdr:rowOff>171336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162463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141163</xdr:rowOff>
    </xdr:from>
    <xdr:to>
      <xdr:col>55</xdr:col>
      <xdr:colOff>0</xdr:colOff>
      <xdr:row>56</xdr:row>
      <xdr:rowOff>171231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99463"/>
          <a:ext cx="838200" cy="3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141163</xdr:rowOff>
    </xdr:from>
    <xdr:to>
      <xdr:col>50</xdr:col>
      <xdr:colOff>114300</xdr:colOff>
      <xdr:row>55</xdr:row>
      <xdr:rowOff>127988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99463"/>
          <a:ext cx="889000" cy="15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52390</xdr:rowOff>
    </xdr:from>
    <xdr:to>
      <xdr:col>45</xdr:col>
      <xdr:colOff>177800</xdr:colOff>
      <xdr:row>55</xdr:row>
      <xdr:rowOff>127988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82140"/>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16454</xdr:rowOff>
    </xdr:from>
    <xdr:to>
      <xdr:col>41</xdr:col>
      <xdr:colOff>50800</xdr:colOff>
      <xdr:row>55</xdr:row>
      <xdr:rowOff>52390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446204"/>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120431</xdr:rowOff>
    </xdr:from>
    <xdr:to>
      <xdr:col>55</xdr:col>
      <xdr:colOff>50800</xdr:colOff>
      <xdr:row>57</xdr:row>
      <xdr:rowOff>50581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143308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90363</xdr:rowOff>
    </xdr:from>
    <xdr:to>
      <xdr:col>50</xdr:col>
      <xdr:colOff>165100</xdr:colOff>
      <xdr:row>55</xdr:row>
      <xdr:rowOff>20513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37040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2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77188</xdr:rowOff>
    </xdr:from>
    <xdr:to>
      <xdr:col>46</xdr:col>
      <xdr:colOff>38100</xdr:colOff>
      <xdr:row>56</xdr:row>
      <xdr:rowOff>7338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23865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1590</xdr:rowOff>
    </xdr:from>
    <xdr:to>
      <xdr:col>41</xdr:col>
      <xdr:colOff>101600</xdr:colOff>
      <xdr:row>55</xdr:row>
      <xdr:rowOff>103190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119717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0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137104</xdr:rowOff>
    </xdr:from>
    <xdr:to>
      <xdr:col>36</xdr:col>
      <xdr:colOff>165100</xdr:colOff>
      <xdr:row>55</xdr:row>
      <xdr:rowOff>67254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83781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122098</xdr:rowOff>
    </xdr:from>
    <xdr:to>
      <xdr:col>55</xdr:col>
      <xdr:colOff>0</xdr:colOff>
      <xdr:row>77</xdr:row>
      <xdr:rowOff>65063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637948"/>
          <a:ext cx="838200" cy="6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122098</xdr:rowOff>
    </xdr:from>
    <xdr:to>
      <xdr:col>50</xdr:col>
      <xdr:colOff>114300</xdr:colOff>
      <xdr:row>76</xdr:row>
      <xdr:rowOff>107975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637948"/>
          <a:ext cx="889000" cy="50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107975</xdr:rowOff>
    </xdr:from>
    <xdr:to>
      <xdr:col>45</xdr:col>
      <xdr:colOff>177800</xdr:colOff>
      <xdr:row>77</xdr:row>
      <xdr:rowOff>83198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38175"/>
          <a:ext cx="889000" cy="1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67818</xdr:rowOff>
    </xdr:from>
    <xdr:to>
      <xdr:col>41</xdr:col>
      <xdr:colOff>50800</xdr:colOff>
      <xdr:row>77</xdr:row>
      <xdr:rowOff>83198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926568"/>
          <a:ext cx="889000" cy="3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14263</xdr:rowOff>
    </xdr:from>
    <xdr:to>
      <xdr:col>55</xdr:col>
      <xdr:colOff>50800</xdr:colOff>
      <xdr:row>77</xdr:row>
      <xdr:rowOff>115863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37140</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71298</xdr:rowOff>
    </xdr:from>
    <xdr:to>
      <xdr:col>50</xdr:col>
      <xdr:colOff>165100</xdr:colOff>
      <xdr:row>74</xdr:row>
      <xdr:rowOff>1448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5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17975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3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57175</xdr:rowOff>
    </xdr:from>
    <xdr:to>
      <xdr:col>46</xdr:col>
      <xdr:colOff>38100</xdr:colOff>
      <xdr:row>76</xdr:row>
      <xdr:rowOff>158775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3853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32398</xdr:rowOff>
    </xdr:from>
    <xdr:to>
      <xdr:col>41</xdr:col>
      <xdr:colOff>101600</xdr:colOff>
      <xdr:row>77</xdr:row>
      <xdr:rowOff>133998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150525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17018</xdr:rowOff>
    </xdr:from>
    <xdr:to>
      <xdr:col>36</xdr:col>
      <xdr:colOff>165100</xdr:colOff>
      <xdr:row>75</xdr:row>
      <xdr:rowOff>118618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135145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6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29223</xdr:rowOff>
    </xdr:from>
    <xdr:to>
      <xdr:col>55</xdr:col>
      <xdr:colOff>0</xdr:colOff>
      <xdr:row>98</xdr:row>
      <xdr:rowOff>32893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31323"/>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96228</xdr:rowOff>
    </xdr:from>
    <xdr:to>
      <xdr:col>50</xdr:col>
      <xdr:colOff>114300</xdr:colOff>
      <xdr:row>98</xdr:row>
      <xdr:rowOff>29223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55428"/>
          <a:ext cx="889000" cy="2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164021</xdr:rowOff>
    </xdr:from>
    <xdr:to>
      <xdr:col>45</xdr:col>
      <xdr:colOff>177800</xdr:colOff>
      <xdr:row>96</xdr:row>
      <xdr:rowOff>96228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80321"/>
          <a:ext cx="889000" cy="2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164021</xdr:rowOff>
    </xdr:from>
    <xdr:to>
      <xdr:col>41</xdr:col>
      <xdr:colOff>50800</xdr:colOff>
      <xdr:row>96</xdr:row>
      <xdr:rowOff>166294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280321"/>
          <a:ext cx="889000" cy="3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153543</xdr:rowOff>
    </xdr:from>
    <xdr:to>
      <xdr:col>55</xdr:col>
      <xdr:colOff>50800</xdr:colOff>
      <xdr:row>98</xdr:row>
      <xdr:rowOff>83693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131970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149873</xdr:rowOff>
    </xdr:from>
    <xdr:to>
      <xdr:col>50</xdr:col>
      <xdr:colOff>165100</xdr:colOff>
      <xdr:row>98</xdr:row>
      <xdr:rowOff>80023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71150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45428</xdr:rowOff>
    </xdr:from>
    <xdr:to>
      <xdr:col>46</xdr:col>
      <xdr:colOff>38100</xdr:colOff>
      <xdr:row>96</xdr:row>
      <xdr:rowOff>147028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163555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113221</xdr:rowOff>
    </xdr:from>
    <xdr:to>
      <xdr:col>41</xdr:col>
      <xdr:colOff>101600</xdr:colOff>
      <xdr:row>95</xdr:row>
      <xdr:rowOff>43371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59898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63850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78950"/>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155291</xdr:rowOff>
    </xdr:from>
    <xdr:to>
      <xdr:col>76</xdr:col>
      <xdr:colOff>114300</xdr:colOff>
      <xdr:row>38</xdr:row>
      <xdr:rowOff>63850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49894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155291</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498941"/>
          <a:ext cx="889000" cy="15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13050</xdr:rowOff>
    </xdr:from>
    <xdr:to>
      <xdr:col>76</xdr:col>
      <xdr:colOff>165100</xdr:colOff>
      <xdr:row>38</xdr:row>
      <xdr:rowOff>114650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131177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3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104491</xdr:rowOff>
    </xdr:from>
    <xdr:to>
      <xdr:col>72</xdr:col>
      <xdr:colOff>38100</xdr:colOff>
      <xdr:row>38</xdr:row>
      <xdr:rowOff>34641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4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51168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22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62268</xdr:rowOff>
    </xdr:from>
    <xdr:to>
      <xdr:col>85</xdr:col>
      <xdr:colOff>127000</xdr:colOff>
      <xdr:row>75</xdr:row>
      <xdr:rowOff>69444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21018"/>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69444</xdr:rowOff>
    </xdr:from>
    <xdr:to>
      <xdr:col>81</xdr:col>
      <xdr:colOff>50800</xdr:colOff>
      <xdr:row>75</xdr:row>
      <xdr:rowOff>124473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28194"/>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124473</xdr:rowOff>
    </xdr:from>
    <xdr:to>
      <xdr:col>76</xdr:col>
      <xdr:colOff>114300</xdr:colOff>
      <xdr:row>75</xdr:row>
      <xdr:rowOff>160731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83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160731</xdr:rowOff>
    </xdr:from>
    <xdr:to>
      <xdr:col>71</xdr:col>
      <xdr:colOff>177800</xdr:colOff>
      <xdr:row>76</xdr:row>
      <xdr:rowOff>16027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1948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11468</xdr:rowOff>
    </xdr:from>
    <xdr:to>
      <xdr:col>85</xdr:col>
      <xdr:colOff>177800</xdr:colOff>
      <xdr:row>75</xdr:row>
      <xdr:rowOff>113068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34345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18644</xdr:rowOff>
    </xdr:from>
    <xdr:to>
      <xdr:col>81</xdr:col>
      <xdr:colOff>101600</xdr:colOff>
      <xdr:row>75</xdr:row>
      <xdr:rowOff>120244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6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73673</xdr:rowOff>
    </xdr:from>
    <xdr:to>
      <xdr:col>76</xdr:col>
      <xdr:colOff>165100</xdr:colOff>
      <xdr:row>76</xdr:row>
      <xdr:rowOff>3823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20350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109931</xdr:rowOff>
    </xdr:from>
    <xdr:to>
      <xdr:col>72</xdr:col>
      <xdr:colOff>38100</xdr:colOff>
      <xdr:row>76</xdr:row>
      <xdr:rowOff>40081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56608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136678</xdr:rowOff>
    </xdr:from>
    <xdr:to>
      <xdr:col>67</xdr:col>
      <xdr:colOff>101600</xdr:colOff>
      <xdr:row>76</xdr:row>
      <xdr:rowOff>66827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95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83355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86182</xdr:rowOff>
    </xdr:from>
    <xdr:to>
      <xdr:col>85</xdr:col>
      <xdr:colOff>127000</xdr:colOff>
      <xdr:row>98</xdr:row>
      <xdr:rowOff>26136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16832"/>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10885</xdr:rowOff>
    </xdr:from>
    <xdr:to>
      <xdr:col>81</xdr:col>
      <xdr:colOff>50800</xdr:colOff>
      <xdr:row>98</xdr:row>
      <xdr:rowOff>26136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41535"/>
          <a:ext cx="889000" cy="18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10885</xdr:rowOff>
    </xdr:from>
    <xdr:to>
      <xdr:col>76</xdr:col>
      <xdr:colOff>114300</xdr:colOff>
      <xdr:row>98</xdr:row>
      <xdr:rowOff>124828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41535"/>
          <a:ext cx="889000" cy="28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144132</xdr:rowOff>
    </xdr:from>
    <xdr:to>
      <xdr:col>71</xdr:col>
      <xdr:colOff>177800</xdr:colOff>
      <xdr:row>98</xdr:row>
      <xdr:rowOff>124828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774782"/>
          <a:ext cx="889000" cy="1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35382</xdr:rowOff>
    </xdr:from>
    <xdr:to>
      <xdr:col>85</xdr:col>
      <xdr:colOff>177800</xdr:colOff>
      <xdr:row>97</xdr:row>
      <xdr:rowOff>136982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58259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146786</xdr:rowOff>
    </xdr:from>
    <xdr:to>
      <xdr:col>81</xdr:col>
      <xdr:colOff>101600</xdr:colOff>
      <xdr:row>98</xdr:row>
      <xdr:rowOff>76936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68063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131535</xdr:rowOff>
    </xdr:from>
    <xdr:to>
      <xdr:col>76</xdr:col>
      <xdr:colOff>165100</xdr:colOff>
      <xdr:row>97</xdr:row>
      <xdr:rowOff>61685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78212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6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74028</xdr:rowOff>
    </xdr:from>
    <xdr:to>
      <xdr:col>72</xdr:col>
      <xdr:colOff>38100</xdr:colOff>
      <xdr:row>99</xdr:row>
      <xdr:rowOff>4178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6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93332</xdr:rowOff>
    </xdr:from>
    <xdr:to>
      <xdr:col>67</xdr:col>
      <xdr:colOff>101600</xdr:colOff>
      <xdr:row>98</xdr:row>
      <xdr:rowOff>23482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40009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4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34430</xdr:rowOff>
    </xdr:from>
    <xdr:to>
      <xdr:col>116</xdr:col>
      <xdr:colOff>63500</xdr:colOff>
      <xdr:row>57</xdr:row>
      <xdr:rowOff>58813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07080"/>
          <a:ext cx="8382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34430</xdr:rowOff>
    </xdr:from>
    <xdr:to>
      <xdr:col>111</xdr:col>
      <xdr:colOff>177800</xdr:colOff>
      <xdr:row>57</xdr:row>
      <xdr:rowOff>58966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07080"/>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58966</xdr:rowOff>
    </xdr:from>
    <xdr:to>
      <xdr:col>107</xdr:col>
      <xdr:colOff>50800</xdr:colOff>
      <xdr:row>57</xdr:row>
      <xdr:rowOff>62167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3161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61099</xdr:rowOff>
    </xdr:from>
    <xdr:to>
      <xdr:col>102</xdr:col>
      <xdr:colOff>114300</xdr:colOff>
      <xdr:row>57</xdr:row>
      <xdr:rowOff>62167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3374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8013</xdr:rowOff>
    </xdr:from>
    <xdr:to>
      <xdr:col>116</xdr:col>
      <xdr:colOff>114300</xdr:colOff>
      <xdr:row>57</xdr:row>
      <xdr:rowOff>109613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30890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3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155080</xdr:rowOff>
    </xdr:from>
    <xdr:to>
      <xdr:col>112</xdr:col>
      <xdr:colOff>38100</xdr:colOff>
      <xdr:row>57</xdr:row>
      <xdr:rowOff>85230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101757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53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8166</xdr:rowOff>
    </xdr:from>
    <xdr:to>
      <xdr:col>107</xdr:col>
      <xdr:colOff>101600</xdr:colOff>
      <xdr:row>57</xdr:row>
      <xdr:rowOff>109766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126293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5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11367</xdr:rowOff>
    </xdr:from>
    <xdr:to>
      <xdr:col>102</xdr:col>
      <xdr:colOff>165100</xdr:colOff>
      <xdr:row>57</xdr:row>
      <xdr:rowOff>112967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129494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5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10299</xdr:rowOff>
    </xdr:from>
    <xdr:to>
      <xdr:col>98</xdr:col>
      <xdr:colOff>38100</xdr:colOff>
      <xdr:row>57</xdr:row>
      <xdr:rowOff>111899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128426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25465</xdr:rowOff>
    </xdr:from>
    <xdr:to>
      <xdr:col>116</xdr:col>
      <xdr:colOff>63500</xdr:colOff>
      <xdr:row>77</xdr:row>
      <xdr:rowOff>50840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27115"/>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50840</xdr:rowOff>
    </xdr:from>
    <xdr:to>
      <xdr:col>111</xdr:col>
      <xdr:colOff>177800</xdr:colOff>
      <xdr:row>77</xdr:row>
      <xdr:rowOff>51198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5249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51166</xdr:rowOff>
    </xdr:from>
    <xdr:to>
      <xdr:col>107</xdr:col>
      <xdr:colOff>50800</xdr:colOff>
      <xdr:row>77</xdr:row>
      <xdr:rowOff>51198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5281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152240</xdr:rowOff>
    </xdr:from>
    <xdr:to>
      <xdr:col>102</xdr:col>
      <xdr:colOff>114300</xdr:colOff>
      <xdr:row>77</xdr:row>
      <xdr:rowOff>51166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39540"/>
          <a:ext cx="889000" cy="4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146115</xdr:rowOff>
    </xdr:from>
    <xdr:to>
      <xdr:col>116</xdr:col>
      <xdr:colOff>114300</xdr:colOff>
      <xdr:row>77</xdr:row>
      <xdr:rowOff>76265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124542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xdr:rowOff>
    </xdr:from>
    <xdr:to>
      <xdr:col>112</xdr:col>
      <xdr:colOff>38100</xdr:colOff>
      <xdr:row>77</xdr:row>
      <xdr:rowOff>101640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92767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398</xdr:rowOff>
    </xdr:from>
    <xdr:to>
      <xdr:col>107</xdr:col>
      <xdr:colOff>101600</xdr:colOff>
      <xdr:row>77</xdr:row>
      <xdr:rowOff>101998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0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93125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366</xdr:rowOff>
    </xdr:from>
    <xdr:to>
      <xdr:col>102</xdr:col>
      <xdr:colOff>165100</xdr:colOff>
      <xdr:row>77</xdr:row>
      <xdr:rowOff>101966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93093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101440</xdr:rowOff>
    </xdr:from>
    <xdr:to>
      <xdr:col>98</xdr:col>
      <xdr:colOff>38100</xdr:colOff>
      <xdr:row>75</xdr:row>
      <xdr:rowOff>31590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48117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主</a:t>
          </a:r>
          <a:r>
            <a:rPr kumimoji="1" lang="ja-JP" altLang="ja-JP" sz="1100">
              <a:solidFill>
                <a:schemeClr val="dk1"/>
              </a:solidFill>
              <a:effectLst/>
              <a:latin typeface="+mn-lt"/>
              <a:ea typeface="+mn-ea"/>
              <a:cs typeface="+mn-cs"/>
            </a:rPr>
            <a:t>な性質別歳出を見ると人件費は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定員適正化計画による定員管理や指定管理者制度導入推進により人件費全体の抑制に努めた結果、全国、県平均を下回っ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。物件費、維持補修費、扶助費についても、全国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平均を下回っており適正な水準にあると言える。補助費等については、令和元年度から下水道事業が公営企業へ移行したことによる負担金増が影響し全国、県平均を上回っている状況となっている。普通建設事業費は、更新整備費が全国、県平均を下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新規整備による普通建設事業費は、大幅に上回っている。主な要因として</a:t>
          </a:r>
          <a:r>
            <a:rPr kumimoji="1" lang="ja-JP" altLang="en-US" sz="1100">
              <a:solidFill>
                <a:schemeClr val="dk1"/>
              </a:solidFill>
              <a:effectLst/>
              <a:latin typeface="+mn-lt"/>
              <a:ea typeface="+mn-ea"/>
              <a:cs typeface="+mn-cs"/>
            </a:rPr>
            <a:t>令和４年度においては、石橋複合施設</a:t>
          </a:r>
          <a:r>
            <a:rPr kumimoji="1" lang="ja-JP" altLang="ja-JP" sz="1100">
              <a:solidFill>
                <a:schemeClr val="dk1"/>
              </a:solidFill>
              <a:effectLst/>
              <a:latin typeface="+mn-lt"/>
              <a:ea typeface="+mn-ea"/>
              <a:cs typeface="+mn-cs"/>
            </a:rPr>
            <a:t>整備事業があげられる。公債費は、全国、県平均を上回っている。これは義務教育施設の耐震補強や大規模改修事業、庁舎関連事業などで起債した合併特例事業債や臨時財政対策債に係る償還が</a:t>
          </a:r>
          <a:r>
            <a:rPr kumimoji="1" lang="ja-JP" altLang="en-US" sz="1100">
              <a:solidFill>
                <a:schemeClr val="dk1"/>
              </a:solidFill>
              <a:effectLst/>
              <a:latin typeface="+mn-lt"/>
              <a:ea typeface="+mn-ea"/>
              <a:cs typeface="+mn-cs"/>
            </a:rPr>
            <a:t>ピークを迎えているため</a:t>
          </a:r>
          <a:r>
            <a:rPr kumimoji="1" lang="ja-JP" altLang="ja-JP" sz="1100">
              <a:solidFill>
                <a:schemeClr val="dk1"/>
              </a:solidFill>
              <a:effectLst/>
              <a:latin typeface="+mn-lt"/>
              <a:ea typeface="+mn-ea"/>
              <a:cs typeface="+mn-cs"/>
            </a:rPr>
            <a:t>である。繰出金は、令和元年度から公共下水道、農業集落排水特別会計が公営企業へ移行したことにより繰出金が大きく減少したことが影響し全国、県平均を下回っている。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165303</xdr:rowOff>
    </xdr:from>
    <xdr:to>
      <xdr:col>24</xdr:col>
      <xdr:colOff>63500</xdr:colOff>
      <xdr:row>36</xdr:row>
      <xdr:rowOff>35458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605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35458</xdr:rowOff>
    </xdr:from>
    <xdr:to>
      <xdr:col>19</xdr:col>
      <xdr:colOff>177800</xdr:colOff>
      <xdr:row>36</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765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10769</xdr:rowOff>
    </xdr:from>
    <xdr:to>
      <xdr:col>15</xdr:col>
      <xdr:colOff>50800</xdr:colOff>
      <xdr:row>36</xdr:row>
      <xdr:rowOff>48260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296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36</xdr:row>
      <xdr:rowOff>10769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2444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114503</xdr:rowOff>
    </xdr:from>
    <xdr:to>
      <xdr:col>24</xdr:col>
      <xdr:colOff>114300</xdr:colOff>
      <xdr:row>36</xdr:row>
      <xdr:rowOff>44653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92930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156108</xdr:rowOff>
    </xdr:from>
    <xdr:to>
      <xdr:col>20</xdr:col>
      <xdr:colOff>38100</xdr:colOff>
      <xdr:row>36</xdr:row>
      <xdr:rowOff>86258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77385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168910</xdr:rowOff>
    </xdr:from>
    <xdr:to>
      <xdr:col>15</xdr:col>
      <xdr:colOff>101600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90187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131419</xdr:rowOff>
    </xdr:from>
    <xdr:to>
      <xdr:col>10</xdr:col>
      <xdr:colOff>165100</xdr:colOff>
      <xdr:row>36</xdr:row>
      <xdr:rowOff>61569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52696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142314</xdr:rowOff>
    </xdr:from>
    <xdr:to>
      <xdr:col>24</xdr:col>
      <xdr:colOff>63500</xdr:colOff>
      <xdr:row>57</xdr:row>
      <xdr:rowOff>35146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43514"/>
          <a:ext cx="838200" cy="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24577</xdr:rowOff>
    </xdr:from>
    <xdr:to>
      <xdr:col>19</xdr:col>
      <xdr:colOff>177800</xdr:colOff>
      <xdr:row>57</xdr:row>
      <xdr:rowOff>35146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39977"/>
          <a:ext cx="889000" cy="8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24577</xdr:rowOff>
    </xdr:from>
    <xdr:to>
      <xdr:col>15</xdr:col>
      <xdr:colOff>50800</xdr:colOff>
      <xdr:row>57</xdr:row>
      <xdr:rowOff>47940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39977"/>
          <a:ext cx="889000" cy="88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9474</xdr:rowOff>
    </xdr:from>
    <xdr:to>
      <xdr:col>10</xdr:col>
      <xdr:colOff>114300</xdr:colOff>
      <xdr:row>57</xdr:row>
      <xdr:rowOff>47940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82124"/>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91514</xdr:rowOff>
    </xdr:from>
    <xdr:to>
      <xdr:col>24</xdr:col>
      <xdr:colOff>114300</xdr:colOff>
      <xdr:row>57</xdr:row>
      <xdr:rowOff>21664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155796</xdr:rowOff>
    </xdr:from>
    <xdr:to>
      <xdr:col>20</xdr:col>
      <xdr:colOff>38100</xdr:colOff>
      <xdr:row>57</xdr:row>
      <xdr:rowOff>85946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77073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145227</xdr:rowOff>
    </xdr:from>
    <xdr:to>
      <xdr:col>15</xdr:col>
      <xdr:colOff>101600</xdr:colOff>
      <xdr:row>52</xdr:row>
      <xdr:rowOff>75377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91904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6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168590</xdr:rowOff>
    </xdr:from>
    <xdr:to>
      <xdr:col>10</xdr:col>
      <xdr:colOff>165100</xdr:colOff>
      <xdr:row>57</xdr:row>
      <xdr:rowOff>98740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89867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130124</xdr:rowOff>
    </xdr:from>
    <xdr:to>
      <xdr:col>6</xdr:col>
      <xdr:colOff>38100</xdr:colOff>
      <xdr:row>57</xdr:row>
      <xdr:rowOff>60274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76801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53967</xdr:rowOff>
    </xdr:from>
    <xdr:to>
      <xdr:col>24</xdr:col>
      <xdr:colOff>63500</xdr:colOff>
      <xdr:row>76</xdr:row>
      <xdr:rowOff>118867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4167"/>
          <a:ext cx="8382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53967</xdr:rowOff>
    </xdr:from>
    <xdr:to>
      <xdr:col>19</xdr:col>
      <xdr:colOff>177800</xdr:colOff>
      <xdr:row>77</xdr:row>
      <xdr:rowOff>72081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4167"/>
          <a:ext cx="889000" cy="1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72081</xdr:rowOff>
    </xdr:from>
    <xdr:to>
      <xdr:col>15</xdr:col>
      <xdr:colOff>50800</xdr:colOff>
      <xdr:row>77</xdr:row>
      <xdr:rowOff>94255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7373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94255</xdr:rowOff>
    </xdr:from>
    <xdr:to>
      <xdr:col>10</xdr:col>
      <xdr:colOff>114300</xdr:colOff>
      <xdr:row>78</xdr:row>
      <xdr:rowOff>6290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5905"/>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68067</xdr:rowOff>
    </xdr:from>
    <xdr:to>
      <xdr:col>24</xdr:col>
      <xdr:colOff>114300</xdr:colOff>
      <xdr:row>76</xdr:row>
      <xdr:rowOff>169667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3167</xdr:rowOff>
    </xdr:from>
    <xdr:to>
      <xdr:col>20</xdr:col>
      <xdr:colOff>38100</xdr:colOff>
      <xdr:row>76</xdr:row>
      <xdr:rowOff>104767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95894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21281</xdr:rowOff>
    </xdr:from>
    <xdr:to>
      <xdr:col>15</xdr:col>
      <xdr:colOff>101600</xdr:colOff>
      <xdr:row>77</xdr:row>
      <xdr:rowOff>122881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114008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43455</xdr:rowOff>
    </xdr:from>
    <xdr:to>
      <xdr:col>10</xdr:col>
      <xdr:colOff>165100</xdr:colOff>
      <xdr:row>77</xdr:row>
      <xdr:rowOff>145055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136182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126940</xdr:rowOff>
    </xdr:from>
    <xdr:to>
      <xdr:col>6</xdr:col>
      <xdr:colOff>38100</xdr:colOff>
      <xdr:row>78</xdr:row>
      <xdr:rowOff>57090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48217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24769</xdr:rowOff>
    </xdr:from>
    <xdr:to>
      <xdr:col>24</xdr:col>
      <xdr:colOff>63500</xdr:colOff>
      <xdr:row>99</xdr:row>
      <xdr:rowOff>61736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98319"/>
          <a:ext cx="838200" cy="3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61736</xdr:rowOff>
    </xdr:from>
    <xdr:to>
      <xdr:col>19</xdr:col>
      <xdr:colOff>177800</xdr:colOff>
      <xdr:row>99</xdr:row>
      <xdr:rowOff>142095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5286"/>
          <a:ext cx="889000" cy="8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124699</xdr:rowOff>
    </xdr:from>
    <xdr:to>
      <xdr:col>15</xdr:col>
      <xdr:colOff>50800</xdr:colOff>
      <xdr:row>99</xdr:row>
      <xdr:rowOff>142095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98249"/>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124699</xdr:rowOff>
    </xdr:from>
    <xdr:to>
      <xdr:col>10</xdr:col>
      <xdr:colOff>114300</xdr:colOff>
      <xdr:row>100</xdr:row>
      <xdr:rowOff>1984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98249"/>
          <a:ext cx="8890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145419</xdr:rowOff>
    </xdr:from>
    <xdr:to>
      <xdr:col>24</xdr:col>
      <xdr:colOff>114300</xdr:colOff>
      <xdr:row>99</xdr:row>
      <xdr:rowOff>75569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123846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10936</xdr:rowOff>
    </xdr:from>
    <xdr:to>
      <xdr:col>20</xdr:col>
      <xdr:colOff>38100</xdr:colOff>
      <xdr:row>99</xdr:row>
      <xdr:rowOff>112536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103663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91295</xdr:rowOff>
    </xdr:from>
    <xdr:to>
      <xdr:col>15</xdr:col>
      <xdr:colOff>101600</xdr:colOff>
      <xdr:row>100</xdr:row>
      <xdr:rowOff>21445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12572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73899</xdr:rowOff>
    </xdr:from>
    <xdr:to>
      <xdr:col>10</xdr:col>
      <xdr:colOff>165100</xdr:colOff>
      <xdr:row>100</xdr:row>
      <xdr:rowOff>4049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166626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4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122634</xdr:rowOff>
    </xdr:from>
    <xdr:to>
      <xdr:col>6</xdr:col>
      <xdr:colOff>38100</xdr:colOff>
      <xdr:row>100</xdr:row>
      <xdr:rowOff>52784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43911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36068</xdr:rowOff>
    </xdr:from>
    <xdr:to>
      <xdr:col>55</xdr:col>
      <xdr:colOff>0</xdr:colOff>
      <xdr:row>39</xdr:row>
      <xdr:rowOff>40259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261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31115</xdr:rowOff>
    </xdr:from>
    <xdr:to>
      <xdr:col>50</xdr:col>
      <xdr:colOff>114300</xdr:colOff>
      <xdr:row>39</xdr:row>
      <xdr:rowOff>40259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766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31115</xdr:rowOff>
    </xdr:from>
    <xdr:to>
      <xdr:col>45</xdr:col>
      <xdr:colOff>177800</xdr:colOff>
      <xdr:row>39</xdr:row>
      <xdr:rowOff>33782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766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33782</xdr:rowOff>
    </xdr:from>
    <xdr:to>
      <xdr:col>41</xdr:col>
      <xdr:colOff>50800</xdr:colOff>
      <xdr:row>39</xdr:row>
      <xdr:rowOff>34544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203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156718</xdr:rowOff>
    </xdr:from>
    <xdr:to>
      <xdr:col>55</xdr:col>
      <xdr:colOff>50800</xdr:colOff>
      <xdr:row>39</xdr:row>
      <xdr:rowOff>86868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71645</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6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160909</xdr:rowOff>
    </xdr:from>
    <xdr:to>
      <xdr:col>50</xdr:col>
      <xdr:colOff>165100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73042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154432</xdr:rowOff>
    </xdr:from>
    <xdr:to>
      <xdr:col>41</xdr:col>
      <xdr:colOff>101600</xdr:colOff>
      <xdr:row>39</xdr:row>
      <xdr:rowOff>84582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75709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155194</xdr:rowOff>
    </xdr:from>
    <xdr:to>
      <xdr:col>36</xdr:col>
      <xdr:colOff>165100</xdr:colOff>
      <xdr:row>39</xdr:row>
      <xdr:rowOff>85344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76471</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130594</xdr:rowOff>
    </xdr:from>
    <xdr:to>
      <xdr:col>55</xdr:col>
      <xdr:colOff>0</xdr:colOff>
      <xdr:row>57</xdr:row>
      <xdr:rowOff>159988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3244"/>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118935</xdr:rowOff>
    </xdr:from>
    <xdr:to>
      <xdr:col>50</xdr:col>
      <xdr:colOff>114300</xdr:colOff>
      <xdr:row>57</xdr:row>
      <xdr:rowOff>159988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91585"/>
          <a:ext cx="889000" cy="4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101581</xdr:rowOff>
    </xdr:from>
    <xdr:to>
      <xdr:col>45</xdr:col>
      <xdr:colOff>177800</xdr:colOff>
      <xdr:row>57</xdr:row>
      <xdr:rowOff>118935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4231"/>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101581</xdr:rowOff>
    </xdr:from>
    <xdr:to>
      <xdr:col>41</xdr:col>
      <xdr:colOff>50800</xdr:colOff>
      <xdr:row>57</xdr:row>
      <xdr:rowOff>104019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742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79794</xdr:rowOff>
    </xdr:from>
    <xdr:to>
      <xdr:col>55</xdr:col>
      <xdr:colOff>50800</xdr:colOff>
      <xdr:row>58</xdr:row>
      <xdr:rowOff>9944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102671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109188</xdr:rowOff>
    </xdr:from>
    <xdr:to>
      <xdr:col>50</xdr:col>
      <xdr:colOff>165100</xdr:colOff>
      <xdr:row>58</xdr:row>
      <xdr:rowOff>39338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55865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68135</xdr:rowOff>
    </xdr:from>
    <xdr:to>
      <xdr:col>46</xdr:col>
      <xdr:colOff>38100</xdr:colOff>
      <xdr:row>57</xdr:row>
      <xdr:rowOff>169735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50781</xdr:rowOff>
    </xdr:from>
    <xdr:to>
      <xdr:col>41</xdr:col>
      <xdr:colOff>101600</xdr:colOff>
      <xdr:row>57</xdr:row>
      <xdr:rowOff>152381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168908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53219</xdr:rowOff>
    </xdr:from>
    <xdr:to>
      <xdr:col>36</xdr:col>
      <xdr:colOff>165100</xdr:colOff>
      <xdr:row>57</xdr:row>
      <xdr:rowOff>154819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171346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54089</xdr:rowOff>
    </xdr:from>
    <xdr:to>
      <xdr:col>55</xdr:col>
      <xdr:colOff>0</xdr:colOff>
      <xdr:row>75</xdr:row>
      <xdr:rowOff>99847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12839"/>
          <a:ext cx="8382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99847</xdr:rowOff>
    </xdr:from>
    <xdr:to>
      <xdr:col>50</xdr:col>
      <xdr:colOff>114300</xdr:colOff>
      <xdr:row>75</xdr:row>
      <xdr:rowOff>108153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5859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84798</xdr:rowOff>
    </xdr:from>
    <xdr:to>
      <xdr:col>45</xdr:col>
      <xdr:colOff>177800</xdr:colOff>
      <xdr:row>75</xdr:row>
      <xdr:rowOff>108153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43548"/>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84798</xdr:rowOff>
    </xdr:from>
    <xdr:to>
      <xdr:col>41</xdr:col>
      <xdr:colOff>50800</xdr:colOff>
      <xdr:row>76</xdr:row>
      <xdr:rowOff>11037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43548"/>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3289</xdr:rowOff>
    </xdr:from>
    <xdr:to>
      <xdr:col>55</xdr:col>
      <xdr:colOff>50800</xdr:colOff>
      <xdr:row>75</xdr:row>
      <xdr:rowOff>104889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26166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49047</xdr:rowOff>
    </xdr:from>
    <xdr:to>
      <xdr:col>50</xdr:col>
      <xdr:colOff>165100</xdr:colOff>
      <xdr:row>75</xdr:row>
      <xdr:rowOff>150648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077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167174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57353</xdr:rowOff>
    </xdr:from>
    <xdr:to>
      <xdr:col>46</xdr:col>
      <xdr:colOff>38100</xdr:colOff>
      <xdr:row>75</xdr:row>
      <xdr:rowOff>158953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4030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33998</xdr:rowOff>
    </xdr:from>
    <xdr:to>
      <xdr:col>41</xdr:col>
      <xdr:colOff>101600</xdr:colOff>
      <xdr:row>75</xdr:row>
      <xdr:rowOff>135598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152125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131687</xdr:rowOff>
    </xdr:from>
    <xdr:to>
      <xdr:col>36</xdr:col>
      <xdr:colOff>165100</xdr:colOff>
      <xdr:row>76</xdr:row>
      <xdr:rowOff>61837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78364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146607</xdr:rowOff>
    </xdr:from>
    <xdr:to>
      <xdr:col>55</xdr:col>
      <xdr:colOff>0</xdr:colOff>
      <xdr:row>96</xdr:row>
      <xdr:rowOff>164601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5807"/>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113852</xdr:rowOff>
    </xdr:from>
    <xdr:to>
      <xdr:col>50</xdr:col>
      <xdr:colOff>114300</xdr:colOff>
      <xdr:row>96</xdr:row>
      <xdr:rowOff>146607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73052"/>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105344</xdr:rowOff>
    </xdr:from>
    <xdr:to>
      <xdr:col>45</xdr:col>
      <xdr:colOff>177800</xdr:colOff>
      <xdr:row>96</xdr:row>
      <xdr:rowOff>113852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64544"/>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105344</xdr:rowOff>
    </xdr:from>
    <xdr:to>
      <xdr:col>41</xdr:col>
      <xdr:colOff>50800</xdr:colOff>
      <xdr:row>97</xdr:row>
      <xdr:rowOff>23750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64544"/>
          <a:ext cx="889000" cy="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113801</xdr:rowOff>
    </xdr:from>
    <xdr:to>
      <xdr:col>55</xdr:col>
      <xdr:colOff>50800</xdr:colOff>
      <xdr:row>97</xdr:row>
      <xdr:rowOff>43951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136678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95807</xdr:rowOff>
    </xdr:from>
    <xdr:to>
      <xdr:col>50</xdr:col>
      <xdr:colOff>165100</xdr:colOff>
      <xdr:row>97</xdr:row>
      <xdr:rowOff>25957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42484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63052</xdr:rowOff>
    </xdr:from>
    <xdr:to>
      <xdr:col>46</xdr:col>
      <xdr:colOff>38100</xdr:colOff>
      <xdr:row>96</xdr:row>
      <xdr:rowOff>164652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9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54544</xdr:rowOff>
    </xdr:from>
    <xdr:to>
      <xdr:col>41</xdr:col>
      <xdr:colOff>101600</xdr:colOff>
      <xdr:row>96</xdr:row>
      <xdr:rowOff>156144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144400</xdr:rowOff>
    </xdr:from>
    <xdr:to>
      <xdr:col>36</xdr:col>
      <xdr:colOff>165100</xdr:colOff>
      <xdr:row>97</xdr:row>
      <xdr:rowOff>74550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91077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7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92106</xdr:rowOff>
    </xdr:from>
    <xdr:to>
      <xdr:col>85</xdr:col>
      <xdr:colOff>127000</xdr:colOff>
      <xdr:row>36</xdr:row>
      <xdr:rowOff>121915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64306"/>
          <a:ext cx="8382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92106</xdr:rowOff>
    </xdr:from>
    <xdr:to>
      <xdr:col>81</xdr:col>
      <xdr:colOff>50800</xdr:colOff>
      <xdr:row>36</xdr:row>
      <xdr:rowOff>119309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64306"/>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116063</xdr:rowOff>
    </xdr:from>
    <xdr:to>
      <xdr:col>76</xdr:col>
      <xdr:colOff>114300</xdr:colOff>
      <xdr:row>36</xdr:row>
      <xdr:rowOff>119309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88263"/>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116063</xdr:rowOff>
    </xdr:from>
    <xdr:to>
      <xdr:col>71</xdr:col>
      <xdr:colOff>177800</xdr:colOff>
      <xdr:row>36</xdr:row>
      <xdr:rowOff>163337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8263"/>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71115</xdr:rowOff>
    </xdr:from>
    <xdr:to>
      <xdr:col>85</xdr:col>
      <xdr:colOff>177800</xdr:colOff>
      <xdr:row>37</xdr:row>
      <xdr:rowOff>1265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93992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41306</xdr:rowOff>
    </xdr:from>
    <xdr:to>
      <xdr:col>81</xdr:col>
      <xdr:colOff>101600</xdr:colOff>
      <xdr:row>36</xdr:row>
      <xdr:rowOff>142906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159433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68509</xdr:rowOff>
    </xdr:from>
    <xdr:to>
      <xdr:col>76</xdr:col>
      <xdr:colOff>165100</xdr:colOff>
      <xdr:row>36</xdr:row>
      <xdr:rowOff>170109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65263</xdr:rowOff>
    </xdr:from>
    <xdr:to>
      <xdr:col>72</xdr:col>
      <xdr:colOff>38100</xdr:colOff>
      <xdr:row>36</xdr:row>
      <xdr:rowOff>166863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01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112537</xdr:rowOff>
    </xdr:from>
    <xdr:to>
      <xdr:col>67</xdr:col>
      <xdr:colOff>101600</xdr:colOff>
      <xdr:row>37</xdr:row>
      <xdr:rowOff>42687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59214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136516</xdr:rowOff>
    </xdr:from>
    <xdr:to>
      <xdr:col>85</xdr:col>
      <xdr:colOff>126364</xdr:colOff>
      <xdr:row>59</xdr:row>
      <xdr:rowOff>5201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51916"/>
          <a:ext cx="1269" cy="106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9028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5201</xdr:rowOff>
    </xdr:from>
    <xdr:to>
      <xdr:col>86</xdr:col>
      <xdr:colOff>25400</xdr:colOff>
      <xdr:row>59</xdr:row>
      <xdr:rowOff>5201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83193</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136516</xdr:rowOff>
    </xdr:from>
    <xdr:to>
      <xdr:col>86</xdr:col>
      <xdr:colOff>25400</xdr:colOff>
      <xdr:row>52</xdr:row>
      <xdr:rowOff>136516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51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61094</xdr:rowOff>
    </xdr:from>
    <xdr:to>
      <xdr:col>85</xdr:col>
      <xdr:colOff>127000</xdr:colOff>
      <xdr:row>55</xdr:row>
      <xdr:rowOff>81424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805044"/>
          <a:ext cx="838200" cy="70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7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99579</xdr:rowOff>
    </xdr:from>
    <xdr:to>
      <xdr:col>85</xdr:col>
      <xdr:colOff>177800</xdr:colOff>
      <xdr:row>57</xdr:row>
      <xdr:rowOff>29729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61094</xdr:rowOff>
    </xdr:from>
    <xdr:to>
      <xdr:col>81</xdr:col>
      <xdr:colOff>50800</xdr:colOff>
      <xdr:row>53</xdr:row>
      <xdr:rowOff>34495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805044"/>
          <a:ext cx="889000" cy="3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119304</xdr:rowOff>
    </xdr:from>
    <xdr:to>
      <xdr:col>81</xdr:col>
      <xdr:colOff>101600</xdr:colOff>
      <xdr:row>57</xdr:row>
      <xdr:rowOff>49454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40581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34495</xdr:rowOff>
    </xdr:from>
    <xdr:to>
      <xdr:col>76</xdr:col>
      <xdr:colOff>114300</xdr:colOff>
      <xdr:row>53</xdr:row>
      <xdr:rowOff>112202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21345"/>
          <a:ext cx="889000" cy="7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27815</xdr:rowOff>
    </xdr:from>
    <xdr:to>
      <xdr:col>76</xdr:col>
      <xdr:colOff>165100</xdr:colOff>
      <xdr:row>56</xdr:row>
      <xdr:rowOff>129415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120542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123355</xdr:rowOff>
    </xdr:from>
    <xdr:to>
      <xdr:col>71</xdr:col>
      <xdr:colOff>177800</xdr:colOff>
      <xdr:row>53</xdr:row>
      <xdr:rowOff>112202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038755"/>
          <a:ext cx="889000" cy="1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128529</xdr:rowOff>
    </xdr:from>
    <xdr:to>
      <xdr:col>72</xdr:col>
      <xdr:colOff>38100</xdr:colOff>
      <xdr:row>57</xdr:row>
      <xdr:rowOff>58679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49806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6702</xdr:rowOff>
    </xdr:from>
    <xdr:to>
      <xdr:col>67</xdr:col>
      <xdr:colOff>101600</xdr:colOff>
      <xdr:row>57</xdr:row>
      <xdr:rowOff>108302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99429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30624</xdr:rowOff>
    </xdr:from>
    <xdr:to>
      <xdr:col>85</xdr:col>
      <xdr:colOff>177800</xdr:colOff>
      <xdr:row>55</xdr:row>
      <xdr:rowOff>132224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53501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1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10294</xdr:rowOff>
    </xdr:from>
    <xdr:to>
      <xdr:col>81</xdr:col>
      <xdr:colOff>101600</xdr:colOff>
      <xdr:row>51</xdr:row>
      <xdr:rowOff>111894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75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128421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52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155145</xdr:rowOff>
    </xdr:from>
    <xdr:to>
      <xdr:col>76</xdr:col>
      <xdr:colOff>165100</xdr:colOff>
      <xdr:row>53</xdr:row>
      <xdr:rowOff>85295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101822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8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61402</xdr:rowOff>
    </xdr:from>
    <xdr:to>
      <xdr:col>72</xdr:col>
      <xdr:colOff>38100</xdr:colOff>
      <xdr:row>53</xdr:row>
      <xdr:rowOff>163002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72555</xdr:rowOff>
    </xdr:from>
    <xdr:to>
      <xdr:col>67</xdr:col>
      <xdr:colOff>101600</xdr:colOff>
      <xdr:row>53</xdr:row>
      <xdr:rowOff>2705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8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19232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76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63850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36950"/>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155290</xdr:rowOff>
    </xdr:from>
    <xdr:to>
      <xdr:col>76</xdr:col>
      <xdr:colOff>114300</xdr:colOff>
      <xdr:row>78</xdr:row>
      <xdr:rowOff>63850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569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155290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56940"/>
          <a:ext cx="889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13050</xdr:rowOff>
    </xdr:from>
    <xdr:to>
      <xdr:col>76</xdr:col>
      <xdr:colOff>165100</xdr:colOff>
      <xdr:row>78</xdr:row>
      <xdr:rowOff>114650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131177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6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104490</xdr:rowOff>
    </xdr:from>
    <xdr:to>
      <xdr:col>72</xdr:col>
      <xdr:colOff>38100</xdr:colOff>
      <xdr:row>78</xdr:row>
      <xdr:rowOff>34640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51167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8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62268</xdr:rowOff>
    </xdr:from>
    <xdr:to>
      <xdr:col>85</xdr:col>
      <xdr:colOff>127000</xdr:colOff>
      <xdr:row>95</xdr:row>
      <xdr:rowOff>69444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50018"/>
          <a:ext cx="838200" cy="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69444</xdr:rowOff>
    </xdr:from>
    <xdr:to>
      <xdr:col>81</xdr:col>
      <xdr:colOff>50800</xdr:colOff>
      <xdr:row>95</xdr:row>
      <xdr:rowOff>124473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57194"/>
          <a:ext cx="889000" cy="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124473</xdr:rowOff>
    </xdr:from>
    <xdr:to>
      <xdr:col>76</xdr:col>
      <xdr:colOff>114300</xdr:colOff>
      <xdr:row>95</xdr:row>
      <xdr:rowOff>160731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12223"/>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160731</xdr:rowOff>
    </xdr:from>
    <xdr:to>
      <xdr:col>71</xdr:col>
      <xdr:colOff>177800</xdr:colOff>
      <xdr:row>96</xdr:row>
      <xdr:rowOff>16027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48481"/>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11468</xdr:rowOff>
    </xdr:from>
    <xdr:to>
      <xdr:col>85</xdr:col>
      <xdr:colOff>177800</xdr:colOff>
      <xdr:row>95</xdr:row>
      <xdr:rowOff>113068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34345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18644</xdr:rowOff>
    </xdr:from>
    <xdr:to>
      <xdr:col>81</xdr:col>
      <xdr:colOff>101600</xdr:colOff>
      <xdr:row>95</xdr:row>
      <xdr:rowOff>120244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73673</xdr:rowOff>
    </xdr:from>
    <xdr:to>
      <xdr:col>76</xdr:col>
      <xdr:colOff>165100</xdr:colOff>
      <xdr:row>96</xdr:row>
      <xdr:rowOff>3823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20350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109931</xdr:rowOff>
    </xdr:from>
    <xdr:to>
      <xdr:col>72</xdr:col>
      <xdr:colOff>38100</xdr:colOff>
      <xdr:row>96</xdr:row>
      <xdr:rowOff>40081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136677</xdr:rowOff>
    </xdr:from>
    <xdr:to>
      <xdr:col>67</xdr:col>
      <xdr:colOff>101600</xdr:colOff>
      <xdr:row>96</xdr:row>
      <xdr:rowOff>66827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目的別歳出を見ると総務費は、財政調整基金等の積立金の減などにより、全国、県平均を下回っている。民生費は、医療費や生活保護費、子ども子育て支援の影響により年々増加傾向にあるが、全国、県平均を下回っている。衛生費は、ごみ処理業務における一部事務組合への負担金が減となり全国、県平均を下回っている。農林水産業費については、農業基盤整備などの普通建設事業費により全国、県平均を上回っている。商工費は、全国、県平均を下回っているが、産業団地整備推進事業が継続しているため、ここ数年は高い水準が続いている。土木費は、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に係る大型工事が順調に進捗していること</a:t>
          </a:r>
          <a:r>
            <a:rPr kumimoji="1" lang="ja-JP" altLang="ja-JP" sz="1100">
              <a:solidFill>
                <a:schemeClr val="dk1"/>
              </a:solidFill>
              <a:effectLst/>
              <a:latin typeface="+mn-lt"/>
              <a:ea typeface="+mn-ea"/>
              <a:cs typeface="+mn-cs"/>
            </a:rPr>
            <a:t>等により前年度より減となり全国、県平均を下回っている。消防費は、消防施設の更新等の影響で、全国、県平均を上回っている。教育費は、義務教育学校整備事業</a:t>
          </a:r>
          <a:r>
            <a:rPr kumimoji="1" lang="ja-JP" altLang="en-US" sz="1100">
              <a:solidFill>
                <a:schemeClr val="dk1"/>
              </a:solidFill>
              <a:effectLst/>
              <a:latin typeface="+mn-lt"/>
              <a:ea typeface="+mn-ea"/>
              <a:cs typeface="+mn-cs"/>
            </a:rPr>
            <a:t>の完了により大幅減となったものの、石橋複合施設整備事業</a:t>
          </a:r>
          <a:r>
            <a:rPr kumimoji="1" lang="ja-JP" altLang="ja-JP" sz="1100">
              <a:solidFill>
                <a:schemeClr val="dk1"/>
              </a:solidFill>
              <a:effectLst/>
              <a:latin typeface="+mn-lt"/>
              <a:ea typeface="+mn-ea"/>
              <a:cs typeface="+mn-cs"/>
            </a:rPr>
            <a:t>などにより県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平均を上回っている。公債費は、義務教育施設の耐震補強や大規模改修事業、庁舎関連事業などで起債した合併特例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債に係る償還が</a:t>
          </a:r>
          <a:r>
            <a:rPr kumimoji="1" lang="ja-JP" altLang="en-US" sz="1100">
              <a:solidFill>
                <a:schemeClr val="dk1"/>
              </a:solidFill>
              <a:effectLst/>
              <a:latin typeface="+mn-lt"/>
              <a:ea typeface="+mn-ea"/>
              <a:cs typeface="+mn-cs"/>
            </a:rPr>
            <a:t>ピークを迎えており</a:t>
          </a:r>
          <a:r>
            <a:rPr kumimoji="1" lang="ja-JP" altLang="ja-JP" sz="1100">
              <a:solidFill>
                <a:schemeClr val="dk1"/>
              </a:solidFill>
              <a:effectLst/>
              <a:latin typeface="+mn-lt"/>
              <a:ea typeface="+mn-ea"/>
              <a:cs typeface="+mn-cs"/>
            </a:rPr>
            <a:t>、全国、県平均を上回っている。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年度残高は、前年度比</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2,210</a:t>
          </a:r>
          <a:r>
            <a:rPr kumimoji="1" lang="ja-JP" altLang="ja-JP" sz="1100">
              <a:solidFill>
                <a:schemeClr val="dk1"/>
              </a:solidFill>
              <a:effectLst/>
              <a:latin typeface="+mn-lt"/>
              <a:ea typeface="+mn-ea"/>
              <a:cs typeface="+mn-cs"/>
            </a:rPr>
            <a:t>百万円となり、前年度同程度の残高を確保することができた。これに伴い財政調整基金残高に係る標準財政規模比も、前年度同程度の</a:t>
          </a:r>
          <a:r>
            <a:rPr kumimoji="1" lang="en-US" altLang="ja-JP" sz="1100">
              <a:solidFill>
                <a:schemeClr val="dk1"/>
              </a:solidFill>
              <a:effectLst/>
              <a:latin typeface="+mn-lt"/>
              <a:ea typeface="+mn-ea"/>
              <a:cs typeface="+mn-cs"/>
            </a:rPr>
            <a:t>14.18</a:t>
          </a:r>
          <a:r>
            <a:rPr kumimoji="1" lang="ja-JP" altLang="ja-JP" sz="1100">
              <a:solidFill>
                <a:schemeClr val="dk1"/>
              </a:solidFill>
              <a:effectLst/>
              <a:latin typeface="+mn-lt"/>
              <a:ea typeface="+mn-ea"/>
              <a:cs typeface="+mn-cs"/>
            </a:rPr>
            <a:t>％となり適正な水準を保つ結果となった。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実質収支額も</a:t>
          </a:r>
          <a:r>
            <a:rPr kumimoji="1" lang="en-US" altLang="ja-JP" sz="1100">
              <a:solidFill>
                <a:schemeClr val="dk1"/>
              </a:solidFill>
              <a:effectLst/>
              <a:latin typeface="+mn-lt"/>
              <a:ea typeface="+mn-ea"/>
              <a:cs typeface="+mn-cs"/>
            </a:rPr>
            <a:t>13.86</a:t>
          </a:r>
          <a:r>
            <a:rPr kumimoji="1" lang="ja-JP" altLang="ja-JP" sz="1100">
              <a:solidFill>
                <a:schemeClr val="dk1"/>
              </a:solidFill>
              <a:effectLst/>
              <a:latin typeface="+mn-lt"/>
              <a:ea typeface="+mn-ea"/>
              <a:cs typeface="+mn-cs"/>
            </a:rPr>
            <a:t>％の黒字となったが、財政調整基金の残高が減少したことにより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実質単年収支については前年度の</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今後も事務事業の見直し・統廃合など歳出の合理化等行財政改革を推進し、財政調整基金の維持や実質収支の黒字に努める。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連結実質赤字比率に係る各会計が健全財政運営に努めた結果、全ての会計が黒字となっている。</a:t>
          </a:r>
          <a:endParaRPr lang="ja-JP" altLang="ja-JP" sz="1400">
            <a:effectLst/>
          </a:endParaRPr>
        </a:p>
        <a:p>
          <a:r>
            <a:rPr kumimoji="1" lang="ja-JP" altLang="ja-JP" sz="1100">
              <a:solidFill>
                <a:schemeClr val="dk1"/>
              </a:solidFill>
              <a:effectLst/>
              <a:latin typeface="+mn-lt"/>
              <a:ea typeface="+mn-ea"/>
              <a:cs typeface="+mn-cs"/>
            </a:rPr>
            <a:t>　今後も更なる行財政改革を推進し、健全財政の維持に努める。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義務教育施設の耐震補強や大規模改修事業、庁舎関連事業で起債した合併特例債の償還</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元利償還金が高い水準にある。</a:t>
          </a:r>
          <a:endParaRPr lang="ja-JP" altLang="ja-JP" sz="1400">
            <a:effectLst/>
          </a:endParaRPr>
        </a:p>
        <a:p>
          <a:r>
            <a:rPr kumimoji="1" lang="ja-JP" altLang="ja-JP" sz="1100">
              <a:solidFill>
                <a:schemeClr val="dk1"/>
              </a:solidFill>
              <a:effectLst/>
              <a:latin typeface="+mn-lt"/>
              <a:ea typeface="+mn-ea"/>
              <a:cs typeface="+mn-cs"/>
            </a:rPr>
            <a:t>　一方、算入公債費等も合併特例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債や臨時財政対策債の償還金増加にともない</a:t>
          </a:r>
          <a:r>
            <a:rPr kumimoji="1" lang="ja-JP" altLang="en-US" sz="1100">
              <a:solidFill>
                <a:schemeClr val="dk1"/>
              </a:solidFill>
              <a:effectLst/>
              <a:latin typeface="+mn-lt"/>
              <a:ea typeface="+mn-ea"/>
              <a:cs typeface="+mn-cs"/>
            </a:rPr>
            <a:t>高い水準</a:t>
          </a:r>
          <a:r>
            <a:rPr kumimoji="1" lang="ja-JP" altLang="ja-JP" sz="1100">
              <a:solidFill>
                <a:schemeClr val="dk1"/>
              </a:solidFill>
              <a:effectLst/>
              <a:latin typeface="+mn-lt"/>
              <a:ea typeface="+mn-ea"/>
              <a:cs typeface="+mn-cs"/>
            </a:rPr>
            <a:t>にある。</a:t>
          </a:r>
          <a:endParaRPr lang="ja-JP" altLang="ja-JP" sz="1400">
            <a:effectLst/>
          </a:endParaRPr>
        </a:p>
        <a:p>
          <a:r>
            <a:rPr kumimoji="1" lang="ja-JP" altLang="ja-JP" sz="1100">
              <a:solidFill>
                <a:schemeClr val="dk1"/>
              </a:solidFill>
              <a:effectLst/>
              <a:latin typeface="+mn-lt"/>
              <a:ea typeface="+mn-ea"/>
              <a:cs typeface="+mn-cs"/>
            </a:rPr>
            <a:t>　今後も、義務教育学校整備など地方債を活用した事業の影響から、元利償還金の増加が見込まれるため、既発債の繰上償還の検討</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事業の峻別を行</a:t>
          </a:r>
          <a:r>
            <a:rPr kumimoji="1" lang="ja-JP" altLang="en-US" sz="1100">
              <a:solidFill>
                <a:schemeClr val="dk1"/>
              </a:solidFill>
              <a:effectLst/>
              <a:latin typeface="+mn-lt"/>
              <a:ea typeface="+mn-ea"/>
              <a:cs typeface="+mn-cs"/>
            </a:rPr>
            <a:t>うとともに、新規発行の抑制を図り、</a:t>
          </a:r>
          <a:r>
            <a:rPr kumimoji="1" lang="ja-JP" altLang="ja-JP" sz="1100">
              <a:solidFill>
                <a:schemeClr val="dk1"/>
              </a:solidFill>
              <a:effectLst/>
              <a:latin typeface="+mn-lt"/>
              <a:ea typeface="+mn-ea"/>
              <a:cs typeface="+mn-cs"/>
            </a:rPr>
            <a:t>実質公債費比率の上昇を最小限に抑える。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満期一括償還地方債を発行していないため、積み立てを行っていない。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将来負担額については、義務教育施設の耐震補強や大規模改修、庁舎関連事業などに係る地方債の発行にともない一般会計の地方債残高は高い水準にある。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一方、充当可能財源等についても、財政調整基金などへの積立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により高い水準を保て</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いることに加え、基準財政需要額算入見込額も合併特例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債、臨時財政対策債等の活用により高い水準で推移しているため、将来負担比率はマイナスとなっている。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義務教育学校整備やスマートＩＣ整備等の社会資本総合整備に対する地方債活用に伴い、一般会計等に係る地方債残高が増加し将来負担比率が上昇することが想定されるため、事業の峻別や充当可能基金の計画的な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と有効活用を図り、健全財政の維持に努める。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栃木県下野市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公共施設整備基金は剰余金を重点的に積立て前年度比</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減債基金は前年度から</a:t>
          </a:r>
          <a:r>
            <a:rPr kumimoji="1" lang="en-US" altLang="ja-JP" sz="1100">
              <a:solidFill>
                <a:schemeClr val="dk1"/>
              </a:solidFill>
              <a:effectLst/>
              <a:latin typeface="+mn-lt"/>
              <a:ea typeface="+mn-ea"/>
              <a:cs typeface="+mn-cs"/>
            </a:rPr>
            <a:t>762</a:t>
          </a:r>
          <a:r>
            <a:rPr kumimoji="1" lang="ja-JP" altLang="ja-JP" sz="1100">
              <a:solidFill>
                <a:schemeClr val="dk1"/>
              </a:solidFill>
              <a:effectLst/>
              <a:latin typeface="+mn-lt"/>
              <a:ea typeface="+mn-ea"/>
              <a:cs typeface="+mn-cs"/>
            </a:rPr>
            <a:t>百万円減とな</a:t>
          </a:r>
          <a:r>
            <a:rPr kumimoji="1" lang="ja-JP" altLang="en-US" sz="1100">
              <a:solidFill>
                <a:schemeClr val="dk1"/>
              </a:solidFill>
              <a:effectLst/>
              <a:latin typeface="+mn-lt"/>
              <a:ea typeface="+mn-ea"/>
              <a:cs typeface="+mn-cs"/>
            </a:rPr>
            <a:t>ったほか、庁舎等整備基金が前年度比</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百万円、地域振興基金が前年度比</a:t>
          </a:r>
          <a:r>
            <a:rPr kumimoji="1" lang="en-US" altLang="ja-JP" sz="1100">
              <a:solidFill>
                <a:schemeClr val="dk1"/>
              </a:solidFill>
              <a:effectLst/>
              <a:latin typeface="+mn-lt"/>
              <a:ea typeface="+mn-ea"/>
              <a:cs typeface="+mn-cs"/>
            </a:rPr>
            <a:t>111</a:t>
          </a:r>
          <a:r>
            <a:rPr kumimoji="1" lang="ja-JP" altLang="en-US" sz="1100">
              <a:solidFill>
                <a:schemeClr val="dk1"/>
              </a:solidFill>
              <a:effectLst/>
              <a:latin typeface="+mn-lt"/>
              <a:ea typeface="+mn-ea"/>
              <a:cs typeface="+mn-cs"/>
            </a:rPr>
            <a:t>百万円減となったことなどにより、</a:t>
          </a:r>
          <a:r>
            <a:rPr kumimoji="1" lang="ja-JP" altLang="ja-JP" sz="1100">
              <a:solidFill>
                <a:schemeClr val="dk1"/>
              </a:solidFill>
              <a:effectLst/>
              <a:latin typeface="+mn-lt"/>
              <a:ea typeface="+mn-ea"/>
              <a:cs typeface="+mn-cs"/>
            </a:rPr>
            <a:t>基金全体では昨年度から</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10,250</a:t>
          </a:r>
          <a:r>
            <a:rPr kumimoji="1" lang="ja-JP" altLang="ja-JP" sz="110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社会経済情勢の変化に伴う税収の急激な落ち込みや災害等の備えとして計画的に積み立てを行っていく。また、特定目的基金について設置目的を踏まえた積立金の有効活用を図る。特に公共施設整備基金については、計画的に積立ながら長寿命化対策やインフラ整備等への積極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公共施設整備基金　　　：公共施設の整備促進を図るため活用　　　　</a:t>
          </a:r>
          <a:endParaRPr lang="ja-JP" altLang="ja-JP" sz="1400">
            <a:effectLst/>
          </a:endParaRPr>
        </a:p>
        <a:p>
          <a:r>
            <a:rPr kumimoji="1" lang="ja-JP" altLang="ja-JP" sz="1100">
              <a:solidFill>
                <a:schemeClr val="dk1"/>
              </a:solidFill>
              <a:effectLst/>
              <a:latin typeface="+mn-lt"/>
              <a:ea typeface="+mn-ea"/>
              <a:cs typeface="+mn-cs"/>
            </a:rPr>
            <a:t>　地域振興基金　　　　　：地域振興のための事業に活用</a:t>
          </a:r>
          <a:endParaRPr lang="ja-JP" altLang="ja-JP" sz="1400">
            <a:effectLst/>
          </a:endParaRPr>
        </a:p>
        <a:p>
          <a:r>
            <a:rPr kumimoji="1" lang="ja-JP" altLang="ja-JP" sz="1100">
              <a:solidFill>
                <a:schemeClr val="dk1"/>
              </a:solidFill>
              <a:effectLst/>
              <a:latin typeface="+mn-lt"/>
              <a:ea typeface="+mn-ea"/>
              <a:cs typeface="+mn-cs"/>
            </a:rPr>
            <a:t>　庁舎等整備基金　　　　：庁舎等整備を図るため活用</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地域づくり事業推進基金：地域づくり事業に活用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　　　　　：高齢者の保健福祉の増進等、地域福祉の向上に資する事業に活用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公共施設整備基金は、</a:t>
          </a:r>
          <a:r>
            <a:rPr kumimoji="1" lang="ja-JP" altLang="en-US" sz="1100">
              <a:solidFill>
                <a:schemeClr val="dk1"/>
              </a:solidFill>
              <a:effectLst/>
              <a:latin typeface="+mn-lt"/>
              <a:ea typeface="+mn-ea"/>
              <a:cs typeface="+mn-cs"/>
            </a:rPr>
            <a:t>インフラ整備等に</a:t>
          </a:r>
          <a:r>
            <a:rPr kumimoji="1" lang="en-US" altLang="ja-JP" sz="1100">
              <a:solidFill>
                <a:schemeClr val="dk1"/>
              </a:solidFill>
              <a:effectLst/>
              <a:latin typeface="+mn-lt"/>
              <a:ea typeface="+mn-ea"/>
              <a:cs typeface="+mn-cs"/>
            </a:rPr>
            <a:t>643</a:t>
          </a:r>
          <a:r>
            <a:rPr kumimoji="1" lang="ja-JP" altLang="en-US" sz="1100">
              <a:solidFill>
                <a:schemeClr val="dk1"/>
              </a:solidFill>
              <a:effectLst/>
              <a:latin typeface="+mn-lt"/>
              <a:ea typeface="+mn-ea"/>
              <a:cs typeface="+mn-cs"/>
            </a:rPr>
            <a:t>百万円繰入れしたが、剰余金を重点的に積立て</a:t>
          </a:r>
          <a:r>
            <a:rPr kumimoji="1" lang="ja-JP" altLang="ja-JP" sz="1100">
              <a:solidFill>
                <a:schemeClr val="dk1"/>
              </a:solidFill>
              <a:effectLst/>
              <a:latin typeface="+mn-lt"/>
              <a:ea typeface="+mn-ea"/>
              <a:cs typeface="+mn-cs"/>
            </a:rPr>
            <a:t>新たに</a:t>
          </a:r>
          <a:r>
            <a:rPr kumimoji="1" lang="en-US" altLang="ja-JP" sz="1100">
              <a:solidFill>
                <a:schemeClr val="dk1"/>
              </a:solidFill>
              <a:effectLst/>
              <a:latin typeface="+mn-lt"/>
              <a:ea typeface="+mn-ea"/>
              <a:cs typeface="+mn-cs"/>
            </a:rPr>
            <a:t>1,359</a:t>
          </a:r>
          <a:r>
            <a:rPr kumimoji="1" lang="ja-JP" altLang="ja-JP" sz="1100">
              <a:solidFill>
                <a:schemeClr val="dk1"/>
              </a:solidFill>
              <a:effectLst/>
              <a:latin typeface="+mn-lt"/>
              <a:ea typeface="+mn-ea"/>
              <a:cs typeface="+mn-cs"/>
            </a:rPr>
            <a:t>百万円を積立て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2,773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地域振興基金は、利子分</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百万円を積立てたが、地域振興に係る事業に</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百万円を繰入れしたため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1,391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庁舎等整備基金は、利子分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百万円を積立てたが、整備に係る償還費に</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百万円を繰入れしたため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766</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地域づくり事業推進基金は、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百万円を各事業に繰入れしたが、新たにふるさと納税等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百万円を積立てたため、前年度比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地域福祉基金は、利子分百万円を関係事業に繰入れたため、残高は前年度同額</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448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公共施設整備基金については、計画的に積立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ながら</a:t>
          </a:r>
          <a:r>
            <a:rPr kumimoji="1" lang="ja-JP" altLang="en-US" sz="1100">
              <a:solidFill>
                <a:schemeClr val="dk1"/>
              </a:solidFill>
              <a:effectLst/>
              <a:latin typeface="+mn-lt"/>
              <a:ea typeface="+mn-ea"/>
              <a:cs typeface="+mn-cs"/>
            </a:rPr>
            <a:t>、公共施設整備、統廃合・更新・</a:t>
          </a:r>
          <a:r>
            <a:rPr kumimoji="1" lang="ja-JP" altLang="ja-JP" sz="1100">
              <a:solidFill>
                <a:schemeClr val="dk1"/>
              </a:solidFill>
              <a:effectLst/>
              <a:latin typeface="+mn-lt"/>
              <a:ea typeface="+mn-ea"/>
              <a:cs typeface="+mn-cs"/>
            </a:rPr>
            <a:t>長寿命化対策等への積極的な活用を図る。また、その他の特目基金については、基金の設置目的に則した運用を行い、基金の有効活用を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４百万円の積立て、</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を行ったが、</a:t>
          </a:r>
          <a:r>
            <a:rPr kumimoji="1" lang="ja-JP" altLang="ja-JP" sz="1100">
              <a:solidFill>
                <a:schemeClr val="dk1"/>
              </a:solidFill>
              <a:effectLst/>
              <a:latin typeface="+mn-lt"/>
              <a:ea typeface="+mn-ea"/>
              <a:cs typeface="+mn-cs"/>
            </a:rPr>
            <a:t>残高に影響を与える程の大きな変動はなく、前年度比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2,209</a:t>
          </a:r>
          <a:r>
            <a:rPr kumimoji="1" lang="ja-JP" altLang="ja-JP" sz="1100">
              <a:solidFill>
                <a:schemeClr val="dk1"/>
              </a:solidFill>
              <a:effectLst/>
              <a:latin typeface="+mn-lt"/>
              <a:ea typeface="+mn-ea"/>
              <a:cs typeface="+mn-cs"/>
            </a:rPr>
            <a:t>百万円となり、前年度同額程度の残高を確保することができた。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社会経済情勢の変化に伴う税収の急激な落込みや災害等の備えとして計画的に積立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を行い、適正な財政運営を行うため、標準財政規模の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剰余金を重点的に積立て前年度比</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2,610</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が、令和４年度においては、</a:t>
          </a:r>
          <a:r>
            <a:rPr kumimoji="1" lang="ja-JP" altLang="ja-JP" sz="1100">
              <a:solidFill>
                <a:schemeClr val="dk1"/>
              </a:solidFill>
              <a:effectLst/>
              <a:latin typeface="+mn-lt"/>
              <a:ea typeface="+mn-ea"/>
              <a:cs typeface="+mn-cs"/>
            </a:rPr>
            <a:t>義務教育施設の耐震補強や大規模改修事業、</a:t>
          </a:r>
          <a:r>
            <a:rPr kumimoji="1" lang="ja-JP" altLang="en-US" sz="1100">
              <a:solidFill>
                <a:schemeClr val="dk1"/>
              </a:solidFill>
              <a:effectLst/>
              <a:latin typeface="+mn-lt"/>
              <a:ea typeface="+mn-ea"/>
              <a:cs typeface="+mn-cs"/>
            </a:rPr>
            <a:t>社会資本整備、</a:t>
          </a:r>
          <a:r>
            <a:rPr kumimoji="1" lang="ja-JP" altLang="ja-JP" sz="1100">
              <a:solidFill>
                <a:schemeClr val="dk1"/>
              </a:solidFill>
              <a:effectLst/>
              <a:latin typeface="+mn-lt"/>
              <a:ea typeface="+mn-ea"/>
              <a:cs typeface="+mn-cs"/>
            </a:rPr>
            <a:t>庁舎関連事業で起債した合併特例</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債の償還</a:t>
          </a:r>
          <a:r>
            <a:rPr kumimoji="1" lang="ja-JP" altLang="en-US" sz="1100">
              <a:solidFill>
                <a:schemeClr val="dk1"/>
              </a:solidFill>
              <a:effectLst/>
              <a:latin typeface="+mn-lt"/>
              <a:ea typeface="+mn-ea"/>
              <a:cs typeface="+mn-cs"/>
            </a:rPr>
            <a:t>に伴い前年度比</a:t>
          </a:r>
          <a:r>
            <a:rPr kumimoji="1" lang="en-US" altLang="ja-JP" sz="1100">
              <a:solidFill>
                <a:schemeClr val="dk1"/>
              </a:solidFill>
              <a:effectLst/>
              <a:latin typeface="+mn-lt"/>
              <a:ea typeface="+mn-ea"/>
              <a:cs typeface="+mn-cs"/>
            </a:rPr>
            <a:t>762</a:t>
          </a:r>
          <a:r>
            <a:rPr kumimoji="1" lang="ja-JP" altLang="en-US"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1,848</a:t>
          </a:r>
          <a:r>
            <a:rPr kumimoji="1" lang="ja-JP" altLang="en-US" sz="1100">
              <a:solidFill>
                <a:schemeClr val="dk1"/>
              </a:solidFill>
              <a:effectLst/>
              <a:latin typeface="+mn-lt"/>
              <a:ea typeface="+mn-ea"/>
              <a:cs typeface="+mn-cs"/>
            </a:rPr>
            <a:t>百万円となった。</a:t>
          </a:r>
          <a:r>
            <a:rPr kumimoji="1" lang="ja-JP" altLang="ja-JP" sz="1100">
              <a:solidFill>
                <a:schemeClr val="dk1"/>
              </a:solidFill>
              <a:effectLst/>
              <a:latin typeface="+mn-lt"/>
              <a:ea typeface="+mn-ea"/>
              <a:cs typeface="+mn-cs"/>
            </a:rPr>
            <a:t>今後も公債費の増加に伴う行政サービス等に与える影響等を考慮しながら基金の有効活用を図っていく。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義務教育施設の改修等</a:t>
          </a:r>
          <a:r>
            <a:rPr kumimoji="1" lang="ja-JP" altLang="ja-JP" sz="1100">
              <a:solidFill>
                <a:schemeClr val="dk1"/>
              </a:solidFill>
              <a:effectLst/>
              <a:latin typeface="+mn-lt"/>
              <a:ea typeface="+mn-ea"/>
              <a:cs typeface="+mn-cs"/>
            </a:rPr>
            <a:t>に伴う地方債</a:t>
          </a:r>
          <a:r>
            <a:rPr kumimoji="1" lang="ja-JP" altLang="en-US" sz="1100">
              <a:solidFill>
                <a:schemeClr val="dk1"/>
              </a:solidFill>
              <a:effectLst/>
              <a:latin typeface="+mn-lt"/>
              <a:ea typeface="+mn-ea"/>
              <a:cs typeface="+mn-cs"/>
            </a:rPr>
            <a:t>、社会資本整備に伴う地方債、</a:t>
          </a:r>
          <a:r>
            <a:rPr kumimoji="1" lang="ja-JP" altLang="ja-JP" sz="1100">
              <a:solidFill>
                <a:schemeClr val="dk1"/>
              </a:solidFill>
              <a:effectLst/>
              <a:latin typeface="+mn-lt"/>
              <a:ea typeface="+mn-ea"/>
              <a:cs typeface="+mn-cs"/>
            </a:rPr>
            <a:t>総合管理計画に基づく集約・長寿命化・転用事業に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臨時財政対策債などの償還が</a:t>
          </a:r>
          <a:r>
            <a:rPr kumimoji="1" lang="ja-JP" altLang="en-US" sz="1100">
              <a:solidFill>
                <a:schemeClr val="dk1"/>
              </a:solidFill>
              <a:effectLst/>
              <a:latin typeface="+mn-lt"/>
              <a:ea typeface="+mn-ea"/>
              <a:cs typeface="+mn-cs"/>
            </a:rPr>
            <a:t>前年度同程度継続する</a:t>
          </a:r>
          <a:r>
            <a:rPr kumimoji="1" lang="ja-JP" altLang="ja-JP" sz="1100">
              <a:solidFill>
                <a:schemeClr val="dk1"/>
              </a:solidFill>
              <a:effectLst/>
              <a:latin typeface="+mn-lt"/>
              <a:ea typeface="+mn-ea"/>
              <a:cs typeface="+mn-cs"/>
            </a:rPr>
            <a:t>ことが見込まれることから、市民サービスに影響を与えないよう償還財源を計画的に積立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て</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37C95C-48B2-4A7D-85C1-2A696665C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64F724-2A83-4C0C-A5BD-8F9F7BA95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4AFC2E5-1B1F-4293-A1F4-42A177541EF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E7F2D0A-ACA2-4945-A7C8-EE15B36ACE3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505DEEE-A8E5-49EF-ADCC-7B97725D9CA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39DD471-978C-411A-9185-C9B3F0B62E6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0AB207F-4E8D-439F-BEC6-15467071426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AFC2201-90F9-4EF4-A50F-B60C6C18D00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5638A2E-373A-4D44-83FC-6009BAAA8E3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0521017-7912-4442-AF72-9E4E57588BC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4512DF3-7DBA-4F7A-ABB3-BE58F053CCC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FBA851-9E91-4E8B-9C66-965B24C4BB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D06FE15-D58C-44E3-8646-659C70E55FD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1F18233-250A-47CB-BCB3-CFC6A7F10C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1105106-9CDF-4DE4-A368-1C7A867D2A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2527E78-70EA-45FA-83D3-11AF967540A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1FF04D1-E71D-445B-91F7-0EF09BF146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015D17B-7E18-48B6-BA45-F6CCDB26734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8D6D30B-1E6C-4040-8AD9-E890975F35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9BB014C-002A-4356-B353-BA0C694E22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28F620A-20F4-4544-8D7F-C7ABE0ABF31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93E6E40-61F2-4DB1-99F0-EC75B5DFF1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8FCF90D-2FF1-4727-AFDE-851560F57C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2F2D149-047E-4C89-82EC-D5A926763F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68D7405-02FE-46C7-8A6F-0F4B123332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6F8DFC7-0556-470F-81E1-0D41E2A856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F1EDC79-2467-4CF3-BBE6-727D218D91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957D026-82E9-4117-9985-840A6E1F28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12F388-30A4-4C25-A926-EE0BE1CED9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26ED18E-E267-47E9-B025-405B3B0FE0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F870EE7-682C-408C-A4B8-92BDAB62FB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90BED43-538A-43A2-9C79-C5D4B654F02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637F05B-6041-4151-81FF-628DAF4668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1DA568B-FFA3-4E56-A26F-0E243EB34CF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4326042-410D-4D8A-A091-A09377DDA0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2EC1676-4BE5-4790-8B73-8D519ABEF04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BE4B187-0002-43F0-B5E9-7E6C5E4D675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B47B80E-2CFF-46BA-AE1B-5E384872607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261CDB1-57D0-448D-A842-75A32B09E14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3BC6B36-B59B-4075-A203-89F3A3C369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A419CC6-CA77-4B63-84EE-D103E099D8D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FE1D443-994A-4E8A-8D6B-6F884DF8B22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4EDE7585-1EC5-4A9B-AB28-BF590B18960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4F12CA4-5E47-4A45-8DDB-EA154A3F37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80AD03-46FC-47C1-BB3B-E68D155F3E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98A3803-F11E-48D6-A962-E3EDE4E074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2C6F906-1C46-4E69-B522-669C04102D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E2D5605-DD4F-42D5-AA78-386556A12B4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B38F40B-B554-4FAD-A880-B6B68F22F39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F2B7BB2-0C3F-4F01-837D-013E44E2F8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7FAA49C-F738-4F26-BA1E-60813A2E4E0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76FA0A2-FA4A-4154-AC11-1A63B1CA0B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53F42044-1EBE-41DC-983F-536D4C147A5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13ACD9A-F34C-4E47-8F08-3943C3CB47C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1F71EE1-7373-406F-9356-3A48FF1EDE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E2F3CFA-8EB4-4D88-AD33-251DEE36C37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417BD0E-1FB1-43CC-BFC5-28E85F3FC1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有形固定資産減価償却率は、公共施設等総合管理計画に基づきインフラや公共施設の整備・修繕等を進めた結果、類似団体内平均値、全国、県平均ともに下回っている。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今後も、公共施設等総合管理計画に基づき公共施設マネジメントに取り組み、公共施設の集約化や個別計画による長寿命化、更新等を効率的かつ効果的に実施し、公共施設の適正管理に努める。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1EBB67C-293D-4C34-82F3-8C4149AEF7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A62EA46-6338-4E82-AD96-3DE0B3B7EE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E4E5189-CB0D-49AB-99EE-458E08F8A66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37A3418-20F2-4CAA-84F2-7D8A4C14008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C43B0373-F0BB-49A7-BB9C-32190101F5B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A0C29858-7E6C-48D2-AB79-04487A4082C1}"/>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50217FFB-59D0-4367-A35B-9A4EFFA8E93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29EF06D-BCF4-4244-9387-D402507A9086}"/>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47FA3820-B617-480E-A79A-6D7B79A08294}"/>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E9BAC859-6907-4F5F-B9D1-30B8EA922D1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1F6B52B3-EE5D-435D-9DA6-25429C9581A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E4652510-3E4D-4AB1-B69D-B17E094282A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5F9BEA08-B259-4BBA-82C3-29B9FD1D13E4}"/>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C98B1B4E-C522-4B6D-BCF8-F16974D4F4D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F3156620-2617-4383-ADDC-242773AEC99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FB4B1FDF-770C-4D5C-9A8F-6A933E65890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9C0F6355-7A0E-4C44-9350-142FD62010D9}"/>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E1A79189-4E7D-41EA-8E6A-73384A19027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AC17DE4-2377-41FF-9C8E-5AA180E0456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8BAFFA74-9768-4504-B11A-870DF865AF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CE029D79-BCF1-4AEE-9525-1A7009D965E8}"/>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75BD7F45-4A45-420A-8A14-CCA9CAD2862E}"/>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E008FC95-3EBF-4ABE-ABC0-8A41F3B2FB45}"/>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2D05B783-10DB-448B-AE44-CF4F2D6B2E5A}"/>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720B2941-F078-4346-9F5A-BD8DAEFBF207}"/>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E5313702-7F52-443C-966A-954EB0F5E68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5AB068EA-69CE-440B-B4A8-250FAEA39518}"/>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BE213573-C853-48C3-8A22-9D70743AE405}"/>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88F0D53D-1500-4ACF-AE9B-E55C14440498}"/>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D464207D-ACEE-434F-AB27-D99A52D05EAF}"/>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B5EED837-4585-4C0E-84ED-1CB63CDD0683}"/>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424ED81-FC5D-4F1A-B8EA-2FD8BE644BB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4BDB547-F881-4029-8E53-E85A2951D2B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F84D2A2-B11C-47AF-BE51-46E085DAE9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8CFC7C12-F7D2-4C57-B8C1-6438F0353F0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B8C72CA8-9595-4560-A335-367AEB6346F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50483</xdr:rowOff>
    </xdr:from>
    <xdr:to>
      <xdr:col>23</xdr:col>
      <xdr:colOff>136525</xdr:colOff>
      <xdr:row>30</xdr:row>
      <xdr:rowOff>152083</xdr:rowOff>
    </xdr:to>
    <xdr:sp macro="" textlink="">
      <xdr:nvSpPr>
        <xdr:cNvPr id="95" name="楕円 94">
          <a:extLst>
            <a:ext uri="{FF2B5EF4-FFF2-40B4-BE49-F238E27FC236}">
              <a16:creationId xmlns:a16="http://schemas.microsoft.com/office/drawing/2014/main" id="{2E882FD0-8FAA-417F-BE5E-5C7E08A45922}"/>
            </a:ext>
          </a:extLst>
        </xdr:cNvPr>
        <xdr:cNvSpPr/>
      </xdr:nvSpPr>
      <xdr:spPr>
        <a:xfrm>
          <a:off x="47117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73360</xdr:rowOff>
    </xdr:from>
    <xdr:ext cx="405111" cy="259045"/>
    <xdr:sp macro="" textlink="">
      <xdr:nvSpPr>
        <xdr:cNvPr id="96" name="有形固定資産減価償却率該当値テキスト">
          <a:extLst>
            <a:ext uri="{FF2B5EF4-FFF2-40B4-BE49-F238E27FC236}">
              <a16:creationId xmlns:a16="http://schemas.microsoft.com/office/drawing/2014/main" id="{5BB4BD59-4FF0-4994-995C-C1E80C191A48}"/>
            </a:ext>
          </a:extLst>
        </xdr:cNvPr>
        <xdr:cNvSpPr txBox="1"/>
      </xdr:nvSpPr>
      <xdr:spPr>
        <a:xfrm>
          <a:off x="4813300" y="581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26194</xdr:rowOff>
    </xdr:from>
    <xdr:to>
      <xdr:col>19</xdr:col>
      <xdr:colOff>187325</xdr:colOff>
      <xdr:row>30</xdr:row>
      <xdr:rowOff>127794</xdr:rowOff>
    </xdr:to>
    <xdr:sp macro="" textlink="">
      <xdr:nvSpPr>
        <xdr:cNvPr id="97" name="楕円 96">
          <a:extLst>
            <a:ext uri="{FF2B5EF4-FFF2-40B4-BE49-F238E27FC236}">
              <a16:creationId xmlns:a16="http://schemas.microsoft.com/office/drawing/2014/main" id="{45313BAE-1D54-436E-B376-AFAA3A2500A0}"/>
            </a:ext>
          </a:extLst>
        </xdr:cNvPr>
        <xdr:cNvSpPr/>
      </xdr:nvSpPr>
      <xdr:spPr>
        <a:xfrm>
          <a:off x="40005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76994</xdr:rowOff>
    </xdr:from>
    <xdr:to>
      <xdr:col>23</xdr:col>
      <xdr:colOff>85725</xdr:colOff>
      <xdr:row>30</xdr:row>
      <xdr:rowOff>101283</xdr:rowOff>
    </xdr:to>
    <xdr:cxnSp macro="">
      <xdr:nvCxnSpPr>
        <xdr:cNvPr id="98" name="直線コネクタ 97">
          <a:extLst>
            <a:ext uri="{FF2B5EF4-FFF2-40B4-BE49-F238E27FC236}">
              <a16:creationId xmlns:a16="http://schemas.microsoft.com/office/drawing/2014/main" id="{0E67F775-8894-43FB-A43B-F8774C5EBACB}"/>
            </a:ext>
          </a:extLst>
        </xdr:cNvPr>
        <xdr:cNvCxnSpPr/>
      </xdr:nvCxnSpPr>
      <xdr:spPr>
        <a:xfrm>
          <a:off x="4051300" y="5992019"/>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39688</xdr:rowOff>
    </xdr:from>
    <xdr:to>
      <xdr:col>15</xdr:col>
      <xdr:colOff>187325</xdr:colOff>
      <xdr:row>30</xdr:row>
      <xdr:rowOff>141288</xdr:rowOff>
    </xdr:to>
    <xdr:sp macro="" textlink="">
      <xdr:nvSpPr>
        <xdr:cNvPr id="99" name="楕円 98">
          <a:extLst>
            <a:ext uri="{FF2B5EF4-FFF2-40B4-BE49-F238E27FC236}">
              <a16:creationId xmlns:a16="http://schemas.microsoft.com/office/drawing/2014/main" id="{423CBD77-80E8-447D-9826-799AB16BE92F}"/>
            </a:ext>
          </a:extLst>
        </xdr:cNvPr>
        <xdr:cNvSpPr/>
      </xdr:nvSpPr>
      <xdr:spPr>
        <a:xfrm>
          <a:off x="3238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76994</xdr:rowOff>
    </xdr:from>
    <xdr:to>
      <xdr:col>19</xdr:col>
      <xdr:colOff>136525</xdr:colOff>
      <xdr:row>30</xdr:row>
      <xdr:rowOff>90488</xdr:rowOff>
    </xdr:to>
    <xdr:cxnSp macro="">
      <xdr:nvCxnSpPr>
        <xdr:cNvPr id="100" name="直線コネクタ 99">
          <a:extLst>
            <a:ext uri="{FF2B5EF4-FFF2-40B4-BE49-F238E27FC236}">
              <a16:creationId xmlns:a16="http://schemas.microsoft.com/office/drawing/2014/main" id="{12B79EDC-687A-43FD-A0BC-85709C6E3DD1}"/>
            </a:ext>
          </a:extLst>
        </xdr:cNvPr>
        <xdr:cNvCxnSpPr/>
      </xdr:nvCxnSpPr>
      <xdr:spPr>
        <a:xfrm flipV="1">
          <a:off x="3289300" y="5992019"/>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101" name="楕円 100">
          <a:extLst>
            <a:ext uri="{FF2B5EF4-FFF2-40B4-BE49-F238E27FC236}">
              <a16:creationId xmlns:a16="http://schemas.microsoft.com/office/drawing/2014/main" id="{5AD22190-349F-41F7-81B2-B9A16BDF7D6F}"/>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90488</xdr:rowOff>
    </xdr:from>
    <xdr:to>
      <xdr:col>15</xdr:col>
      <xdr:colOff>136525</xdr:colOff>
      <xdr:row>30</xdr:row>
      <xdr:rowOff>106680</xdr:rowOff>
    </xdr:to>
    <xdr:cxnSp macro="">
      <xdr:nvCxnSpPr>
        <xdr:cNvPr id="102" name="直線コネクタ 101">
          <a:extLst>
            <a:ext uri="{FF2B5EF4-FFF2-40B4-BE49-F238E27FC236}">
              <a16:creationId xmlns:a16="http://schemas.microsoft.com/office/drawing/2014/main" id="{35A7081E-4FC9-4E65-8086-D5571224CAFB}"/>
            </a:ext>
          </a:extLst>
        </xdr:cNvPr>
        <xdr:cNvCxnSpPr/>
      </xdr:nvCxnSpPr>
      <xdr:spPr>
        <a:xfrm flipV="1">
          <a:off x="2527300" y="6005513"/>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103" name="楕円 102">
          <a:extLst>
            <a:ext uri="{FF2B5EF4-FFF2-40B4-BE49-F238E27FC236}">
              <a16:creationId xmlns:a16="http://schemas.microsoft.com/office/drawing/2014/main" id="{DC51BC4A-47D2-4ECB-B3F2-9C8EFA93AA13}"/>
            </a:ext>
          </a:extLst>
        </xdr:cNvPr>
        <xdr:cNvSpPr/>
      </xdr:nvSpPr>
      <xdr:spPr>
        <a:xfrm>
          <a:off x="1714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128270</xdr:rowOff>
    </xdr:to>
    <xdr:cxnSp macro="">
      <xdr:nvCxnSpPr>
        <xdr:cNvPr id="104" name="直線コネクタ 103">
          <a:extLst>
            <a:ext uri="{FF2B5EF4-FFF2-40B4-BE49-F238E27FC236}">
              <a16:creationId xmlns:a16="http://schemas.microsoft.com/office/drawing/2014/main" id="{38C0793E-EB8F-4307-A7DE-A9837CC0F53F}"/>
            </a:ext>
          </a:extLst>
        </xdr:cNvPr>
        <xdr:cNvCxnSpPr/>
      </xdr:nvCxnSpPr>
      <xdr:spPr>
        <a:xfrm flipV="1">
          <a:off x="1765300" y="602170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EBF1628D-877A-4C85-B6E3-E375B90F1673}"/>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56118BE2-BB16-446D-BAE8-32D3DFF22A8D}"/>
            </a:ext>
          </a:extLst>
        </xdr:cNvPr>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0D80BA12-6AFB-42C0-A434-5F071F7F24E5}"/>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32EEF1B0-DC33-4E66-8077-3A87690B155C}"/>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144321</xdr:rowOff>
    </xdr:from>
    <xdr:ext cx="405111" cy="259045"/>
    <xdr:sp macro="" textlink="">
      <xdr:nvSpPr>
        <xdr:cNvPr id="109" name="n_1mainValue有形固定資産減価償却率">
          <a:extLst>
            <a:ext uri="{FF2B5EF4-FFF2-40B4-BE49-F238E27FC236}">
              <a16:creationId xmlns:a16="http://schemas.microsoft.com/office/drawing/2014/main" id="{683AED67-07B2-450F-8097-CD452B3E9B4A}"/>
            </a:ext>
          </a:extLst>
        </xdr:cNvPr>
        <xdr:cNvSpPr txBox="1"/>
      </xdr:nvSpPr>
      <xdr:spPr>
        <a:xfrm>
          <a:off x="3836044" y="571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157815</xdr:rowOff>
    </xdr:from>
    <xdr:ext cx="405111" cy="259045"/>
    <xdr:sp macro="" textlink="">
      <xdr:nvSpPr>
        <xdr:cNvPr id="110" name="n_2mainValue有形固定資産減価償却率">
          <a:extLst>
            <a:ext uri="{FF2B5EF4-FFF2-40B4-BE49-F238E27FC236}">
              <a16:creationId xmlns:a16="http://schemas.microsoft.com/office/drawing/2014/main" id="{6000196C-042C-4DF5-8E97-4089BD9DD2BF}"/>
            </a:ext>
          </a:extLst>
        </xdr:cNvPr>
        <xdr:cNvSpPr txBox="1"/>
      </xdr:nvSpPr>
      <xdr:spPr>
        <a:xfrm>
          <a:off x="3086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11" name="n_3mainValue有形固定資産減価償却率">
          <a:extLst>
            <a:ext uri="{FF2B5EF4-FFF2-40B4-BE49-F238E27FC236}">
              <a16:creationId xmlns:a16="http://schemas.microsoft.com/office/drawing/2014/main" id="{60A3887E-E39A-4009-B329-7975E784CEC5}"/>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12" name="n_4mainValue有形固定資産減価償却率">
          <a:extLst>
            <a:ext uri="{FF2B5EF4-FFF2-40B4-BE49-F238E27FC236}">
              <a16:creationId xmlns:a16="http://schemas.microsoft.com/office/drawing/2014/main" id="{9B269F42-E29C-4958-90A0-6FC3984B12A9}"/>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19412BB2-079E-4344-9D6E-07A47D8E83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8AE1C49D-59D4-405E-81C5-CA99E835F9D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42DA594B-57EB-4D1D-A95A-0F5E6A722D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86C9ED3A-8541-47D4-8940-5255459B3E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2CBBFE5F-ECDA-49A0-BF54-C5542A702A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7D9B358B-3B2B-4AAF-94FF-223E7D4E0AC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484F47DE-657F-4A31-AE1A-3A31FDB50CF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8BECF221-944B-48CE-AF47-E598DEDC60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5C2B6BC7-E810-45C5-BF13-05D693BCBB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4BCF72B7-5F05-4061-AD12-E647F5A2C5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FEDD10D-FE28-462F-909E-64611ECBB2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11C33B5A-6252-479B-86A0-8A818A7F926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A23AD6B1-6B24-49CA-8D3E-3C481C4830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債務償還比率は、類似団体内平均値、全国、県平均ともに下回っており、地方債残高に対する返済能力が確保されていると言える。</a:t>
          </a:r>
        </a:p>
        <a:p>
          <a:r>
            <a:rPr kumimoji="1" lang="ja-JP" altLang="en-US" sz="1100">
              <a:latin typeface="ＭＳ Ｐゴシック" panose="020B0600070205080204" pitchFamily="50" charset="-128"/>
              <a:ea typeface="ＭＳ Ｐゴシック" panose="020B0600070205080204" pitchFamily="50" charset="-128"/>
            </a:rPr>
            <a:t>今後も充当可能基金への計画的な積立や適正な地方債管理に努める。</a:t>
          </a: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31827EF9-61A8-4F19-9E0A-FA366882E3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E33C57F-01D2-4515-93CD-99866BA74F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B8DDFDA1-7C4F-4B8C-88D1-BC89A0D0B23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BD01FD73-86AF-42AC-BBEE-6DABA21DD0F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DD905A0E-8A63-4AAF-9C3D-A1AE9F436DD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AB581ED3-1521-40C4-B15F-CB74A4FB7B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F795C713-8CD8-4CF5-ABAA-3F853C6B839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61A24577-D819-43D7-A30F-B7A77D7222C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C7DDACF9-C439-4DB7-B5F3-758E63E7535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A093203-0DC9-4360-8717-958E5D55255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82E9A235-16CB-4842-A7F9-0E5B0B331FC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1064B177-7358-44F2-8AF5-FD4D132EB88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6A7CEB67-C24D-4D9C-9EFB-F186A370D91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594A5CC-640D-4C93-A260-73FED5F1B50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3BA04387-2E2C-439B-8390-E83985F6550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E4F1F8F8-DB2A-45D2-A7E0-D18BE24287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F528F3AD-B8F1-4906-A597-807C1DEB449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374545BC-5441-4156-8812-36EA9E53FD65}"/>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5EE64645-1376-40F8-888D-6C919D43D4A2}"/>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8D8A3A9-381E-4374-B242-153B1EA33208}"/>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77E6A650-B2A8-425E-AF63-45DD541A9E3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95655925-BA55-49EA-A14A-AF0D286F643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1C3BAAE2-B6CC-4E68-BBC6-BFC7322512E1}"/>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688BE01C-2810-4FB5-AB9D-14C1DD342C76}"/>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188E719F-7335-4E02-B59E-CF920108D11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8782E528-9856-451D-AC1B-9ABBF006311C}"/>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3274189E-E7F7-497A-94B0-240935470260}"/>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1240D48A-4923-43D8-B9E1-698ACD6760CF}"/>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EC3618C-C4F0-4F76-9660-C726E7178F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15CD308-A544-4187-A131-44E910F73E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BA2B63A-3F07-4646-A998-238B223F310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B53579C6-77C1-4A03-AB00-7FF5AF7E29C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1C8E9834-4BC1-4B1E-AFC3-5CA8A66D5A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79130</xdr:rowOff>
    </xdr:from>
    <xdr:to>
      <xdr:col>76</xdr:col>
      <xdr:colOff>73025</xdr:colOff>
      <xdr:row>30</xdr:row>
      <xdr:rowOff>9280</xdr:rowOff>
    </xdr:to>
    <xdr:sp macro="" textlink="">
      <xdr:nvSpPr>
        <xdr:cNvPr id="159" name="楕円 158">
          <a:extLst>
            <a:ext uri="{FF2B5EF4-FFF2-40B4-BE49-F238E27FC236}">
              <a16:creationId xmlns:a16="http://schemas.microsoft.com/office/drawing/2014/main" id="{41A798E5-717E-49B9-B6AD-BA0B99EBD8EB}"/>
            </a:ext>
          </a:extLst>
        </xdr:cNvPr>
        <xdr:cNvSpPr/>
      </xdr:nvSpPr>
      <xdr:spPr>
        <a:xfrm>
          <a:off x="14744700" y="582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102007</xdr:rowOff>
    </xdr:from>
    <xdr:ext cx="469744" cy="259045"/>
    <xdr:sp macro="" textlink="">
      <xdr:nvSpPr>
        <xdr:cNvPr id="160" name="債務償還比率該当値テキスト">
          <a:extLst>
            <a:ext uri="{FF2B5EF4-FFF2-40B4-BE49-F238E27FC236}">
              <a16:creationId xmlns:a16="http://schemas.microsoft.com/office/drawing/2014/main" id="{5D3EAD6C-479C-4797-8278-893E29518B0D}"/>
            </a:ext>
          </a:extLst>
        </xdr:cNvPr>
        <xdr:cNvSpPr txBox="1"/>
      </xdr:nvSpPr>
      <xdr:spPr>
        <a:xfrm>
          <a:off x="14846300" y="56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43044</xdr:rowOff>
    </xdr:from>
    <xdr:to>
      <xdr:col>72</xdr:col>
      <xdr:colOff>123825</xdr:colOff>
      <xdr:row>29</xdr:row>
      <xdr:rowOff>144644</xdr:rowOff>
    </xdr:to>
    <xdr:sp macro="" textlink="">
      <xdr:nvSpPr>
        <xdr:cNvPr id="161" name="楕円 160">
          <a:extLst>
            <a:ext uri="{FF2B5EF4-FFF2-40B4-BE49-F238E27FC236}">
              <a16:creationId xmlns:a16="http://schemas.microsoft.com/office/drawing/2014/main" id="{7FD9F8B2-8779-4F9A-AAC4-E6B6D0277B68}"/>
            </a:ext>
          </a:extLst>
        </xdr:cNvPr>
        <xdr:cNvSpPr/>
      </xdr:nvSpPr>
      <xdr:spPr>
        <a:xfrm>
          <a:off x="14033500" y="57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93844</xdr:rowOff>
    </xdr:from>
    <xdr:to>
      <xdr:col>76</xdr:col>
      <xdr:colOff>22225</xdr:colOff>
      <xdr:row>29</xdr:row>
      <xdr:rowOff>129930</xdr:rowOff>
    </xdr:to>
    <xdr:cxnSp macro="">
      <xdr:nvCxnSpPr>
        <xdr:cNvPr id="162" name="直線コネクタ 161">
          <a:extLst>
            <a:ext uri="{FF2B5EF4-FFF2-40B4-BE49-F238E27FC236}">
              <a16:creationId xmlns:a16="http://schemas.microsoft.com/office/drawing/2014/main" id="{F0172020-4BFE-43F3-AE44-BFA56C6D7542}"/>
            </a:ext>
          </a:extLst>
        </xdr:cNvPr>
        <xdr:cNvCxnSpPr/>
      </xdr:nvCxnSpPr>
      <xdr:spPr>
        <a:xfrm>
          <a:off x="14084300" y="5837419"/>
          <a:ext cx="711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74504</xdr:rowOff>
    </xdr:from>
    <xdr:to>
      <xdr:col>68</xdr:col>
      <xdr:colOff>123825</xdr:colOff>
      <xdr:row>30</xdr:row>
      <xdr:rowOff>4654</xdr:rowOff>
    </xdr:to>
    <xdr:sp macro="" textlink="">
      <xdr:nvSpPr>
        <xdr:cNvPr id="163" name="楕円 162">
          <a:extLst>
            <a:ext uri="{FF2B5EF4-FFF2-40B4-BE49-F238E27FC236}">
              <a16:creationId xmlns:a16="http://schemas.microsoft.com/office/drawing/2014/main" id="{BEE6F1E5-8230-45D6-9729-401AA4EC119C}"/>
            </a:ext>
          </a:extLst>
        </xdr:cNvPr>
        <xdr:cNvSpPr/>
      </xdr:nvSpPr>
      <xdr:spPr>
        <a:xfrm>
          <a:off x="13271500" y="58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93844</xdr:rowOff>
    </xdr:from>
    <xdr:to>
      <xdr:col>72</xdr:col>
      <xdr:colOff>73025</xdr:colOff>
      <xdr:row>29</xdr:row>
      <xdr:rowOff>125304</xdr:rowOff>
    </xdr:to>
    <xdr:cxnSp macro="">
      <xdr:nvCxnSpPr>
        <xdr:cNvPr id="164" name="直線コネクタ 163">
          <a:extLst>
            <a:ext uri="{FF2B5EF4-FFF2-40B4-BE49-F238E27FC236}">
              <a16:creationId xmlns:a16="http://schemas.microsoft.com/office/drawing/2014/main" id="{288552CF-CB57-45F6-90D7-CBB8FB7A347F}"/>
            </a:ext>
          </a:extLst>
        </xdr:cNvPr>
        <xdr:cNvCxnSpPr/>
      </xdr:nvCxnSpPr>
      <xdr:spPr>
        <a:xfrm flipV="1">
          <a:off x="13322300" y="5837419"/>
          <a:ext cx="762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171350</xdr:rowOff>
    </xdr:from>
    <xdr:to>
      <xdr:col>64</xdr:col>
      <xdr:colOff>123825</xdr:colOff>
      <xdr:row>30</xdr:row>
      <xdr:rowOff>101500</xdr:rowOff>
    </xdr:to>
    <xdr:sp macro="" textlink="">
      <xdr:nvSpPr>
        <xdr:cNvPr id="165" name="楕円 164">
          <a:extLst>
            <a:ext uri="{FF2B5EF4-FFF2-40B4-BE49-F238E27FC236}">
              <a16:creationId xmlns:a16="http://schemas.microsoft.com/office/drawing/2014/main" id="{D8620AF7-AF46-409C-A51D-45648817FD05}"/>
            </a:ext>
          </a:extLst>
        </xdr:cNvPr>
        <xdr:cNvSpPr/>
      </xdr:nvSpPr>
      <xdr:spPr>
        <a:xfrm>
          <a:off x="12509500" y="59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125304</xdr:rowOff>
    </xdr:from>
    <xdr:to>
      <xdr:col>68</xdr:col>
      <xdr:colOff>73025</xdr:colOff>
      <xdr:row>30</xdr:row>
      <xdr:rowOff>50700</xdr:rowOff>
    </xdr:to>
    <xdr:cxnSp macro="">
      <xdr:nvCxnSpPr>
        <xdr:cNvPr id="166" name="直線コネクタ 165">
          <a:extLst>
            <a:ext uri="{FF2B5EF4-FFF2-40B4-BE49-F238E27FC236}">
              <a16:creationId xmlns:a16="http://schemas.microsoft.com/office/drawing/2014/main" id="{ED15E20C-66D7-49CE-A9AD-7D0A5625CE0A}"/>
            </a:ext>
          </a:extLst>
        </xdr:cNvPr>
        <xdr:cNvCxnSpPr/>
      </xdr:nvCxnSpPr>
      <xdr:spPr>
        <a:xfrm flipV="1">
          <a:off x="12560300" y="5868879"/>
          <a:ext cx="762000" cy="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53068</xdr:rowOff>
    </xdr:from>
    <xdr:to>
      <xdr:col>60</xdr:col>
      <xdr:colOff>123825</xdr:colOff>
      <xdr:row>29</xdr:row>
      <xdr:rowOff>154668</xdr:rowOff>
    </xdr:to>
    <xdr:sp macro="" textlink="">
      <xdr:nvSpPr>
        <xdr:cNvPr id="167" name="楕円 166">
          <a:extLst>
            <a:ext uri="{FF2B5EF4-FFF2-40B4-BE49-F238E27FC236}">
              <a16:creationId xmlns:a16="http://schemas.microsoft.com/office/drawing/2014/main" id="{48873DC7-FD05-4708-BDCD-C2CA2CEAA32C}"/>
            </a:ext>
          </a:extLst>
        </xdr:cNvPr>
        <xdr:cNvSpPr/>
      </xdr:nvSpPr>
      <xdr:spPr>
        <a:xfrm>
          <a:off x="11747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103868</xdr:rowOff>
    </xdr:from>
    <xdr:to>
      <xdr:col>64</xdr:col>
      <xdr:colOff>73025</xdr:colOff>
      <xdr:row>30</xdr:row>
      <xdr:rowOff>50700</xdr:rowOff>
    </xdr:to>
    <xdr:cxnSp macro="">
      <xdr:nvCxnSpPr>
        <xdr:cNvPr id="168" name="直線コネクタ 167">
          <a:extLst>
            <a:ext uri="{FF2B5EF4-FFF2-40B4-BE49-F238E27FC236}">
              <a16:creationId xmlns:a16="http://schemas.microsoft.com/office/drawing/2014/main" id="{2C71593D-D9E1-4E0D-9006-53F722AE72E0}"/>
            </a:ext>
          </a:extLst>
        </xdr:cNvPr>
        <xdr:cNvCxnSpPr/>
      </xdr:nvCxnSpPr>
      <xdr:spPr>
        <a:xfrm>
          <a:off x="11798300" y="5847443"/>
          <a:ext cx="762000" cy="11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a:extLst>
            <a:ext uri="{FF2B5EF4-FFF2-40B4-BE49-F238E27FC236}">
              <a16:creationId xmlns:a16="http://schemas.microsoft.com/office/drawing/2014/main" id="{9D26F604-6690-4A3D-834D-92941C3C3279}"/>
            </a:ext>
          </a:extLst>
        </xdr:cNvPr>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A482835F-4F2D-4EA4-9506-F269F4839C9F}"/>
            </a:ext>
          </a:extLst>
        </xdr:cNvPr>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a:extLst>
            <a:ext uri="{FF2B5EF4-FFF2-40B4-BE49-F238E27FC236}">
              <a16:creationId xmlns:a16="http://schemas.microsoft.com/office/drawing/2014/main" id="{2F4B2E26-CA67-4667-909A-5C6DA4C7C287}"/>
            </a:ext>
          </a:extLst>
        </xdr:cNvPr>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a:extLst>
            <a:ext uri="{FF2B5EF4-FFF2-40B4-BE49-F238E27FC236}">
              <a16:creationId xmlns:a16="http://schemas.microsoft.com/office/drawing/2014/main" id="{354DAE85-3E7A-48F2-AE5F-A55DDA5048C0}"/>
            </a:ext>
          </a:extLst>
        </xdr:cNvPr>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161171</xdr:rowOff>
    </xdr:from>
    <xdr:ext cx="469744" cy="259045"/>
    <xdr:sp macro="" textlink="">
      <xdr:nvSpPr>
        <xdr:cNvPr id="173" name="n_1mainValue債務償還比率">
          <a:extLst>
            <a:ext uri="{FF2B5EF4-FFF2-40B4-BE49-F238E27FC236}">
              <a16:creationId xmlns:a16="http://schemas.microsoft.com/office/drawing/2014/main" id="{BBD82BA1-CBB8-4B88-B851-67005A90B1A8}"/>
            </a:ext>
          </a:extLst>
        </xdr:cNvPr>
        <xdr:cNvSpPr txBox="1"/>
      </xdr:nvSpPr>
      <xdr:spPr>
        <a:xfrm>
          <a:off x="13836727" y="55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21181</xdr:rowOff>
    </xdr:from>
    <xdr:ext cx="469744" cy="259045"/>
    <xdr:sp macro="" textlink="">
      <xdr:nvSpPr>
        <xdr:cNvPr id="174" name="n_2mainValue債務償還比率">
          <a:extLst>
            <a:ext uri="{FF2B5EF4-FFF2-40B4-BE49-F238E27FC236}">
              <a16:creationId xmlns:a16="http://schemas.microsoft.com/office/drawing/2014/main" id="{5D0CC915-38EB-4B2E-984A-F7517B0690A5}"/>
            </a:ext>
          </a:extLst>
        </xdr:cNvPr>
        <xdr:cNvSpPr txBox="1"/>
      </xdr:nvSpPr>
      <xdr:spPr>
        <a:xfrm>
          <a:off x="13087427" y="55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118027</xdr:rowOff>
    </xdr:from>
    <xdr:ext cx="469744" cy="259045"/>
    <xdr:sp macro="" textlink="">
      <xdr:nvSpPr>
        <xdr:cNvPr id="175" name="n_3mainValue債務償還比率">
          <a:extLst>
            <a:ext uri="{FF2B5EF4-FFF2-40B4-BE49-F238E27FC236}">
              <a16:creationId xmlns:a16="http://schemas.microsoft.com/office/drawing/2014/main" id="{33E9FB55-F61C-4744-AED5-721EE2AF8430}"/>
            </a:ext>
          </a:extLst>
        </xdr:cNvPr>
        <xdr:cNvSpPr txBox="1"/>
      </xdr:nvSpPr>
      <xdr:spPr>
        <a:xfrm>
          <a:off x="12325427"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171195</xdr:rowOff>
    </xdr:from>
    <xdr:ext cx="469744" cy="259045"/>
    <xdr:sp macro="" textlink="">
      <xdr:nvSpPr>
        <xdr:cNvPr id="176" name="n_4mainValue債務償還比率">
          <a:extLst>
            <a:ext uri="{FF2B5EF4-FFF2-40B4-BE49-F238E27FC236}">
              <a16:creationId xmlns:a16="http://schemas.microsoft.com/office/drawing/2014/main" id="{A5B534A0-2901-43C7-8AC4-3B49C165BDE0}"/>
            </a:ext>
          </a:extLst>
        </xdr:cNvPr>
        <xdr:cNvSpPr txBox="1"/>
      </xdr:nvSpPr>
      <xdr:spPr>
        <a:xfrm>
          <a:off x="11563427" y="557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F0C0195-BA54-496B-979B-4D29D5D3751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7718E872-2151-4B26-867A-C317B716521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E0D83B69-6F49-4880-9EE0-849386D264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83951016-34EA-49A5-8A25-E2F9FF13AE5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F84D7EAA-A18D-4362-AB70-BF0A8F9B3B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8C68B9DC-3A9A-4C38-89AB-A9AE84276B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C1AEF6-F066-4978-B4B9-00E88D2600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A8699D1-0584-430C-A402-17F372CB1E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2357357-6947-4459-8FB9-EDC2966861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30884E-1506-4E43-88D3-D8FAAE52B3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D33F6D-CC6A-434A-9D16-41AF73A49C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7E2E51-C57C-4D4F-B665-406AEFECF2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CCBF19-53A5-4AFC-B6D6-A8FDE91CAC1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19047A-2984-4256-BC1F-A394A80DBE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AE7283-AEA4-4C98-9278-240D275C5C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804E6F-ED8B-4EE9-8BF3-E478F0C4C8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FC3AF5-1A49-4529-AB3D-A62560EBFC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894E1A-67CC-434F-92C3-27AAC28A78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6B8D02-024B-4041-9D57-E23AD38484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C88140-0AC0-46FD-9C75-1B4F8DF80E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C12854A-F3C9-4D21-8F6F-87C0A80A8B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7417B7-3C8E-4978-8068-5A13BBA79F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1DEF37-D49B-446B-AB1C-960052E235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854207-6299-48F7-B70A-738DAB67AB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4F856B-DDDA-4402-9122-62A606EFC9C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AD2D19-6E29-443D-A4AD-43C1E08769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B69D69-92B7-404E-BAD6-A46320553B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72E52F-FA23-401F-B776-A053C41AC0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5A93B2-FA2E-4D03-874B-1CB5379B9E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A7C135-FE3B-4AB8-9C7A-06CE08A9CA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0ACA16-1440-41D1-8473-5795F856DB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B281DE-4426-445A-8A73-0F28447144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DADE67-A569-4B0B-89C7-3B062B227F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B67901-E60C-45EF-B64E-B0ADDA0BC6C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BFB560-E1BA-4E7F-B565-786BC231A3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D1B2BA-35DE-410E-998B-B6804A15D5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CD358B-2646-4FA0-8EDB-E35051FD80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9A2F31-B753-4410-A256-8DA447192B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F8F3CE-BBB7-4C00-9296-3BDC38E16A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3DC141-A418-4093-8E5D-525D2A31DB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FD8D00-94D7-4C92-AED2-CFEC3A9B77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518390-52DF-4747-99BB-B2671A5BE5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A00F12-A0FE-43A3-831E-AFBDEF44D3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5E8FD2-E777-4044-9F64-CB0B6C09C5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A8245A-CEEC-4468-ADC3-A7FC05D2C0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4EE6B4-B46E-4118-B8B1-F7A9CF73BD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D0EE9E-0D11-442B-9453-E8F9EAC6137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071356-2FAE-4284-9E39-A42DAAEAD4B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10D0F1-7897-4438-809B-A3C339AB3E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0D4F567-09EF-4B1C-A1D9-78C15C97D7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545279-7187-4E52-931A-229606CC3AD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E6DACEE-C5D5-4BE8-BAC7-A24C4A18E4E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2310A0B-A84A-4A3A-995A-37A56F6757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145F271-5631-4D14-BB80-60B5BAC9EF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FCA0ACA-49AC-42EA-A2DD-DE46A2A04A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5D0F721-3F0E-4539-952B-DA98FD59468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8D9A9B5-FA2B-441F-9D3D-F79C80FDFE1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C11B3F-B07F-4FA7-ABCB-E06271C020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2DB3CDF-C7F3-42FC-97B9-FA5E9368998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2F2578B-7F5F-4B2F-8D2D-9030A52BE62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C17B20-1466-427D-B050-408ADACDBB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5197CF5A-4A45-457B-A94D-39CD71692B87}"/>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8515058-77D2-4A2E-B010-35F9997D5554}"/>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AE93EAF7-AA3B-4185-BD1C-D5590CEEBB3D}"/>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CACF5BA6-C742-4831-9FE3-3FF0B0819752}"/>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44542F7-CCBB-4AC3-8C9B-AE22F0FDD6BC}"/>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AF61EDB5-DD7F-4742-BE74-7366A93521B6}"/>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20A41684-A6FB-4A52-BBA9-32C405A98626}"/>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E989BE0A-480A-4169-8B72-2C05E3799767}"/>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D20A794E-13D6-4EF1-833F-035A64CD03B2}"/>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54331FE0-E613-42AF-8EA4-C3A2CBA6465D}"/>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C7D14B89-8151-478A-9965-012DC3C3EA0C}"/>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AEEF75-591B-4616-B775-19C14C478E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6F577A-C7D1-421B-B1EF-A79CEA4776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FBEFE0-7F3C-4FC1-ADAC-8CC13EF242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25E318-206B-4B28-81EA-A8943BAA2D5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C4CF0B-41FC-4916-9800-130F5362BC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xdr:rowOff>
    </xdr:from>
    <xdr:to>
      <xdr:col>24</xdr:col>
      <xdr:colOff>114300</xdr:colOff>
      <xdr:row>39</xdr:row>
      <xdr:rowOff>102235</xdr:rowOff>
    </xdr:to>
    <xdr:sp macro="" textlink="">
      <xdr:nvSpPr>
        <xdr:cNvPr id="73" name="楕円 72">
          <a:extLst>
            <a:ext uri="{FF2B5EF4-FFF2-40B4-BE49-F238E27FC236}">
              <a16:creationId xmlns:a16="http://schemas.microsoft.com/office/drawing/2014/main" id="{C50F90C4-EB3B-46E3-84BC-CE24557AF00E}"/>
            </a:ext>
          </a:extLst>
        </xdr:cNvPr>
        <xdr:cNvSpPr/>
      </xdr:nvSpPr>
      <xdr:spPr>
        <a:xfrm>
          <a:off x="4584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8CED441A-2EF3-40B7-8923-2CD09612D631}"/>
            </a:ext>
          </a:extLst>
        </xdr:cNvPr>
        <xdr:cNvSpPr txBox="1"/>
      </xdr:nvSpPr>
      <xdr:spPr>
        <a:xfrm>
          <a:off x="4673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a:extLst>
            <a:ext uri="{FF2B5EF4-FFF2-40B4-BE49-F238E27FC236}">
              <a16:creationId xmlns:a16="http://schemas.microsoft.com/office/drawing/2014/main" id="{544B3EAB-6489-44FD-8A83-4A69F0F61ED0}"/>
            </a:ext>
          </a:extLst>
        </xdr:cNvPr>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51435</xdr:rowOff>
    </xdr:to>
    <xdr:cxnSp macro="">
      <xdr:nvCxnSpPr>
        <xdr:cNvPr id="76" name="直線コネクタ 75">
          <a:extLst>
            <a:ext uri="{FF2B5EF4-FFF2-40B4-BE49-F238E27FC236}">
              <a16:creationId xmlns:a16="http://schemas.microsoft.com/office/drawing/2014/main" id="{D01A02AF-2C1E-4648-9957-B6EE808CBF0B}"/>
            </a:ext>
          </a:extLst>
        </xdr:cNvPr>
        <xdr:cNvCxnSpPr/>
      </xdr:nvCxnSpPr>
      <xdr:spPr>
        <a:xfrm>
          <a:off x="3797300" y="672655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7" name="楕円 76">
          <a:extLst>
            <a:ext uri="{FF2B5EF4-FFF2-40B4-BE49-F238E27FC236}">
              <a16:creationId xmlns:a16="http://schemas.microsoft.com/office/drawing/2014/main" id="{7388C11B-0CBF-4EB6-A70C-FD75AE9B2569}"/>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40005</xdr:rowOff>
    </xdr:to>
    <xdr:cxnSp macro="">
      <xdr:nvCxnSpPr>
        <xdr:cNvPr id="78" name="直線コネクタ 77">
          <a:extLst>
            <a:ext uri="{FF2B5EF4-FFF2-40B4-BE49-F238E27FC236}">
              <a16:creationId xmlns:a16="http://schemas.microsoft.com/office/drawing/2014/main" id="{474A4E90-17C3-4FD0-A802-E8137742C111}"/>
            </a:ext>
          </a:extLst>
        </xdr:cNvPr>
        <xdr:cNvCxnSpPr/>
      </xdr:nvCxnSpPr>
      <xdr:spPr>
        <a:xfrm>
          <a:off x="2908300" y="6705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154940</xdr:rowOff>
    </xdr:from>
    <xdr:to>
      <xdr:col>10</xdr:col>
      <xdr:colOff>165100</xdr:colOff>
      <xdr:row>39</xdr:row>
      <xdr:rowOff>85090</xdr:rowOff>
    </xdr:to>
    <xdr:sp macro="" textlink="">
      <xdr:nvSpPr>
        <xdr:cNvPr id="79" name="楕円 78">
          <a:extLst>
            <a:ext uri="{FF2B5EF4-FFF2-40B4-BE49-F238E27FC236}">
              <a16:creationId xmlns:a16="http://schemas.microsoft.com/office/drawing/2014/main" id="{E714CAB7-86E1-45CF-8C6E-D077A8E9EDF4}"/>
            </a:ext>
          </a:extLst>
        </xdr:cNvPr>
        <xdr:cNvSpPr/>
      </xdr:nvSpPr>
      <xdr:spPr>
        <a:xfrm>
          <a:off x="196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34290</xdr:rowOff>
    </xdr:to>
    <xdr:cxnSp macro="">
      <xdr:nvCxnSpPr>
        <xdr:cNvPr id="80" name="直線コネクタ 79">
          <a:extLst>
            <a:ext uri="{FF2B5EF4-FFF2-40B4-BE49-F238E27FC236}">
              <a16:creationId xmlns:a16="http://schemas.microsoft.com/office/drawing/2014/main" id="{60D76827-44F2-4B34-9F19-6DE642B6FD2B}"/>
            </a:ext>
          </a:extLst>
        </xdr:cNvPr>
        <xdr:cNvCxnSpPr/>
      </xdr:nvCxnSpPr>
      <xdr:spPr>
        <a:xfrm flipV="1">
          <a:off x="2019300" y="6705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166370</xdr:rowOff>
    </xdr:from>
    <xdr:to>
      <xdr:col>6</xdr:col>
      <xdr:colOff>38100</xdr:colOff>
      <xdr:row>39</xdr:row>
      <xdr:rowOff>96520</xdr:rowOff>
    </xdr:to>
    <xdr:sp macro="" textlink="">
      <xdr:nvSpPr>
        <xdr:cNvPr id="81" name="楕円 80">
          <a:extLst>
            <a:ext uri="{FF2B5EF4-FFF2-40B4-BE49-F238E27FC236}">
              <a16:creationId xmlns:a16="http://schemas.microsoft.com/office/drawing/2014/main" id="{05E0A22C-F4CB-44AF-815B-A32504E53E2B}"/>
            </a:ext>
          </a:extLst>
        </xdr:cNvPr>
        <xdr:cNvSpPr/>
      </xdr:nvSpPr>
      <xdr:spPr>
        <a:xfrm>
          <a:off x="1079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34290</xdr:rowOff>
    </xdr:from>
    <xdr:to>
      <xdr:col>10</xdr:col>
      <xdr:colOff>114300</xdr:colOff>
      <xdr:row>39</xdr:row>
      <xdr:rowOff>45720</xdr:rowOff>
    </xdr:to>
    <xdr:cxnSp macro="">
      <xdr:nvCxnSpPr>
        <xdr:cNvPr id="82" name="直線コネクタ 81">
          <a:extLst>
            <a:ext uri="{FF2B5EF4-FFF2-40B4-BE49-F238E27FC236}">
              <a16:creationId xmlns:a16="http://schemas.microsoft.com/office/drawing/2014/main" id="{DAC1B105-3A05-45F1-A440-0D5934E7896C}"/>
            </a:ext>
          </a:extLst>
        </xdr:cNvPr>
        <xdr:cNvCxnSpPr/>
      </xdr:nvCxnSpPr>
      <xdr:spPr>
        <a:xfrm flipV="1">
          <a:off x="1130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BD065EB6-2E60-4E5A-8E04-0459B389117F}"/>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11CBDFFA-55C5-4679-86E4-2995E037F2CB}"/>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1C0C5587-904F-4C9A-8146-72558F63ECA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36B1BBA4-4171-466D-B2A6-4407A12A661E}"/>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223F76D9-0950-46B1-8979-42DAC88FE2EE}"/>
            </a:ext>
          </a:extLst>
        </xdr:cNvPr>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C2966754-0E8E-4242-8728-F0DC02519784}"/>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97B6AB76-F540-4260-B8B0-DF35226DBC13}"/>
            </a:ext>
          </a:extLst>
        </xdr:cNvPr>
        <xdr:cNvSpPr txBox="1"/>
      </xdr:nvSpPr>
      <xdr:spPr>
        <a:xfrm>
          <a:off x="1816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id="{B33AF95C-9F23-4C81-B3A4-1F2DE5D3518A}"/>
            </a:ext>
          </a:extLst>
        </xdr:cNvPr>
        <xdr:cNvSpPr txBox="1"/>
      </xdr:nvSpPr>
      <xdr:spPr>
        <a:xfrm>
          <a:off x="927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D1652C8-010D-4863-B603-7AE0F99538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991A81C-30BE-4E4F-8B99-17FFD3040B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E7714D5-2EEF-45AE-AE66-38D41873DE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5528D8-780F-483C-8612-FCC6972180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4F720B-62F2-4E08-8862-2A99F9E691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A43CB47-13EC-4C89-AEA7-49CA4BBAF5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86E3ED-642D-4344-9BD6-0BF281880A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B770075-8B48-4128-A510-E8F7379DBE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B28D49D-F0CD-4129-B464-703647939CD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94E0772-E60A-421C-8F1E-7B7DAA38C8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B754E40-F4D0-4385-8744-FDCCBAAC952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E035D3A-599D-485E-8C25-390DDC78C40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6C3B31B-8FD6-42C9-8B5C-8E536C85E46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765F401-E9D5-4775-87EB-8B687159EF2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A0D83DC-58DB-46BA-A68F-1FC7D7DF888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0B74748-D577-4555-B7DA-4609885A616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675E828-3870-4CB3-8254-068FB16E6F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53F921C-B46D-41FE-B423-94F61C98DBD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D032CA9-7943-4C67-B52F-62606890C7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2A7F76-0947-4756-BC37-7654CAC1011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E84389E-627C-4B2C-847B-AAC8EA29B0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DA73691F-F5CC-434C-8122-2F6298541A3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6749506-137C-40F4-96F1-64A4F571C6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B9911CD2-8A30-4C70-BFEA-2D30B985417F}"/>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EACF687-5602-4C22-B132-C1123D3B99A8}"/>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F3F60C5A-D21D-45CF-84F3-C63F023827EB}"/>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1F88FF99-82F1-40DE-B2C5-CBECA9722679}"/>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7BEE412C-390C-4ED5-8597-5BEB9B84A631}"/>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7B4E0B06-EC50-4477-9B07-A0C049E232FB}"/>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4773866E-A6E9-4383-891B-D5CC8050E80E}"/>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DA8AE1E-7B36-4181-94D8-5CF0D57F3C7B}"/>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E14B0FB-B062-43D9-BEA1-8B2BEFA63889}"/>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2C9CBC2D-AADF-4F15-AB69-5E9F658ADA96}"/>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68BB679F-7406-46BB-B2AB-A7DB275AD00E}"/>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F1298FC-CAD1-4CD1-8315-85F853C2D8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365F3C-37D9-4FC7-92DB-434220316A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B51298-ECDC-4B4F-812C-E6E6CD5F37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B86DEA-FE76-40DB-849E-F677435D3D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CD7EC7-7630-469C-B44F-5DE86FEA1E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164046</xdr:rowOff>
    </xdr:from>
    <xdr:to>
      <xdr:col>55</xdr:col>
      <xdr:colOff>50800</xdr:colOff>
      <xdr:row>39</xdr:row>
      <xdr:rowOff>94196</xdr:rowOff>
    </xdr:to>
    <xdr:sp macro="" textlink="">
      <xdr:nvSpPr>
        <xdr:cNvPr id="130" name="楕円 129">
          <a:extLst>
            <a:ext uri="{FF2B5EF4-FFF2-40B4-BE49-F238E27FC236}">
              <a16:creationId xmlns:a16="http://schemas.microsoft.com/office/drawing/2014/main" id="{0469CC1A-DCE1-4313-9EB3-C3DE8AAAF5E8}"/>
            </a:ext>
          </a:extLst>
        </xdr:cNvPr>
        <xdr:cNvSpPr/>
      </xdr:nvSpPr>
      <xdr:spPr>
        <a:xfrm>
          <a:off x="104267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15473</xdr:rowOff>
    </xdr:from>
    <xdr:ext cx="534377" cy="259045"/>
    <xdr:sp macro="" textlink="">
      <xdr:nvSpPr>
        <xdr:cNvPr id="131" name="【道路】&#10;一人当たり延長該当値テキスト">
          <a:extLst>
            <a:ext uri="{FF2B5EF4-FFF2-40B4-BE49-F238E27FC236}">
              <a16:creationId xmlns:a16="http://schemas.microsoft.com/office/drawing/2014/main" id="{4A1EBC56-43BA-4429-A545-2F680CE81D8A}"/>
            </a:ext>
          </a:extLst>
        </xdr:cNvPr>
        <xdr:cNvSpPr txBox="1"/>
      </xdr:nvSpPr>
      <xdr:spPr>
        <a:xfrm>
          <a:off x="10515600" y="65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164579</xdr:rowOff>
    </xdr:from>
    <xdr:to>
      <xdr:col>50</xdr:col>
      <xdr:colOff>165100</xdr:colOff>
      <xdr:row>39</xdr:row>
      <xdr:rowOff>94729</xdr:rowOff>
    </xdr:to>
    <xdr:sp macro="" textlink="">
      <xdr:nvSpPr>
        <xdr:cNvPr id="132" name="楕円 131">
          <a:extLst>
            <a:ext uri="{FF2B5EF4-FFF2-40B4-BE49-F238E27FC236}">
              <a16:creationId xmlns:a16="http://schemas.microsoft.com/office/drawing/2014/main" id="{D2ACCE1C-5AE2-4404-816C-53E91BE6997E}"/>
            </a:ext>
          </a:extLst>
        </xdr:cNvPr>
        <xdr:cNvSpPr/>
      </xdr:nvSpPr>
      <xdr:spPr>
        <a:xfrm>
          <a:off x="9588500" y="66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43396</xdr:rowOff>
    </xdr:from>
    <xdr:to>
      <xdr:col>55</xdr:col>
      <xdr:colOff>0</xdr:colOff>
      <xdr:row>39</xdr:row>
      <xdr:rowOff>43929</xdr:rowOff>
    </xdr:to>
    <xdr:cxnSp macro="">
      <xdr:nvCxnSpPr>
        <xdr:cNvPr id="133" name="直線コネクタ 132">
          <a:extLst>
            <a:ext uri="{FF2B5EF4-FFF2-40B4-BE49-F238E27FC236}">
              <a16:creationId xmlns:a16="http://schemas.microsoft.com/office/drawing/2014/main" id="{62596BEB-2476-4577-A35D-22C5FA868547}"/>
            </a:ext>
          </a:extLst>
        </xdr:cNvPr>
        <xdr:cNvCxnSpPr/>
      </xdr:nvCxnSpPr>
      <xdr:spPr>
        <a:xfrm flipV="1">
          <a:off x="9639300" y="6729946"/>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164846</xdr:rowOff>
    </xdr:from>
    <xdr:to>
      <xdr:col>46</xdr:col>
      <xdr:colOff>38100</xdr:colOff>
      <xdr:row>39</xdr:row>
      <xdr:rowOff>94996</xdr:rowOff>
    </xdr:to>
    <xdr:sp macro="" textlink="">
      <xdr:nvSpPr>
        <xdr:cNvPr id="134" name="楕円 133">
          <a:extLst>
            <a:ext uri="{FF2B5EF4-FFF2-40B4-BE49-F238E27FC236}">
              <a16:creationId xmlns:a16="http://schemas.microsoft.com/office/drawing/2014/main" id="{57CD95B0-55C2-46BD-91BC-C89EBFB55E96}"/>
            </a:ext>
          </a:extLst>
        </xdr:cNvPr>
        <xdr:cNvSpPr/>
      </xdr:nvSpPr>
      <xdr:spPr>
        <a:xfrm>
          <a:off x="8699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43929</xdr:rowOff>
    </xdr:from>
    <xdr:to>
      <xdr:col>50</xdr:col>
      <xdr:colOff>114300</xdr:colOff>
      <xdr:row>39</xdr:row>
      <xdr:rowOff>44196</xdr:rowOff>
    </xdr:to>
    <xdr:cxnSp macro="">
      <xdr:nvCxnSpPr>
        <xdr:cNvPr id="135" name="直線コネクタ 134">
          <a:extLst>
            <a:ext uri="{FF2B5EF4-FFF2-40B4-BE49-F238E27FC236}">
              <a16:creationId xmlns:a16="http://schemas.microsoft.com/office/drawing/2014/main" id="{047AEA3D-E151-4633-A3DA-35CD3C45314C}"/>
            </a:ext>
          </a:extLst>
        </xdr:cNvPr>
        <xdr:cNvCxnSpPr/>
      </xdr:nvCxnSpPr>
      <xdr:spPr>
        <a:xfrm flipV="1">
          <a:off x="8750300" y="6730479"/>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165608</xdr:rowOff>
    </xdr:from>
    <xdr:to>
      <xdr:col>41</xdr:col>
      <xdr:colOff>101600</xdr:colOff>
      <xdr:row>39</xdr:row>
      <xdr:rowOff>95758</xdr:rowOff>
    </xdr:to>
    <xdr:sp macro="" textlink="">
      <xdr:nvSpPr>
        <xdr:cNvPr id="136" name="楕円 135">
          <a:extLst>
            <a:ext uri="{FF2B5EF4-FFF2-40B4-BE49-F238E27FC236}">
              <a16:creationId xmlns:a16="http://schemas.microsoft.com/office/drawing/2014/main" id="{D84F8868-AF86-4514-9A3C-9EB71C2C84EF}"/>
            </a:ext>
          </a:extLst>
        </xdr:cNvPr>
        <xdr:cNvSpPr/>
      </xdr:nvSpPr>
      <xdr:spPr>
        <a:xfrm>
          <a:off x="7810500" y="66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44196</xdr:rowOff>
    </xdr:from>
    <xdr:to>
      <xdr:col>45</xdr:col>
      <xdr:colOff>177800</xdr:colOff>
      <xdr:row>39</xdr:row>
      <xdr:rowOff>44958</xdr:rowOff>
    </xdr:to>
    <xdr:cxnSp macro="">
      <xdr:nvCxnSpPr>
        <xdr:cNvPr id="137" name="直線コネクタ 136">
          <a:extLst>
            <a:ext uri="{FF2B5EF4-FFF2-40B4-BE49-F238E27FC236}">
              <a16:creationId xmlns:a16="http://schemas.microsoft.com/office/drawing/2014/main" id="{5F0A78FE-0530-42A7-9539-5DC9A4FA455E}"/>
            </a:ext>
          </a:extLst>
        </xdr:cNvPr>
        <xdr:cNvCxnSpPr/>
      </xdr:nvCxnSpPr>
      <xdr:spPr>
        <a:xfrm flipV="1">
          <a:off x="7861300" y="67307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165265</xdr:rowOff>
    </xdr:from>
    <xdr:to>
      <xdr:col>36</xdr:col>
      <xdr:colOff>165100</xdr:colOff>
      <xdr:row>39</xdr:row>
      <xdr:rowOff>95415</xdr:rowOff>
    </xdr:to>
    <xdr:sp macro="" textlink="">
      <xdr:nvSpPr>
        <xdr:cNvPr id="138" name="楕円 137">
          <a:extLst>
            <a:ext uri="{FF2B5EF4-FFF2-40B4-BE49-F238E27FC236}">
              <a16:creationId xmlns:a16="http://schemas.microsoft.com/office/drawing/2014/main" id="{CACB053F-426E-4314-90CC-D714AED34475}"/>
            </a:ext>
          </a:extLst>
        </xdr:cNvPr>
        <xdr:cNvSpPr/>
      </xdr:nvSpPr>
      <xdr:spPr>
        <a:xfrm>
          <a:off x="6921500" y="66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44615</xdr:rowOff>
    </xdr:from>
    <xdr:to>
      <xdr:col>41</xdr:col>
      <xdr:colOff>50800</xdr:colOff>
      <xdr:row>39</xdr:row>
      <xdr:rowOff>44958</xdr:rowOff>
    </xdr:to>
    <xdr:cxnSp macro="">
      <xdr:nvCxnSpPr>
        <xdr:cNvPr id="139" name="直線コネクタ 138">
          <a:extLst>
            <a:ext uri="{FF2B5EF4-FFF2-40B4-BE49-F238E27FC236}">
              <a16:creationId xmlns:a16="http://schemas.microsoft.com/office/drawing/2014/main" id="{515450B5-932C-4C43-AE0D-D8065F5A7670}"/>
            </a:ext>
          </a:extLst>
        </xdr:cNvPr>
        <xdr:cNvCxnSpPr/>
      </xdr:nvCxnSpPr>
      <xdr:spPr>
        <a:xfrm>
          <a:off x="6972300" y="673116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8FE21482-B3B1-409D-983B-FA0DE8A9CD11}"/>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B0809701-9160-4C9C-9501-6DB1966482E5}"/>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5A4CB56E-14C6-4798-A1E9-EEBB363C8311}"/>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69452873-AF5E-45B8-ADA0-6DB6F615BDF5}"/>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111256</xdr:rowOff>
    </xdr:from>
    <xdr:ext cx="534377" cy="259045"/>
    <xdr:sp macro="" textlink="">
      <xdr:nvSpPr>
        <xdr:cNvPr id="144" name="n_1mainValue【道路】&#10;一人当たり延長">
          <a:extLst>
            <a:ext uri="{FF2B5EF4-FFF2-40B4-BE49-F238E27FC236}">
              <a16:creationId xmlns:a16="http://schemas.microsoft.com/office/drawing/2014/main" id="{3F90B284-D0E0-4170-818B-CD12FCF0DA68}"/>
            </a:ext>
          </a:extLst>
        </xdr:cNvPr>
        <xdr:cNvSpPr txBox="1"/>
      </xdr:nvSpPr>
      <xdr:spPr>
        <a:xfrm>
          <a:off x="9359411" y="64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111523</xdr:rowOff>
    </xdr:from>
    <xdr:ext cx="534377" cy="259045"/>
    <xdr:sp macro="" textlink="">
      <xdr:nvSpPr>
        <xdr:cNvPr id="145" name="n_2mainValue【道路】&#10;一人当たり延長">
          <a:extLst>
            <a:ext uri="{FF2B5EF4-FFF2-40B4-BE49-F238E27FC236}">
              <a16:creationId xmlns:a16="http://schemas.microsoft.com/office/drawing/2014/main" id="{8057E1D1-B20F-4844-B760-87DEE34A064B}"/>
            </a:ext>
          </a:extLst>
        </xdr:cNvPr>
        <xdr:cNvSpPr txBox="1"/>
      </xdr:nvSpPr>
      <xdr:spPr>
        <a:xfrm>
          <a:off x="8483111" y="64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112285</xdr:rowOff>
    </xdr:from>
    <xdr:ext cx="534377" cy="259045"/>
    <xdr:sp macro="" textlink="">
      <xdr:nvSpPr>
        <xdr:cNvPr id="146" name="n_3mainValue【道路】&#10;一人当たり延長">
          <a:extLst>
            <a:ext uri="{FF2B5EF4-FFF2-40B4-BE49-F238E27FC236}">
              <a16:creationId xmlns:a16="http://schemas.microsoft.com/office/drawing/2014/main" id="{2E587DD1-1563-4AA6-BF14-30BABAD029B1}"/>
            </a:ext>
          </a:extLst>
        </xdr:cNvPr>
        <xdr:cNvSpPr txBox="1"/>
      </xdr:nvSpPr>
      <xdr:spPr>
        <a:xfrm>
          <a:off x="7594111" y="6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111942</xdr:rowOff>
    </xdr:from>
    <xdr:ext cx="534377" cy="259045"/>
    <xdr:sp macro="" textlink="">
      <xdr:nvSpPr>
        <xdr:cNvPr id="147" name="n_4mainValue【道路】&#10;一人当たり延長">
          <a:extLst>
            <a:ext uri="{FF2B5EF4-FFF2-40B4-BE49-F238E27FC236}">
              <a16:creationId xmlns:a16="http://schemas.microsoft.com/office/drawing/2014/main" id="{33CC468B-95EE-49EB-989D-3797D27562BF}"/>
            </a:ext>
          </a:extLst>
        </xdr:cNvPr>
        <xdr:cNvSpPr txBox="1"/>
      </xdr:nvSpPr>
      <xdr:spPr>
        <a:xfrm>
          <a:off x="6705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7C2B60B-7184-4544-888E-21CE982E6C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1D71381-EACA-4029-88F6-47C9B5E1BD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BB8DDCF-E7A0-4C46-8C71-22317C3E35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D08ACE2-113E-41DD-9552-4364A1C64D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08111B8-6C9C-4E90-9515-D3FE80310F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FEC609C-52F6-444D-A874-BE682D0A5C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72E8116-2B12-4925-BF36-8E1EA616F4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17A0F66-5818-4260-8784-E18F849C33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975054F-5715-495E-915B-F854E886557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9D23E89-6AB5-4F28-870D-853D7054C2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7FDE592-AD99-4CE8-80DD-FB41E00581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3A8F948-63D6-421E-A27A-E48BB050B1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C25970F-5105-4E5D-869D-5044C9F8E49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17041E4-F180-4CBB-AAC3-786BF1F80E3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E93AF59-83B4-4A60-82D8-BF719DDBAA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F61F4EF-9AAB-41CE-88C1-C1DFB5363C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B9C4472-8ECB-4471-B826-67BCA65595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091575B-B5B7-459A-816F-BC2BAAFC01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83ED1CA-BD59-4158-9A4B-BF284748C0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1EBE8D8-A8F9-469E-A598-E4DE9F2117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8EA4ACE-A076-4A93-814F-D8F69C5926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3E73051-DBE2-493F-BD39-C1B53BAB0A2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256DB1D-E9A8-4023-B45D-1C0EE26BBD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86B31CE-CFA0-4A66-8BFA-898E459E77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1B72AC0-D5FA-45FD-ADD2-B25875468D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9B14C23-E6FD-4D83-9988-793BD65EDFF6}"/>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870E7C4-99FC-47B0-BE7D-A65BCFD90F41}"/>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C557A054-72BD-479F-BD0A-CB71B80F26DB}"/>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74F1164-1BF8-4042-884B-9C70BA8D2448}"/>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8C1C753-4DC8-438B-983A-C166E16B28E7}"/>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548DE32-F401-4883-B755-CC1B865C0F45}"/>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D3AE454-05E2-4880-944B-E13342B6ABE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8FDE5F32-6B21-46A8-9FA1-448943403EE4}"/>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18EE72D-AD4C-4AB1-9E29-A8CD1B4CD1EF}"/>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B37650CB-BC99-49E5-9440-EB0BA297185C}"/>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FFF1E786-76A5-4D8F-A1DE-83B133508D45}"/>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5E879C-2660-4503-BB21-96B8B1B8D62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25B781F-33EE-4822-9706-5E690DF72D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14CA7E-A88A-43AA-AFC5-AC185B7B90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F571D9-FFB1-48E6-8F93-64740E5CAD6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FFE1BF-15D4-4991-83B3-2F21ED7DF8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89" name="楕円 188">
          <a:extLst>
            <a:ext uri="{FF2B5EF4-FFF2-40B4-BE49-F238E27FC236}">
              <a16:creationId xmlns:a16="http://schemas.microsoft.com/office/drawing/2014/main" id="{23FC4FEF-49FF-4087-B956-0B3ECA774B6A}"/>
            </a:ext>
          </a:extLst>
        </xdr:cNvPr>
        <xdr:cNvSpPr/>
      </xdr:nvSpPr>
      <xdr:spPr>
        <a:xfrm>
          <a:off x="4584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30497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3B0FE1A-E2DE-4986-9562-99C3E3736846}"/>
            </a:ext>
          </a:extLst>
        </xdr:cNvPr>
        <xdr:cNvSpPr txBox="1"/>
      </xdr:nvSpPr>
      <xdr:spPr>
        <a:xfrm>
          <a:off x="4673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22678</xdr:rowOff>
    </xdr:from>
    <xdr:to>
      <xdr:col>20</xdr:col>
      <xdr:colOff>38100</xdr:colOff>
      <xdr:row>62</xdr:row>
      <xdr:rowOff>124278</xdr:rowOff>
    </xdr:to>
    <xdr:sp macro="" textlink="">
      <xdr:nvSpPr>
        <xdr:cNvPr id="191" name="楕円 190">
          <a:extLst>
            <a:ext uri="{FF2B5EF4-FFF2-40B4-BE49-F238E27FC236}">
              <a16:creationId xmlns:a16="http://schemas.microsoft.com/office/drawing/2014/main" id="{8AE2480A-D5E8-4D49-9C3F-37EDADF23A05}"/>
            </a:ext>
          </a:extLst>
        </xdr:cNvPr>
        <xdr:cNvSpPr/>
      </xdr:nvSpPr>
      <xdr:spPr>
        <a:xfrm>
          <a:off x="3746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73478</xdr:rowOff>
    </xdr:from>
    <xdr:to>
      <xdr:col>24</xdr:col>
      <xdr:colOff>63500</xdr:colOff>
      <xdr:row>62</xdr:row>
      <xdr:rowOff>102870</xdr:rowOff>
    </xdr:to>
    <xdr:cxnSp macro="">
      <xdr:nvCxnSpPr>
        <xdr:cNvPr id="192" name="直線コネクタ 191">
          <a:extLst>
            <a:ext uri="{FF2B5EF4-FFF2-40B4-BE49-F238E27FC236}">
              <a16:creationId xmlns:a16="http://schemas.microsoft.com/office/drawing/2014/main" id="{E77C91CC-1660-4BBA-A432-B8F01B676E09}"/>
            </a:ext>
          </a:extLst>
        </xdr:cNvPr>
        <xdr:cNvCxnSpPr/>
      </xdr:nvCxnSpPr>
      <xdr:spPr>
        <a:xfrm>
          <a:off x="3797300" y="107033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3" name="楕円 192">
          <a:extLst>
            <a:ext uri="{FF2B5EF4-FFF2-40B4-BE49-F238E27FC236}">
              <a16:creationId xmlns:a16="http://schemas.microsoft.com/office/drawing/2014/main" id="{CE58B656-8385-4661-A4C2-F9E6E4AC6FDB}"/>
            </a:ext>
          </a:extLst>
        </xdr:cNvPr>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73478</xdr:rowOff>
    </xdr:to>
    <xdr:cxnSp macro="">
      <xdr:nvCxnSpPr>
        <xdr:cNvPr id="194" name="直線コネクタ 193">
          <a:extLst>
            <a:ext uri="{FF2B5EF4-FFF2-40B4-BE49-F238E27FC236}">
              <a16:creationId xmlns:a16="http://schemas.microsoft.com/office/drawing/2014/main" id="{8B55CA65-655C-4BF1-9955-FCAC5E9BD5EA}"/>
            </a:ext>
          </a:extLst>
        </xdr:cNvPr>
        <xdr:cNvCxnSpPr/>
      </xdr:nvCxnSpPr>
      <xdr:spPr>
        <a:xfrm>
          <a:off x="2908300" y="106739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95" name="楕円 194">
          <a:extLst>
            <a:ext uri="{FF2B5EF4-FFF2-40B4-BE49-F238E27FC236}">
              <a16:creationId xmlns:a16="http://schemas.microsoft.com/office/drawing/2014/main" id="{288CEE2F-0552-4DA1-88EC-F29DCAF1352C}"/>
            </a:ext>
          </a:extLst>
        </xdr:cNvPr>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44087</xdr:rowOff>
    </xdr:to>
    <xdr:cxnSp macro="">
      <xdr:nvCxnSpPr>
        <xdr:cNvPr id="196" name="直線コネクタ 195">
          <a:extLst>
            <a:ext uri="{FF2B5EF4-FFF2-40B4-BE49-F238E27FC236}">
              <a16:creationId xmlns:a16="http://schemas.microsoft.com/office/drawing/2014/main" id="{CA8580D3-38C9-4BCE-A2A9-8DBDFEA3D5D9}"/>
            </a:ext>
          </a:extLst>
        </xdr:cNvPr>
        <xdr:cNvCxnSpPr/>
      </xdr:nvCxnSpPr>
      <xdr:spPr>
        <a:xfrm>
          <a:off x="2019300" y="106445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7" name="楕円 196">
          <a:extLst>
            <a:ext uri="{FF2B5EF4-FFF2-40B4-BE49-F238E27FC236}">
              <a16:creationId xmlns:a16="http://schemas.microsoft.com/office/drawing/2014/main" id="{AB226FFA-3365-4322-8E5B-B625DAAE2734}"/>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14696</xdr:rowOff>
    </xdr:to>
    <xdr:cxnSp macro="">
      <xdr:nvCxnSpPr>
        <xdr:cNvPr id="198" name="直線コネクタ 197">
          <a:extLst>
            <a:ext uri="{FF2B5EF4-FFF2-40B4-BE49-F238E27FC236}">
              <a16:creationId xmlns:a16="http://schemas.microsoft.com/office/drawing/2014/main" id="{FFC0959C-1D03-44F6-BC4B-3AD9DDDAE81A}"/>
            </a:ext>
          </a:extLst>
        </xdr:cNvPr>
        <xdr:cNvCxnSpPr/>
      </xdr:nvCxnSpPr>
      <xdr:spPr>
        <a:xfrm>
          <a:off x="1130300" y="106201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F9FEBDBB-3A76-4E41-A26C-851C752DE537}"/>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1F1450F-3F40-4527-BE19-5936FD3FAD94}"/>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A3A9A10-BF29-4EC1-ABFD-7879850D3EFB}"/>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3E98A31-E8F6-4D9B-9AA9-65644C52F3D5}"/>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115405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96AE23-A11B-446B-BF74-DEA7764996E6}"/>
            </a:ext>
          </a:extLst>
        </xdr:cNvPr>
        <xdr:cNvSpPr txBox="1"/>
      </xdr:nvSpPr>
      <xdr:spPr>
        <a:xfrm>
          <a:off x="3582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56E609A-A3C6-40DF-9229-FFD6A0EDD3E3}"/>
            </a:ext>
          </a:extLst>
        </xdr:cNvPr>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0F5DA0F-D840-489A-9DE7-6F1FEA7BE2B5}"/>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F3A2576-97AB-4DB9-89DD-8AD68C5E8160}"/>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8BA91B5-901C-429E-A0AD-6024E15B12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0381C94-FB51-4331-A7C8-5DDD35768F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80FDDA8-7436-44F8-AB5C-EC2F602E18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7BA3307-455A-48B9-8711-07CA9582BF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FE5B5F7-3CB1-4724-A24F-72A8655FC1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F5F2339-AE4D-4E78-8C28-BB60648957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128BDCD-B70E-4DB8-A6A3-FC1CF9EA24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81CB667-DE76-4871-AE31-C0C5CC5EAA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70B88FC-C652-4F5E-BBF0-9E894A1EC0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194E9C6-B5DA-453E-B932-E77742901E4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45AF0213-DF36-4C6A-9713-8472D68D68D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4CC2274-9D27-4859-ABC1-6A9929AE22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1F46A81-DCEB-446B-935B-A0BB29DD91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726C39C-2530-42AA-95E7-BF4DFC9723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BD654C5-EE73-4C02-AC2F-03305DF2909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6C38584-7020-43AF-A1EB-34B2E23914D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E8FCD13-1C5B-4197-AC50-A08845CC22B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6000F0F-87E7-4B37-9A92-85999183FDF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659EC9A-DB81-4E5C-B777-72F8908E3A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8349EC8-DD35-4F5E-9B3B-B36E5EB0C48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631B03-CCF1-4954-BEFC-75CA832A92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6F554B6-9BA1-4B7C-B52D-4A6EEC1273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BAF83F2-E20D-4BE0-B5D8-92BFCACB97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C5FD6754-5480-4E9B-8B55-D887CF8092B8}"/>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3417157-F359-4B3C-B28E-3444C850B435}"/>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81279569-C990-4732-A85C-3DEC23582EFD}"/>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CE73C42-6FB5-4B27-9941-9557AA42589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F0BB1936-1313-46B7-BE53-9E1A17D2E53F}"/>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37BCD14-3144-43E0-90F2-C32C7E13D6BC}"/>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75A24EA2-3FBE-4797-BB7D-8055B48C555B}"/>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F32E9435-C995-4E29-8E08-E34BC12B5323}"/>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AF5BF2EF-97D0-4448-A62E-2E0E9A93F8EF}"/>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59F3BBCA-89A7-441B-BE99-0401770BD3B5}"/>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9EA9B857-ADED-49FA-B72E-7AA300A5A0E2}"/>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0F025F-B9F7-4515-9020-595031B069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3EB07C-C7BD-4A22-A259-27E4D2F477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8657223-A6BA-40F0-86D8-4A503357F4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EECE02-8141-430E-BFDB-DEC57216FE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36A7ED-82F6-40DA-8EBF-6C4FF4036F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72072</xdr:rowOff>
    </xdr:from>
    <xdr:to>
      <xdr:col>55</xdr:col>
      <xdr:colOff>50800</xdr:colOff>
      <xdr:row>64</xdr:row>
      <xdr:rowOff>2222</xdr:rowOff>
    </xdr:to>
    <xdr:sp macro="" textlink="">
      <xdr:nvSpPr>
        <xdr:cNvPr id="246" name="楕円 245">
          <a:extLst>
            <a:ext uri="{FF2B5EF4-FFF2-40B4-BE49-F238E27FC236}">
              <a16:creationId xmlns:a16="http://schemas.microsoft.com/office/drawing/2014/main" id="{C1D753DF-7A2A-4246-83A3-89B35AFE0531}"/>
            </a:ext>
          </a:extLst>
        </xdr:cNvPr>
        <xdr:cNvSpPr/>
      </xdr:nvSpPr>
      <xdr:spPr>
        <a:xfrm>
          <a:off x="104267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6E28EDA-B4FD-4E54-AE94-F6B3371858E4}"/>
            </a:ext>
          </a:extLst>
        </xdr:cNvPr>
        <xdr:cNvSpPr txBox="1"/>
      </xdr:nvSpPr>
      <xdr:spPr>
        <a:xfrm>
          <a:off x="10515600" y="108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72199</xdr:rowOff>
    </xdr:from>
    <xdr:to>
      <xdr:col>50</xdr:col>
      <xdr:colOff>165100</xdr:colOff>
      <xdr:row>64</xdr:row>
      <xdr:rowOff>2349</xdr:rowOff>
    </xdr:to>
    <xdr:sp macro="" textlink="">
      <xdr:nvSpPr>
        <xdr:cNvPr id="248" name="楕円 247">
          <a:extLst>
            <a:ext uri="{FF2B5EF4-FFF2-40B4-BE49-F238E27FC236}">
              <a16:creationId xmlns:a16="http://schemas.microsoft.com/office/drawing/2014/main" id="{714FFF16-48FB-4C70-B67C-022176AAF542}"/>
            </a:ext>
          </a:extLst>
        </xdr:cNvPr>
        <xdr:cNvSpPr/>
      </xdr:nvSpPr>
      <xdr:spPr>
        <a:xfrm>
          <a:off x="9588500" y="108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122872</xdr:rowOff>
    </xdr:from>
    <xdr:to>
      <xdr:col>55</xdr:col>
      <xdr:colOff>0</xdr:colOff>
      <xdr:row>63</xdr:row>
      <xdr:rowOff>122999</xdr:rowOff>
    </xdr:to>
    <xdr:cxnSp macro="">
      <xdr:nvCxnSpPr>
        <xdr:cNvPr id="249" name="直線コネクタ 248">
          <a:extLst>
            <a:ext uri="{FF2B5EF4-FFF2-40B4-BE49-F238E27FC236}">
              <a16:creationId xmlns:a16="http://schemas.microsoft.com/office/drawing/2014/main" id="{808E6447-C0EC-491A-BF26-8E05483F1AF0}"/>
            </a:ext>
          </a:extLst>
        </xdr:cNvPr>
        <xdr:cNvCxnSpPr/>
      </xdr:nvCxnSpPr>
      <xdr:spPr>
        <a:xfrm flipV="1">
          <a:off x="9639300" y="1092422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72120</xdr:rowOff>
    </xdr:from>
    <xdr:to>
      <xdr:col>46</xdr:col>
      <xdr:colOff>38100</xdr:colOff>
      <xdr:row>64</xdr:row>
      <xdr:rowOff>2270</xdr:rowOff>
    </xdr:to>
    <xdr:sp macro="" textlink="">
      <xdr:nvSpPr>
        <xdr:cNvPr id="250" name="楕円 249">
          <a:extLst>
            <a:ext uri="{FF2B5EF4-FFF2-40B4-BE49-F238E27FC236}">
              <a16:creationId xmlns:a16="http://schemas.microsoft.com/office/drawing/2014/main" id="{3A8DA6A0-3F08-4779-80A8-0C7C05D3CF8C}"/>
            </a:ext>
          </a:extLst>
        </xdr:cNvPr>
        <xdr:cNvSpPr/>
      </xdr:nvSpPr>
      <xdr:spPr>
        <a:xfrm>
          <a:off x="8699500" y="10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122920</xdr:rowOff>
    </xdr:from>
    <xdr:to>
      <xdr:col>50</xdr:col>
      <xdr:colOff>114300</xdr:colOff>
      <xdr:row>63</xdr:row>
      <xdr:rowOff>122999</xdr:rowOff>
    </xdr:to>
    <xdr:cxnSp macro="">
      <xdr:nvCxnSpPr>
        <xdr:cNvPr id="251" name="直線コネクタ 250">
          <a:extLst>
            <a:ext uri="{FF2B5EF4-FFF2-40B4-BE49-F238E27FC236}">
              <a16:creationId xmlns:a16="http://schemas.microsoft.com/office/drawing/2014/main" id="{35DFF424-160B-4F55-B2DE-7F42909CB8AB}"/>
            </a:ext>
          </a:extLst>
        </xdr:cNvPr>
        <xdr:cNvCxnSpPr/>
      </xdr:nvCxnSpPr>
      <xdr:spPr>
        <a:xfrm>
          <a:off x="8750300" y="10924270"/>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72307</xdr:rowOff>
    </xdr:from>
    <xdr:to>
      <xdr:col>41</xdr:col>
      <xdr:colOff>101600</xdr:colOff>
      <xdr:row>64</xdr:row>
      <xdr:rowOff>2457</xdr:rowOff>
    </xdr:to>
    <xdr:sp macro="" textlink="">
      <xdr:nvSpPr>
        <xdr:cNvPr id="252" name="楕円 251">
          <a:extLst>
            <a:ext uri="{FF2B5EF4-FFF2-40B4-BE49-F238E27FC236}">
              <a16:creationId xmlns:a16="http://schemas.microsoft.com/office/drawing/2014/main" id="{EC267458-A368-469D-8780-C65DCEC97781}"/>
            </a:ext>
          </a:extLst>
        </xdr:cNvPr>
        <xdr:cNvSpPr/>
      </xdr:nvSpPr>
      <xdr:spPr>
        <a:xfrm>
          <a:off x="7810500" y="10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122920</xdr:rowOff>
    </xdr:from>
    <xdr:to>
      <xdr:col>45</xdr:col>
      <xdr:colOff>177800</xdr:colOff>
      <xdr:row>63</xdr:row>
      <xdr:rowOff>123107</xdr:rowOff>
    </xdr:to>
    <xdr:cxnSp macro="">
      <xdr:nvCxnSpPr>
        <xdr:cNvPr id="253" name="直線コネクタ 252">
          <a:extLst>
            <a:ext uri="{FF2B5EF4-FFF2-40B4-BE49-F238E27FC236}">
              <a16:creationId xmlns:a16="http://schemas.microsoft.com/office/drawing/2014/main" id="{E5EACCA6-665B-4CC4-830A-4BAC0ECDE301}"/>
            </a:ext>
          </a:extLst>
        </xdr:cNvPr>
        <xdr:cNvCxnSpPr/>
      </xdr:nvCxnSpPr>
      <xdr:spPr>
        <a:xfrm flipV="1">
          <a:off x="7861300" y="10924270"/>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72661</xdr:rowOff>
    </xdr:from>
    <xdr:to>
      <xdr:col>36</xdr:col>
      <xdr:colOff>165100</xdr:colOff>
      <xdr:row>64</xdr:row>
      <xdr:rowOff>2811</xdr:rowOff>
    </xdr:to>
    <xdr:sp macro="" textlink="">
      <xdr:nvSpPr>
        <xdr:cNvPr id="254" name="楕円 253">
          <a:extLst>
            <a:ext uri="{FF2B5EF4-FFF2-40B4-BE49-F238E27FC236}">
              <a16:creationId xmlns:a16="http://schemas.microsoft.com/office/drawing/2014/main" id="{4F4F7CDF-5DA4-4680-B28B-4FD611610724}"/>
            </a:ext>
          </a:extLst>
        </xdr:cNvPr>
        <xdr:cNvSpPr/>
      </xdr:nvSpPr>
      <xdr:spPr>
        <a:xfrm>
          <a:off x="6921500" y="108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123107</xdr:rowOff>
    </xdr:from>
    <xdr:to>
      <xdr:col>41</xdr:col>
      <xdr:colOff>50800</xdr:colOff>
      <xdr:row>63</xdr:row>
      <xdr:rowOff>123461</xdr:rowOff>
    </xdr:to>
    <xdr:cxnSp macro="">
      <xdr:nvCxnSpPr>
        <xdr:cNvPr id="255" name="直線コネクタ 254">
          <a:extLst>
            <a:ext uri="{FF2B5EF4-FFF2-40B4-BE49-F238E27FC236}">
              <a16:creationId xmlns:a16="http://schemas.microsoft.com/office/drawing/2014/main" id="{80001AB3-6A4C-4889-9B5C-F48B65270C21}"/>
            </a:ext>
          </a:extLst>
        </xdr:cNvPr>
        <xdr:cNvCxnSpPr/>
      </xdr:nvCxnSpPr>
      <xdr:spPr>
        <a:xfrm flipV="1">
          <a:off x="6972300" y="10924457"/>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1C1F30C-5859-4715-B803-A6CCE3AA3B5B}"/>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016C5CA-FF6A-490C-AD87-8B3B27CDC15D}"/>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436A15C-DF2D-4611-9F85-7B2A5D59FD18}"/>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F74A1BD-EBF2-420F-9437-3E9C158B77B1}"/>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164926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1674E062-9A78-4262-BCB1-39DDCA320722}"/>
            </a:ext>
          </a:extLst>
        </xdr:cNvPr>
        <xdr:cNvSpPr txBox="1"/>
      </xdr:nvSpPr>
      <xdr:spPr>
        <a:xfrm>
          <a:off x="9359411" y="109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164847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3003F28C-62BC-459A-AF7F-0FC19644BC28}"/>
            </a:ext>
          </a:extLst>
        </xdr:cNvPr>
        <xdr:cNvSpPr txBox="1"/>
      </xdr:nvSpPr>
      <xdr:spPr>
        <a:xfrm>
          <a:off x="8483111" y="109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165034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6199DF6-31C6-459D-8B09-FE8C19F57174}"/>
            </a:ext>
          </a:extLst>
        </xdr:cNvPr>
        <xdr:cNvSpPr txBox="1"/>
      </xdr:nvSpPr>
      <xdr:spPr>
        <a:xfrm>
          <a:off x="7594111" y="109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165388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4BCAB384-DE9E-48A5-9CBA-0BE1E83CBAD5}"/>
            </a:ext>
          </a:extLst>
        </xdr:cNvPr>
        <xdr:cNvSpPr txBox="1"/>
      </xdr:nvSpPr>
      <xdr:spPr>
        <a:xfrm>
          <a:off x="6705111" y="109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0D9E2AB-E719-43B6-8262-36D09B930C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3565255-8D9B-4F73-9E9F-B5AAA0DB0E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4546AA1-E676-4B01-97D9-F1FC17389A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9B1B463-BB8B-4CDE-AE19-1E432C94F8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A1CA92D-09AF-4DBA-990D-9E498A13E1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9263D68-582C-4333-BED6-701EBABEB4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4B7D7E8-2291-4D79-B628-CC07FC5FEA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BD2814F-4F80-4F95-8A5F-DD1EEA3797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3E07ACD-9199-4D55-858E-B9E6CA8ACA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A04C823-9DA0-4CA3-A6C0-74FC3584988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1BE6DB9-1B49-4C84-A673-B9E9669B6B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4DDA3DF-B205-4560-8712-CC65CF35CC8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8BB2EB0-CC02-4E03-98A9-6C49CD97422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2C44FC8-7EDB-42E9-BDEE-F94E11C9EDB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35164D5-1769-43DC-8711-6FE8BD02D38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29B3ACBB-EAC2-4000-9756-7A2DBE02EEC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8136197-1480-4703-AE56-4B8CF1B6CF3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7FB6A718-0E67-4130-9D96-C744417534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7C59718-5F1D-46DA-98FE-AE9B0BA0551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DFBC46B-E9B5-4893-BF95-54B28A8C7F5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995A010B-2EB0-44F2-BCBF-3BB9DCA2B4F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A27B5B3-08DD-49CF-9BA9-384DE96EE94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4891005-E604-4E5C-9E5D-F6D85CB2C01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AC4EE23-C384-4A82-B7DF-B2CE7455C4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FA345CC-E900-48B4-834E-A4821DBF7B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8C70F520-29BF-4AB2-815B-5E96EC40D832}"/>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73423DE-FDE3-4A34-AB3D-D8B72367DEC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8067E84-1435-46D3-A838-D700BACC0EA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58C2BA4-2EB7-456D-95B9-762086532747}"/>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57CFCA9B-8168-4347-9B36-D539A6ACC4C7}"/>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FEC4F49-EA9C-428B-BB46-0E182D08BCE0}"/>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38D2676D-94D6-47EC-98DC-956C57F46821}"/>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DBA806B1-60A1-4D9F-87B5-3E417FFBDFE7}"/>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A7A72F8-29D4-4EBE-98E3-6163ABEACEA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ED269AD9-D427-4B01-AD52-CCB7C4A4DE22}"/>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DF2244CB-0155-4705-8F70-DA76B91FC7D5}"/>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7888519-67AA-4D26-8E5C-4DC86F016F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ECEDC40-4C44-4016-974A-CE1D27FDA38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AD567B-A501-46B2-826B-36807B5D13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5090B1-1E87-41F4-932F-9FB2979EC7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49C6825-A478-45F5-9FCF-913A159876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54EDD886-276E-433B-A1FD-16C508ADE923}"/>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AE64C93F-6326-448E-8BAD-AC2FBE002A4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145A2F3E-5F10-4A10-BB5C-4E34BFED4E4F}"/>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AF12F649-13E8-44A6-93EE-16C905FDA1C7}"/>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9" name="楕円 308">
          <a:extLst>
            <a:ext uri="{FF2B5EF4-FFF2-40B4-BE49-F238E27FC236}">
              <a16:creationId xmlns:a16="http://schemas.microsoft.com/office/drawing/2014/main" id="{92702D98-0BCB-4C3C-A3A9-B8A00EDA39C2}"/>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92E09DBE-3E18-4174-8CDD-41228938D53E}"/>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1" name="楕円 310">
          <a:extLst>
            <a:ext uri="{FF2B5EF4-FFF2-40B4-BE49-F238E27FC236}">
              <a16:creationId xmlns:a16="http://schemas.microsoft.com/office/drawing/2014/main" id="{14542D55-89B6-45DA-9FAC-82A8A87EB7F6}"/>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2" name="直線コネクタ 311">
          <a:extLst>
            <a:ext uri="{FF2B5EF4-FFF2-40B4-BE49-F238E27FC236}">
              <a16:creationId xmlns:a16="http://schemas.microsoft.com/office/drawing/2014/main" id="{C1C096C6-5F8F-4074-8987-3C5B98B4D85D}"/>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3" name="楕円 312">
          <a:extLst>
            <a:ext uri="{FF2B5EF4-FFF2-40B4-BE49-F238E27FC236}">
              <a16:creationId xmlns:a16="http://schemas.microsoft.com/office/drawing/2014/main" id="{0BC8BC5D-038A-45A0-A85F-4732500DFCEF}"/>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4" name="直線コネクタ 313">
          <a:extLst>
            <a:ext uri="{FF2B5EF4-FFF2-40B4-BE49-F238E27FC236}">
              <a16:creationId xmlns:a16="http://schemas.microsoft.com/office/drawing/2014/main" id="{A3F38324-AEEB-4D64-BC07-7A532C3533AB}"/>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BE2597C9-1784-4E3B-A971-CB60B22ABD12}"/>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0B387F9D-68C3-46F6-9F08-9C2582F9194D}"/>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6F560FDC-2F23-4786-91BF-A651D749B52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DA261E1D-2184-4FA6-A066-B6D3CF5BE248}"/>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D2714259-8E8F-451C-8B7F-A51F7F662FE7}"/>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0" name="n_2mainValue【公営住宅】&#10;有形固定資産減価償却率">
          <a:extLst>
            <a:ext uri="{FF2B5EF4-FFF2-40B4-BE49-F238E27FC236}">
              <a16:creationId xmlns:a16="http://schemas.microsoft.com/office/drawing/2014/main" id="{F86A5B84-7ED8-4018-B361-4886E2D37BDE}"/>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1" name="n_3mainValue【公営住宅】&#10;有形固定資産減価償却率">
          <a:extLst>
            <a:ext uri="{FF2B5EF4-FFF2-40B4-BE49-F238E27FC236}">
              <a16:creationId xmlns:a16="http://schemas.microsoft.com/office/drawing/2014/main" id="{BB610FFB-A181-476D-AF4A-CBCC16C71E95}"/>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2" name="n_4mainValue【公営住宅】&#10;有形固定資産減価償却率">
          <a:extLst>
            <a:ext uri="{FF2B5EF4-FFF2-40B4-BE49-F238E27FC236}">
              <a16:creationId xmlns:a16="http://schemas.microsoft.com/office/drawing/2014/main" id="{BB1868B9-83A9-427E-8A73-586B0E37C14C}"/>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CE6607F-F8B5-47AB-9880-1200A19C50A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6156AC0-2974-44EB-8EA0-3248C4729E4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825AE96-940E-4F99-94DC-18D8C8F008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C7822CA-CE57-4667-A524-C2BF91DFF2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E34BA4B-B59C-4DD6-A9FE-B216836AC4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712DEB8-3EF4-4253-8A6D-4BAB03442F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CF6E3C9-1362-4FFF-AC1C-AF34163030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928B69C-C818-4DE6-BBFB-C30E0141047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F0E8624-1922-4144-90B6-DB7665CC3D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CBC0024-7E20-43FE-99F1-AA8CF74EF2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FEB8434-5A1D-4959-8CD6-1E01EFB2C3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3DBE4BC-4D43-4225-A414-47BEB6F021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E7182AE-3E91-4658-A92B-48ABD48703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BC490BD-67EB-48F3-98DF-B863BA2A3CD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03D4CDB-CF2B-48D0-A479-4B2123C06C5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F7BD06F4-7F8E-47A8-A1C5-C39E8CC3E92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3EDF858-1FED-47D0-B807-9797BBE02F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E2FC02C-5154-4412-9376-A7265987FAB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6D116CC-091F-4FEF-8541-B774102525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9E8F163-3FCC-4E8F-8681-39A826E3C2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BC04A9E9-C44A-4BDB-8C19-D3C0B9CFE19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C063DC4E-6182-49E5-BBF1-A758BF910E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50447E00-9CB6-4906-9B3A-69F21A386F75}"/>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11410C1B-116F-4AE5-9F8F-C7CC7EE5352D}"/>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C2323D0D-400D-4613-89CB-15490B58C4C3}"/>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692C19A-0703-4D83-84E5-12D7B4A6CC35}"/>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3E455201-CDEB-40E5-A406-2B06B28EE368}"/>
            </a:ext>
          </a:extLst>
        </xdr:cNvPr>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22DAB1EC-C40E-4DF2-9868-EB3DD7082DCA}"/>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776843A0-1DEC-4DB3-82C5-E4271A8BFB92}"/>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7059E337-89E3-4F36-B03A-03F4B7D849BB}"/>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70062064-CD83-4086-B4E0-8EAD54A0CCAF}"/>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75A87F0-AB40-4EA3-A41A-A041240E1CD3}"/>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A2AACF8-48D3-481D-92BB-EBA437D162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432999-0135-45F5-B310-BF3DD66422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BE6D20-DF5E-44CA-A442-62F849E6E8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7898A1-C778-4B23-85A5-26BCFAD251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426F554-7C47-40B7-8299-1C9B8A8F65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60" name="楕円 359">
          <a:extLst>
            <a:ext uri="{FF2B5EF4-FFF2-40B4-BE49-F238E27FC236}">
              <a16:creationId xmlns:a16="http://schemas.microsoft.com/office/drawing/2014/main" id="{54FFE910-45C0-4631-A4DE-0401001BD174}"/>
            </a:ext>
          </a:extLst>
        </xdr:cNvPr>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61" name="【公営住宅】&#10;一人当たり面積該当値テキスト">
          <a:extLst>
            <a:ext uri="{FF2B5EF4-FFF2-40B4-BE49-F238E27FC236}">
              <a16:creationId xmlns:a16="http://schemas.microsoft.com/office/drawing/2014/main" id="{1127320E-19AE-4371-8FE8-B44CA2EBFB64}"/>
            </a:ext>
          </a:extLst>
        </xdr:cNvPr>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62" name="楕円 361">
          <a:extLst>
            <a:ext uri="{FF2B5EF4-FFF2-40B4-BE49-F238E27FC236}">
              <a16:creationId xmlns:a16="http://schemas.microsoft.com/office/drawing/2014/main" id="{0E437934-52CA-48CB-AE22-C04570A878BD}"/>
            </a:ext>
          </a:extLst>
        </xdr:cNvPr>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63" name="直線コネクタ 362">
          <a:extLst>
            <a:ext uri="{FF2B5EF4-FFF2-40B4-BE49-F238E27FC236}">
              <a16:creationId xmlns:a16="http://schemas.microsoft.com/office/drawing/2014/main" id="{ABA44DB8-7118-4605-B187-C0E98A7DA7AE}"/>
            </a:ext>
          </a:extLst>
        </xdr:cNvPr>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64" name="楕円 363">
          <a:extLst>
            <a:ext uri="{FF2B5EF4-FFF2-40B4-BE49-F238E27FC236}">
              <a16:creationId xmlns:a16="http://schemas.microsoft.com/office/drawing/2014/main" id="{831F44C2-BB14-4BDE-ABE7-D598CF56EA37}"/>
            </a:ext>
          </a:extLst>
        </xdr:cNvPr>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65" name="直線コネクタ 364">
          <a:extLst>
            <a:ext uri="{FF2B5EF4-FFF2-40B4-BE49-F238E27FC236}">
              <a16:creationId xmlns:a16="http://schemas.microsoft.com/office/drawing/2014/main" id="{E1E92CD9-ED98-42E2-9776-8FCE91777DE7}"/>
            </a:ext>
          </a:extLst>
        </xdr:cNvPr>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66" name="楕円 365">
          <a:extLst>
            <a:ext uri="{FF2B5EF4-FFF2-40B4-BE49-F238E27FC236}">
              <a16:creationId xmlns:a16="http://schemas.microsoft.com/office/drawing/2014/main" id="{FC82C7D2-85B5-486C-AE1F-BDB5B9721879}"/>
            </a:ext>
          </a:extLst>
        </xdr:cNvPr>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67" name="直線コネクタ 366">
          <a:extLst>
            <a:ext uri="{FF2B5EF4-FFF2-40B4-BE49-F238E27FC236}">
              <a16:creationId xmlns:a16="http://schemas.microsoft.com/office/drawing/2014/main" id="{CCA71C2B-C511-4B08-820E-FB34318AAAC7}"/>
            </a:ext>
          </a:extLst>
        </xdr:cNvPr>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8" name="楕円 367">
          <a:extLst>
            <a:ext uri="{FF2B5EF4-FFF2-40B4-BE49-F238E27FC236}">
              <a16:creationId xmlns:a16="http://schemas.microsoft.com/office/drawing/2014/main" id="{0B6F952F-D36E-4DFC-9135-0141FE78B016}"/>
            </a:ext>
          </a:extLst>
        </xdr:cNvPr>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69" name="直線コネクタ 368">
          <a:extLst>
            <a:ext uri="{FF2B5EF4-FFF2-40B4-BE49-F238E27FC236}">
              <a16:creationId xmlns:a16="http://schemas.microsoft.com/office/drawing/2014/main" id="{F230DE57-81AA-4EDF-BA5C-D41300FA85B8}"/>
            </a:ext>
          </a:extLst>
        </xdr:cNvPr>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60750843-BC09-4781-A041-D17D4EC686BD}"/>
            </a:ext>
          </a:extLst>
        </xdr:cNvPr>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E804F4E1-086C-4D17-8C50-AB7DEA48A76D}"/>
            </a:ext>
          </a:extLst>
        </xdr:cNvPr>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8C50F6ED-76AB-4ED5-943E-866E435633BB}"/>
            </a:ext>
          </a:extLst>
        </xdr:cNvPr>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08D26469-633D-4C6B-AEA6-D96B9C63767C}"/>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74" name="n_1mainValue【公営住宅】&#10;一人当たり面積">
          <a:extLst>
            <a:ext uri="{FF2B5EF4-FFF2-40B4-BE49-F238E27FC236}">
              <a16:creationId xmlns:a16="http://schemas.microsoft.com/office/drawing/2014/main" id="{F1CD6978-529F-4376-9B3F-AC702E15DACC}"/>
            </a:ext>
          </a:extLst>
        </xdr:cNvPr>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75" name="n_2mainValue【公営住宅】&#10;一人当たり面積">
          <a:extLst>
            <a:ext uri="{FF2B5EF4-FFF2-40B4-BE49-F238E27FC236}">
              <a16:creationId xmlns:a16="http://schemas.microsoft.com/office/drawing/2014/main" id="{6EBADA29-BC1E-4562-A0A7-2487943BB21E}"/>
            </a:ext>
          </a:extLst>
        </xdr:cNvPr>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76" name="n_3mainValue【公営住宅】&#10;一人当たり面積">
          <a:extLst>
            <a:ext uri="{FF2B5EF4-FFF2-40B4-BE49-F238E27FC236}">
              <a16:creationId xmlns:a16="http://schemas.microsoft.com/office/drawing/2014/main" id="{D736DACD-D99D-4A2F-8898-2CDD1374CA9A}"/>
            </a:ext>
          </a:extLst>
        </xdr:cNvPr>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77" name="n_4mainValue【公営住宅】&#10;一人当たり面積">
          <a:extLst>
            <a:ext uri="{FF2B5EF4-FFF2-40B4-BE49-F238E27FC236}">
              <a16:creationId xmlns:a16="http://schemas.microsoft.com/office/drawing/2014/main" id="{769DAAE6-0AD3-4DAB-B4E5-F372FB6834DB}"/>
            </a:ext>
          </a:extLst>
        </xdr:cNvPr>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FADE3F1-6D90-4834-9FB5-7748D338B3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EF4853D-423B-4D3F-906D-045953111D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6635C04-D15F-4C11-8351-96121B726E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527D3FD-43F4-42C0-AC95-302C3D527F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6DE92E0-FBC0-4944-9133-77F97EAC76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1A7C2A58-C3AA-46F1-8666-39D3BA6C7E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3B0968F-C0BA-4129-9218-A4D4F90071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3FAEB42-6E1F-456B-A8DB-334A0EB495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F91421CF-2DC0-48F3-8BE0-7DA06F028C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654A06DE-454E-48F6-9B60-7E982CC4B1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1F64F9A-5E91-4B95-8AA3-832765EC98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BD673FA-492C-4512-BC38-B65B3DC335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D6F3C5D-FA74-4AAB-9588-FF0E9D1639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BAF6C52-EF8E-45CF-B531-89D729B214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647D3E2-9D76-4FC8-98C3-41FD5D72E3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6BC0819-F0C6-42D2-BEFF-494391099C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46C9710A-6487-4F0C-9806-21DE2CE1FB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BE6C59F-C094-4A4F-8B0D-C74523BFBF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51C02D4-9DF0-4B50-9CC1-269574C015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D62797C-0F50-41B0-88A7-0D436C8E71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27EEE16-FC63-41F4-A534-791338348B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34251D3-2DDB-4FF5-BFEF-350A96BFEB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BFEE8892-875C-4B77-BCAA-99380ABCBB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A3FD52B-B1CF-45A7-8C82-ABBCED8119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A8A58E2-DCF6-417E-9134-A407B0EE8B5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9723493-05EB-4F95-A1EE-8F8223C3309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625BD3F-1CD9-43BF-9004-213B16E2B2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FB2654A1-209D-48CD-A8A9-643AA664E1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85C073A6-26D3-4FB2-836B-881BF8EE5C5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2F62BAAE-5D8D-4D79-ABC0-A8125BBE667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13CD0D0D-A182-4320-852C-16626BC35E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28E9B3A-72DA-461B-8364-3A2AFF7F481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32A8C073-0588-4CDB-B0F2-E1009C154D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7616574-DB0E-4EA3-9208-F1E319F79F6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348BAE84-C3C4-48B5-B365-361CD1B51C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6C28274-9B65-4C79-A670-8D6B9944178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1F60EFE-E102-4782-8B35-9FD2A7AFFFE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3AEA0094-3BCB-4DC0-9FA6-522AFDBF39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FC97F6C-B80B-4656-BC1C-2787276F73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B086951A-FFDC-4732-8A5E-4F73ED8BEC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FE8C8386-F472-4C2C-905C-A139BD374ABA}"/>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1CDC883-76A1-4B19-9A26-6D11DC8ED9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EBE1E003-9DC1-4DD2-BCAD-6EFF236C5C5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F45DA5EC-4EDC-47C5-8CB6-DDAE4DC8089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AABB4A69-EAD7-48B7-9491-FB81088CFDA6}"/>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B31449F0-A812-4F6B-AE84-483AC296FE61}"/>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9266D559-6216-48DF-9734-8E773298BC45}"/>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D4FF1E70-D71A-42D7-8559-98160F59CF0C}"/>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BD422ADB-3FB8-4427-A200-E1B8D5BB662D}"/>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1965622B-E860-4E1D-B583-B8CA878E2E24}"/>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77F3A527-3316-4225-8DB3-7B87A2B33A74}"/>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CB3EC96-48B3-4E64-ABAB-44F6E371EC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6E60E15-9628-4FF4-9A1F-AF81060B88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897D92B-2465-4B0E-9A33-908D826067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F31464-10F4-47A7-AB1E-DC1B8D7EE0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C14B0B7-4802-462E-8575-6264E161CE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434" name="楕円 433">
          <a:extLst>
            <a:ext uri="{FF2B5EF4-FFF2-40B4-BE49-F238E27FC236}">
              <a16:creationId xmlns:a16="http://schemas.microsoft.com/office/drawing/2014/main" id="{6FA4ED94-A6FF-422B-A67B-4707F4F35545}"/>
            </a:ext>
          </a:extLst>
        </xdr:cNvPr>
        <xdr:cNvSpPr/>
      </xdr:nvSpPr>
      <xdr:spPr>
        <a:xfrm>
          <a:off x="16268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156862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E0BED428-A6FF-4162-953C-11A2F17D5094}"/>
            </a:ext>
          </a:extLst>
        </xdr:cNvPr>
        <xdr:cNvSpPr txBox="1"/>
      </xdr:nvSpPr>
      <xdr:spPr>
        <a:xfrm>
          <a:off x="1635760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436" name="楕円 435">
          <a:extLst>
            <a:ext uri="{FF2B5EF4-FFF2-40B4-BE49-F238E27FC236}">
              <a16:creationId xmlns:a16="http://schemas.microsoft.com/office/drawing/2014/main" id="{F19B718D-CF4E-4D89-B1AD-90354365F393}"/>
            </a:ext>
          </a:extLst>
        </xdr:cNvPr>
        <xdr:cNvSpPr/>
      </xdr:nvSpPr>
      <xdr:spPr>
        <a:xfrm>
          <a:off x="1543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xdr:rowOff>
    </xdr:from>
    <xdr:to>
      <xdr:col>85</xdr:col>
      <xdr:colOff>127000</xdr:colOff>
      <xdr:row>38</xdr:row>
      <xdr:rowOff>0</xdr:rowOff>
    </xdr:to>
    <xdr:cxnSp macro="">
      <xdr:nvCxnSpPr>
        <xdr:cNvPr id="437" name="直線コネクタ 436">
          <a:extLst>
            <a:ext uri="{FF2B5EF4-FFF2-40B4-BE49-F238E27FC236}">
              <a16:creationId xmlns:a16="http://schemas.microsoft.com/office/drawing/2014/main" id="{E9334767-A69B-43BE-92D7-A4737EDA6770}"/>
            </a:ext>
          </a:extLst>
        </xdr:cNvPr>
        <xdr:cNvCxnSpPr/>
      </xdr:nvCxnSpPr>
      <xdr:spPr>
        <a:xfrm flipV="1">
          <a:off x="15481300" y="635698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8" name="楕円 437">
          <a:extLst>
            <a:ext uri="{FF2B5EF4-FFF2-40B4-BE49-F238E27FC236}">
              <a16:creationId xmlns:a16="http://schemas.microsoft.com/office/drawing/2014/main" id="{D882611E-AE70-45F0-9347-AF279865B503}"/>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53340</xdr:rowOff>
    </xdr:to>
    <xdr:cxnSp macro="">
      <xdr:nvCxnSpPr>
        <xdr:cNvPr id="439" name="直線コネクタ 438">
          <a:extLst>
            <a:ext uri="{FF2B5EF4-FFF2-40B4-BE49-F238E27FC236}">
              <a16:creationId xmlns:a16="http://schemas.microsoft.com/office/drawing/2014/main" id="{28AAE9A1-7A3A-460B-BA99-52BD835A2AB7}"/>
            </a:ext>
          </a:extLst>
        </xdr:cNvPr>
        <xdr:cNvCxnSpPr/>
      </xdr:nvCxnSpPr>
      <xdr:spPr>
        <a:xfrm flipV="1">
          <a:off x="14592300" y="6515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40" name="楕円 439">
          <a:extLst>
            <a:ext uri="{FF2B5EF4-FFF2-40B4-BE49-F238E27FC236}">
              <a16:creationId xmlns:a16="http://schemas.microsoft.com/office/drawing/2014/main" id="{CCBF5D76-4108-4941-A4FB-DBB0E705048A}"/>
            </a:ext>
          </a:extLst>
        </xdr:cNvPr>
        <xdr:cNvSpPr/>
      </xdr:nvSpPr>
      <xdr:spPr>
        <a:xfrm>
          <a:off x="1365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53340</xdr:rowOff>
    </xdr:to>
    <xdr:cxnSp macro="">
      <xdr:nvCxnSpPr>
        <xdr:cNvPr id="441" name="直線コネクタ 440">
          <a:extLst>
            <a:ext uri="{FF2B5EF4-FFF2-40B4-BE49-F238E27FC236}">
              <a16:creationId xmlns:a16="http://schemas.microsoft.com/office/drawing/2014/main" id="{8B27E832-FF78-4E03-A467-E2CAF6943CC7}"/>
            </a:ext>
          </a:extLst>
        </xdr:cNvPr>
        <xdr:cNvCxnSpPr/>
      </xdr:nvCxnSpPr>
      <xdr:spPr>
        <a:xfrm>
          <a:off x="13703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99695</xdr:rowOff>
    </xdr:from>
    <xdr:to>
      <xdr:col>67</xdr:col>
      <xdr:colOff>101600</xdr:colOff>
      <xdr:row>38</xdr:row>
      <xdr:rowOff>29845</xdr:rowOff>
    </xdr:to>
    <xdr:sp macro="" textlink="">
      <xdr:nvSpPr>
        <xdr:cNvPr id="442" name="楕円 441">
          <a:extLst>
            <a:ext uri="{FF2B5EF4-FFF2-40B4-BE49-F238E27FC236}">
              <a16:creationId xmlns:a16="http://schemas.microsoft.com/office/drawing/2014/main" id="{C935E134-8399-4AF3-85A8-F617B270FE33}"/>
            </a:ext>
          </a:extLst>
        </xdr:cNvPr>
        <xdr:cNvSpPr/>
      </xdr:nvSpPr>
      <xdr:spPr>
        <a:xfrm>
          <a:off x="12763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150495</xdr:rowOff>
    </xdr:from>
    <xdr:to>
      <xdr:col>71</xdr:col>
      <xdr:colOff>177800</xdr:colOff>
      <xdr:row>38</xdr:row>
      <xdr:rowOff>15240</xdr:rowOff>
    </xdr:to>
    <xdr:cxnSp macro="">
      <xdr:nvCxnSpPr>
        <xdr:cNvPr id="443" name="直線コネクタ 442">
          <a:extLst>
            <a:ext uri="{FF2B5EF4-FFF2-40B4-BE49-F238E27FC236}">
              <a16:creationId xmlns:a16="http://schemas.microsoft.com/office/drawing/2014/main" id="{7D5DD5D9-8B5E-40FC-AD65-009637A7D9C2}"/>
            </a:ext>
          </a:extLst>
        </xdr:cNvPr>
        <xdr:cNvCxnSpPr/>
      </xdr:nvCxnSpPr>
      <xdr:spPr>
        <a:xfrm>
          <a:off x="12814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B4F62BF6-9AA2-4C8E-98BE-1C957A71FD25}"/>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61889764-AB39-41E3-89CA-B5BECA020107}"/>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32D1853-9DFF-447C-9789-4D05278092CA}"/>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396A3E2-1EBE-457B-858F-AAF99505C4A2}"/>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41927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51BB804E-2C39-4956-A952-5FA68E9A5B03}"/>
            </a:ext>
          </a:extLst>
        </xdr:cNvPr>
        <xdr:cNvSpPr txBox="1"/>
      </xdr:nvSpPr>
      <xdr:spPr>
        <a:xfrm>
          <a:off x="15266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418362C-BB00-4E4F-AE25-9571B2A448F9}"/>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57167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68377D4-1FA1-4BCE-BED2-0AABD64B0F01}"/>
            </a:ext>
          </a:extLst>
        </xdr:cNvPr>
        <xdr:cNvSpPr txBox="1"/>
      </xdr:nvSpPr>
      <xdr:spPr>
        <a:xfrm>
          <a:off x="13500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20972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7874428A-89EC-4AA2-980F-B92751D0CE22}"/>
            </a:ext>
          </a:extLst>
        </xdr:cNvPr>
        <xdr:cNvSpPr txBox="1"/>
      </xdr:nvSpPr>
      <xdr:spPr>
        <a:xfrm>
          <a:off x="12611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257A6CD3-4E75-491E-BCC6-EBD11E9F21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DA25995-949F-4490-B1CC-76B620A945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478E79FF-69FA-489F-AD65-0A0AF3749A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B2E8514-7821-47F3-8177-9E2B248749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5A916B9-F57D-4916-B1B1-DA26102333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A5649EF-3787-448A-8741-43E02E4089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09692F2-39A5-4E53-9F39-B37E02DAC58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FF34A17-6A66-4AE9-B44C-52CEE312A67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A9C03296-15DA-47C5-B2E3-C4F0670F57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F3630B09-BF8F-48D6-9FF5-696B878862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17D6A07A-F554-4896-9352-10FD0B2425F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60C10FD-1BE0-44BC-9313-6A11D70C524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B1644253-B323-4822-8FAB-2FD8A09FA2D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9229DA4E-4729-4B3C-9DB0-0C93FE4BD38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2667EA1B-CC50-47F9-910D-F5B49A13F1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B4E06B1C-9585-42E9-BA7D-26D72CA79D6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A63008A-CB9B-4ABD-88B7-BAA7865E8F6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DFD352C-309B-4630-A61C-BA184C38F62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B2CCBD33-DBA8-4472-BE16-D0416505DF9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65C6C51-A6AD-4870-B631-78021F9BAF4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7B6B030F-859A-4077-BA59-E66253E01B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CD8E317-84D6-43B5-94C4-F534DDB76E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8CF596EB-FD15-42D0-A1D1-95B1405C872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FD48D29C-D449-4654-BAF6-3A6A3975DF9C}"/>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CACB10B8-402A-491E-A86D-52860E7A1807}"/>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897CE42C-5A27-4CD2-9BA2-59354D5CA4C8}"/>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E8D5FA5-68D3-4DB9-86B4-6314564552F8}"/>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163299B0-4D76-4351-8B3B-F44F688A85D6}"/>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A042C1F0-DC0E-42A0-B429-82C820349A25}"/>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1AEE47F7-126F-4FF7-9620-347EDBED70C3}"/>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E4DFEB7-ABE2-42D1-86AD-81EF668F27A8}"/>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40AA47EF-B2B2-414C-BD59-CCF064881B35}"/>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29BD8709-4154-41DE-8313-72F89E024168}"/>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C7104B0-8BF1-4C5B-BF27-D14F85ADFF8E}"/>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F87989C-F25A-4433-A7FF-4F076D4648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F550A0E-85C7-41ED-B1F9-E45606C7A4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CE33406-C15D-4654-95FD-F4911ED5D5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F50F0FB-3EAA-4E65-B1FF-63A83A9045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9FBC8C2-6A60-4269-B005-C42BE1F3B3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91" name="楕円 490">
          <a:extLst>
            <a:ext uri="{FF2B5EF4-FFF2-40B4-BE49-F238E27FC236}">
              <a16:creationId xmlns:a16="http://schemas.microsoft.com/office/drawing/2014/main" id="{D52735B9-8A1B-447D-B5B2-EA90D319C9A3}"/>
            </a:ext>
          </a:extLst>
        </xdr:cNvPr>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EFF073A-CCBA-4870-9A6D-A980E5208A59}"/>
            </a:ext>
          </a:extLst>
        </xdr:cNvPr>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93" name="楕円 492">
          <a:extLst>
            <a:ext uri="{FF2B5EF4-FFF2-40B4-BE49-F238E27FC236}">
              <a16:creationId xmlns:a16="http://schemas.microsoft.com/office/drawing/2014/main" id="{39D3B387-0251-419D-89B8-12E149B1AC76}"/>
            </a:ext>
          </a:extLst>
        </xdr:cNvPr>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76200</xdr:rowOff>
    </xdr:to>
    <xdr:cxnSp macro="">
      <xdr:nvCxnSpPr>
        <xdr:cNvPr id="494" name="直線コネクタ 493">
          <a:extLst>
            <a:ext uri="{FF2B5EF4-FFF2-40B4-BE49-F238E27FC236}">
              <a16:creationId xmlns:a16="http://schemas.microsoft.com/office/drawing/2014/main" id="{F2C04427-FC98-4BD0-AFFA-109592FA111B}"/>
            </a:ext>
          </a:extLst>
        </xdr:cNvPr>
        <xdr:cNvCxnSpPr/>
      </xdr:nvCxnSpPr>
      <xdr:spPr>
        <a:xfrm>
          <a:off x="21323300" y="7078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86360</xdr:rowOff>
    </xdr:from>
    <xdr:to>
      <xdr:col>107</xdr:col>
      <xdr:colOff>101600</xdr:colOff>
      <xdr:row>41</xdr:row>
      <xdr:rowOff>16510</xdr:rowOff>
    </xdr:to>
    <xdr:sp macro="" textlink="">
      <xdr:nvSpPr>
        <xdr:cNvPr id="495" name="楕円 494">
          <a:extLst>
            <a:ext uri="{FF2B5EF4-FFF2-40B4-BE49-F238E27FC236}">
              <a16:creationId xmlns:a16="http://schemas.microsoft.com/office/drawing/2014/main" id="{934B5760-544E-4EF2-8878-86395C9B2385}"/>
            </a:ext>
          </a:extLst>
        </xdr:cNvPr>
        <xdr:cNvSpPr/>
      </xdr:nvSpPr>
      <xdr:spPr>
        <a:xfrm>
          <a:off x="2038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137160</xdr:rowOff>
    </xdr:from>
    <xdr:to>
      <xdr:col>111</xdr:col>
      <xdr:colOff>177800</xdr:colOff>
      <xdr:row>41</xdr:row>
      <xdr:rowOff>49530</xdr:rowOff>
    </xdr:to>
    <xdr:cxnSp macro="">
      <xdr:nvCxnSpPr>
        <xdr:cNvPr id="496" name="直線コネクタ 495">
          <a:extLst>
            <a:ext uri="{FF2B5EF4-FFF2-40B4-BE49-F238E27FC236}">
              <a16:creationId xmlns:a16="http://schemas.microsoft.com/office/drawing/2014/main" id="{3BE240FC-8A17-4B17-AB62-6027FACED8AF}"/>
            </a:ext>
          </a:extLst>
        </xdr:cNvPr>
        <xdr:cNvCxnSpPr/>
      </xdr:nvCxnSpPr>
      <xdr:spPr>
        <a:xfrm>
          <a:off x="20434300" y="6995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86360</xdr:rowOff>
    </xdr:from>
    <xdr:to>
      <xdr:col>102</xdr:col>
      <xdr:colOff>165100</xdr:colOff>
      <xdr:row>41</xdr:row>
      <xdr:rowOff>16510</xdr:rowOff>
    </xdr:to>
    <xdr:sp macro="" textlink="">
      <xdr:nvSpPr>
        <xdr:cNvPr id="497" name="楕円 496">
          <a:extLst>
            <a:ext uri="{FF2B5EF4-FFF2-40B4-BE49-F238E27FC236}">
              <a16:creationId xmlns:a16="http://schemas.microsoft.com/office/drawing/2014/main" id="{ACBB8198-75DA-4A2F-A7D3-4219C6CEB0DC}"/>
            </a:ext>
          </a:extLst>
        </xdr:cNvPr>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137160</xdr:rowOff>
    </xdr:from>
    <xdr:to>
      <xdr:col>107</xdr:col>
      <xdr:colOff>50800</xdr:colOff>
      <xdr:row>40</xdr:row>
      <xdr:rowOff>137160</xdr:rowOff>
    </xdr:to>
    <xdr:cxnSp macro="">
      <xdr:nvCxnSpPr>
        <xdr:cNvPr id="498" name="直線コネクタ 497">
          <a:extLst>
            <a:ext uri="{FF2B5EF4-FFF2-40B4-BE49-F238E27FC236}">
              <a16:creationId xmlns:a16="http://schemas.microsoft.com/office/drawing/2014/main" id="{9BA790C0-DACA-4A60-95DD-751EAB898070}"/>
            </a:ext>
          </a:extLst>
        </xdr:cNvPr>
        <xdr:cNvCxnSpPr/>
      </xdr:nvCxnSpPr>
      <xdr:spPr>
        <a:xfrm>
          <a:off x="19545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499" name="楕円 498">
          <a:extLst>
            <a:ext uri="{FF2B5EF4-FFF2-40B4-BE49-F238E27FC236}">
              <a16:creationId xmlns:a16="http://schemas.microsoft.com/office/drawing/2014/main" id="{9FE46E03-E075-4A25-9A63-0419FAD5AAF8}"/>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137160</xdr:rowOff>
    </xdr:from>
    <xdr:to>
      <xdr:col>102</xdr:col>
      <xdr:colOff>114300</xdr:colOff>
      <xdr:row>40</xdr:row>
      <xdr:rowOff>137160</xdr:rowOff>
    </xdr:to>
    <xdr:cxnSp macro="">
      <xdr:nvCxnSpPr>
        <xdr:cNvPr id="500" name="直線コネクタ 499">
          <a:extLst>
            <a:ext uri="{FF2B5EF4-FFF2-40B4-BE49-F238E27FC236}">
              <a16:creationId xmlns:a16="http://schemas.microsoft.com/office/drawing/2014/main" id="{C89653F9-3523-427C-9A52-3AF0254A0679}"/>
            </a:ext>
          </a:extLst>
        </xdr:cNvPr>
        <xdr:cNvCxnSpPr/>
      </xdr:nvCxnSpPr>
      <xdr:spPr>
        <a:xfrm>
          <a:off x="18656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8DAB2E8F-CD1C-4CC3-B5EF-BE621405AB8F}"/>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DEDBBC2-C9AE-4E0B-BBF7-8BCB1CB03DA2}"/>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B0135AC6-F1DE-4367-89E1-D683C1340D7F}"/>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5D5C86F-A781-49C6-AF70-E52F07CFBD8B}"/>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E050C3B-2552-44BE-A361-B2E8DA5290C3}"/>
            </a:ext>
          </a:extLst>
        </xdr:cNvPr>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7637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79D57404-C6CD-4C4E-B23D-6DFB74096C63}"/>
            </a:ext>
          </a:extLst>
        </xdr:cNvPr>
        <xdr:cNvSpPr txBox="1"/>
      </xdr:nvSpPr>
      <xdr:spPr>
        <a:xfrm>
          <a:off x="20199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1A964E98-EC44-4F43-83C4-28E3CD2E70AC}"/>
            </a:ext>
          </a:extLst>
        </xdr:cNvPr>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5B74C53-F71A-4BA3-9F15-19C65543729B}"/>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7EBE6D6-CBD9-41E1-84C1-EACF3E98FD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EF80A22-162F-4B35-9A3E-F29F30BF89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0872C23-B924-4582-A092-F2B4F64723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F92E8F94-B5F1-480E-9B40-7B2B468E14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CAE3834D-6481-4257-9B5E-73CCB288A6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33D9209-9732-4FFE-914B-B994D8FA7B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C1A357D-7F6B-4A85-AB63-C215CF26BC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B20948BD-AA8A-4ED0-A29E-DC4DF09FF8F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A60F4FE-FB9D-42A3-97AB-622EC2CD02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37BE6182-C635-4090-BE2D-F98E0DB063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53493F6-420B-4EEB-B5BC-3E9411ABED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1449B017-2124-487B-B12D-E96C232011C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D8398178-CBF0-4ACD-8177-2325F348333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E6461D57-4699-49D2-93D6-1347CCC86D8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16C39766-4AA5-4FA3-9AEB-D06E6A9F515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D5C40008-B639-4356-B6C8-2D49C939C05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26F5F38C-790C-4416-AD87-D3A68CF310E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7DF3B4B8-5563-4139-B842-C49BE180C4B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C66D472-5DCC-47F2-95E7-AB6818DE524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6DB84457-A5B8-426B-A66A-5F78F61B7A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E63E5967-10FE-41E6-AE45-1B06A74A51B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3433F178-74A6-4B5C-9969-5961A11503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C5386B19-99C5-441B-8225-BE8D946750C3}"/>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E26BE72-C78F-47C6-81ED-EC4BE8B1F514}"/>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A91517CF-1442-40EF-914C-FB2326AC801B}"/>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6C175BB-675A-4557-AC65-E1DFDEF83F9A}"/>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9C49423F-5C65-491E-B2F2-6E76C9D96BC8}"/>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FA8BEDA-ECD6-4E13-856E-9BEFCD762373}"/>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3E673CA3-8E0F-432A-9978-269E318D7135}"/>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83D97A9E-490A-4EE6-935A-165562DDEA1A}"/>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FDC64574-58B8-48C8-827E-8808B8E643E4}"/>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D7739096-B6FA-4F8D-A72C-AB7223FDA8DB}"/>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48C619B6-BF12-466C-BF74-299452146319}"/>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0F0977-E180-46F0-87A6-123EE4BC31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846855C-CBB4-43BC-91A9-76A57151E7C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8A0D546-267C-42C2-A10F-C38C0E163F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12DA456-ECB3-4B95-8562-A4463963908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79549CC-6FA0-4E15-A24C-AD028DECA0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xdr:rowOff>
    </xdr:from>
    <xdr:to>
      <xdr:col>85</xdr:col>
      <xdr:colOff>177800</xdr:colOff>
      <xdr:row>57</xdr:row>
      <xdr:rowOff>110236</xdr:rowOff>
    </xdr:to>
    <xdr:sp macro="" textlink="">
      <xdr:nvSpPr>
        <xdr:cNvPr id="547" name="楕円 546">
          <a:extLst>
            <a:ext uri="{FF2B5EF4-FFF2-40B4-BE49-F238E27FC236}">
              <a16:creationId xmlns:a16="http://schemas.microsoft.com/office/drawing/2014/main" id="{52CDDBAF-B79D-4A67-A6C5-5592403EC9E8}"/>
            </a:ext>
          </a:extLst>
        </xdr:cNvPr>
        <xdr:cNvSpPr/>
      </xdr:nvSpPr>
      <xdr:spPr>
        <a:xfrm>
          <a:off x="162687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31513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1A8A90A4-90EC-47FD-9837-2BC79768A8F3}"/>
            </a:ext>
          </a:extLst>
        </xdr:cNvPr>
        <xdr:cNvSpPr txBox="1"/>
      </xdr:nvSpPr>
      <xdr:spPr>
        <a:xfrm>
          <a:off x="16357600" y="96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127508</xdr:rowOff>
    </xdr:from>
    <xdr:to>
      <xdr:col>81</xdr:col>
      <xdr:colOff>101600</xdr:colOff>
      <xdr:row>57</xdr:row>
      <xdr:rowOff>57658</xdr:rowOff>
    </xdr:to>
    <xdr:sp macro="" textlink="">
      <xdr:nvSpPr>
        <xdr:cNvPr id="549" name="楕円 548">
          <a:extLst>
            <a:ext uri="{FF2B5EF4-FFF2-40B4-BE49-F238E27FC236}">
              <a16:creationId xmlns:a16="http://schemas.microsoft.com/office/drawing/2014/main" id="{6377625E-DF3B-4E58-BCCB-55FD472E1FDC}"/>
            </a:ext>
          </a:extLst>
        </xdr:cNvPr>
        <xdr:cNvSpPr/>
      </xdr:nvSpPr>
      <xdr:spPr>
        <a:xfrm>
          <a:off x="15430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xdr:rowOff>
    </xdr:from>
    <xdr:to>
      <xdr:col>85</xdr:col>
      <xdr:colOff>127000</xdr:colOff>
      <xdr:row>57</xdr:row>
      <xdr:rowOff>59436</xdr:rowOff>
    </xdr:to>
    <xdr:cxnSp macro="">
      <xdr:nvCxnSpPr>
        <xdr:cNvPr id="550" name="直線コネクタ 549">
          <a:extLst>
            <a:ext uri="{FF2B5EF4-FFF2-40B4-BE49-F238E27FC236}">
              <a16:creationId xmlns:a16="http://schemas.microsoft.com/office/drawing/2014/main" id="{211DBCC6-92AE-4824-8F5C-980E0A75C239}"/>
            </a:ext>
          </a:extLst>
        </xdr:cNvPr>
        <xdr:cNvCxnSpPr/>
      </xdr:nvCxnSpPr>
      <xdr:spPr>
        <a:xfrm>
          <a:off x="15481300" y="977950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102362</xdr:rowOff>
    </xdr:from>
    <xdr:to>
      <xdr:col>76</xdr:col>
      <xdr:colOff>165100</xdr:colOff>
      <xdr:row>58</xdr:row>
      <xdr:rowOff>32512</xdr:rowOff>
    </xdr:to>
    <xdr:sp macro="" textlink="">
      <xdr:nvSpPr>
        <xdr:cNvPr id="551" name="楕円 550">
          <a:extLst>
            <a:ext uri="{FF2B5EF4-FFF2-40B4-BE49-F238E27FC236}">
              <a16:creationId xmlns:a16="http://schemas.microsoft.com/office/drawing/2014/main" id="{A15CD4B3-6FB2-4E7C-8F1E-AD7DEA2987F3}"/>
            </a:ext>
          </a:extLst>
        </xdr:cNvPr>
        <xdr:cNvSpPr/>
      </xdr:nvSpPr>
      <xdr:spPr>
        <a:xfrm>
          <a:off x="14541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xdr:rowOff>
    </xdr:from>
    <xdr:to>
      <xdr:col>81</xdr:col>
      <xdr:colOff>50800</xdr:colOff>
      <xdr:row>57</xdr:row>
      <xdr:rowOff>153162</xdr:rowOff>
    </xdr:to>
    <xdr:cxnSp macro="">
      <xdr:nvCxnSpPr>
        <xdr:cNvPr id="552" name="直線コネクタ 551">
          <a:extLst>
            <a:ext uri="{FF2B5EF4-FFF2-40B4-BE49-F238E27FC236}">
              <a16:creationId xmlns:a16="http://schemas.microsoft.com/office/drawing/2014/main" id="{B9EDD82B-D680-48D2-AB56-BBF6CE2F3954}"/>
            </a:ext>
          </a:extLst>
        </xdr:cNvPr>
        <xdr:cNvCxnSpPr/>
      </xdr:nvCxnSpPr>
      <xdr:spPr>
        <a:xfrm flipV="1">
          <a:off x="14592300" y="97795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53" name="楕円 552">
          <a:extLst>
            <a:ext uri="{FF2B5EF4-FFF2-40B4-BE49-F238E27FC236}">
              <a16:creationId xmlns:a16="http://schemas.microsoft.com/office/drawing/2014/main" id="{04F665C6-1901-4C51-836E-AF288972C4F2}"/>
            </a:ext>
          </a:extLst>
        </xdr:cNvPr>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153162</xdr:rowOff>
    </xdr:from>
    <xdr:to>
      <xdr:col>76</xdr:col>
      <xdr:colOff>114300</xdr:colOff>
      <xdr:row>58</xdr:row>
      <xdr:rowOff>45720</xdr:rowOff>
    </xdr:to>
    <xdr:cxnSp macro="">
      <xdr:nvCxnSpPr>
        <xdr:cNvPr id="554" name="直線コネクタ 553">
          <a:extLst>
            <a:ext uri="{FF2B5EF4-FFF2-40B4-BE49-F238E27FC236}">
              <a16:creationId xmlns:a16="http://schemas.microsoft.com/office/drawing/2014/main" id="{F04A79BA-4529-44C6-BF8D-3EB11301F6BC}"/>
            </a:ext>
          </a:extLst>
        </xdr:cNvPr>
        <xdr:cNvCxnSpPr/>
      </xdr:nvCxnSpPr>
      <xdr:spPr>
        <a:xfrm flipV="1">
          <a:off x="13703300" y="99258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55" name="楕円 554">
          <a:extLst>
            <a:ext uri="{FF2B5EF4-FFF2-40B4-BE49-F238E27FC236}">
              <a16:creationId xmlns:a16="http://schemas.microsoft.com/office/drawing/2014/main" id="{94161068-AB16-4E9C-AFF2-8A85895B931D}"/>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45720</xdr:rowOff>
    </xdr:to>
    <xdr:cxnSp macro="">
      <xdr:nvCxnSpPr>
        <xdr:cNvPr id="556" name="直線コネクタ 555">
          <a:extLst>
            <a:ext uri="{FF2B5EF4-FFF2-40B4-BE49-F238E27FC236}">
              <a16:creationId xmlns:a16="http://schemas.microsoft.com/office/drawing/2014/main" id="{E1098814-28A2-4CB6-AA09-3C2482E9E243}"/>
            </a:ext>
          </a:extLst>
        </xdr:cNvPr>
        <xdr:cNvCxnSpPr/>
      </xdr:nvCxnSpPr>
      <xdr:spPr>
        <a:xfrm>
          <a:off x="12814300" y="994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3B3CC0D5-BC35-47B4-A3F6-2A7F38B5CF47}"/>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6B00EA6A-EC1D-48EE-A928-CA5C051F6CF7}"/>
            </a:ext>
          </a:extLst>
        </xdr:cNvPr>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19588E6E-3548-4D41-A0B1-1D7269810FE9}"/>
            </a:ext>
          </a:extLst>
        </xdr:cNvPr>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6B0A0777-19D5-4F7E-A860-FAFE4CD6029F}"/>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74185</xdr:rowOff>
    </xdr:from>
    <xdr:ext cx="405111" cy="259045"/>
    <xdr:sp macro="" textlink="">
      <xdr:nvSpPr>
        <xdr:cNvPr id="561" name="n_1mainValue【学校施設】&#10;有形固定資産減価償却率">
          <a:extLst>
            <a:ext uri="{FF2B5EF4-FFF2-40B4-BE49-F238E27FC236}">
              <a16:creationId xmlns:a16="http://schemas.microsoft.com/office/drawing/2014/main" id="{8630D298-8076-4AF6-A489-100D1673368B}"/>
            </a:ext>
          </a:extLst>
        </xdr:cNvPr>
        <xdr:cNvSpPr txBox="1"/>
      </xdr:nvSpPr>
      <xdr:spPr>
        <a:xfrm>
          <a:off x="15266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49039</xdr:rowOff>
    </xdr:from>
    <xdr:ext cx="405111" cy="259045"/>
    <xdr:sp macro="" textlink="">
      <xdr:nvSpPr>
        <xdr:cNvPr id="562" name="n_2mainValue【学校施設】&#10;有形固定資産減価償却率">
          <a:extLst>
            <a:ext uri="{FF2B5EF4-FFF2-40B4-BE49-F238E27FC236}">
              <a16:creationId xmlns:a16="http://schemas.microsoft.com/office/drawing/2014/main" id="{EC723B93-110D-4688-9481-86A11C977219}"/>
            </a:ext>
          </a:extLst>
        </xdr:cNvPr>
        <xdr:cNvSpPr txBox="1"/>
      </xdr:nvSpPr>
      <xdr:spPr>
        <a:xfrm>
          <a:off x="14389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63" name="n_3mainValue【学校施設】&#10;有形固定資産減価償却率">
          <a:extLst>
            <a:ext uri="{FF2B5EF4-FFF2-40B4-BE49-F238E27FC236}">
              <a16:creationId xmlns:a16="http://schemas.microsoft.com/office/drawing/2014/main" id="{3ACE4DC7-5593-4CE7-A4B1-6BAF08F97791}"/>
            </a:ext>
          </a:extLst>
        </xdr:cNvPr>
        <xdr:cNvSpPr txBox="1"/>
      </xdr:nvSpPr>
      <xdr:spPr>
        <a:xfrm>
          <a:off x="13500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64" name="n_4mainValue【学校施設】&#10;有形固定資産減価償却率">
          <a:extLst>
            <a:ext uri="{FF2B5EF4-FFF2-40B4-BE49-F238E27FC236}">
              <a16:creationId xmlns:a16="http://schemas.microsoft.com/office/drawing/2014/main" id="{D621CEDB-FCC4-4BFC-9F08-EE31FB881E3F}"/>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380FE7CE-5EDD-4214-BD95-96D3CA1380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BD7726D6-8800-44C1-9FC0-D139029625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6FEE43BD-95F3-489A-9C7D-D3B15BE704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16D45865-C192-482D-9F73-139FA63408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A46F394-8A82-4F1E-822E-E47F759D6C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15509D3-2A9A-4EB6-8EA7-CADDB6F62B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EEA3019-6335-4018-BCAB-89A07DD4CB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DF887DB-E024-434B-B45F-83D72B0F55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6DB31B4D-63A8-42EC-8672-9A828DA6B7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AF778C0D-F407-487D-B4E0-7A4849C08A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35695D64-F0DB-4DF5-ADF4-B31A334F9E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3A18E7D9-6A8D-471C-8EB0-99F3C0BD1B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77BF07C-C624-4C67-8EE9-0ADA5CD8B98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9FB876DC-1765-4033-931E-B4DC1641E8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DFEFC349-53CD-4AEE-B375-0C7B3CD399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A8428F20-7F6E-4D42-BFB6-B88E3226DEF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568F7341-D71B-4659-9E26-DA3380AD0F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22D745B0-F8E1-4D44-8F23-27F5F1862E3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6879962-BE3B-4298-BE3D-142C6660B7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3FBA23EC-7E32-492D-B01E-2FBCE64D1E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CE3D3B23-30CE-4C31-9264-744576F4179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3E65BED0-15F5-407A-B554-7EE85885365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BCDC05BB-D55D-4FB8-BF8D-54BD34EF45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9AC3B1A-D7E0-4A75-A750-C3924EA4F759}"/>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E42A63B2-B603-4356-ABED-CA39A389946A}"/>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E4132392-93D0-403B-BE6E-035C9928C797}"/>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98F73360-7E8E-403B-AB04-A81DF4178E5F}"/>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3D852797-932C-47AD-90A8-A164B3F579C6}"/>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42294A07-F377-4747-A3C5-A463FD5386F1}"/>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B46DC634-4467-4832-AC71-F2A74B589BCB}"/>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926AF5D9-7BF7-454B-9EF7-732858D3ABE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805D0072-51D9-4741-A2F1-587B37913674}"/>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54AE1C71-AC72-4FBE-9F3A-E66CCD6CBA2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BBE5966C-7363-4EA9-8E7F-07815CB94BD9}"/>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B830AFF-EDC5-4877-AA04-9D676B28AE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1143975-D1D9-4758-A0C5-2034D31F4F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18A47FF-5FDB-4888-96C5-FC1DD27546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10CA503-E0ED-4C20-8E96-B4492F356F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6C77833-3347-4643-AC07-41E90D97FF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15304</xdr:rowOff>
    </xdr:from>
    <xdr:to>
      <xdr:col>116</xdr:col>
      <xdr:colOff>114300</xdr:colOff>
      <xdr:row>62</xdr:row>
      <xdr:rowOff>116904</xdr:rowOff>
    </xdr:to>
    <xdr:sp macro="" textlink="">
      <xdr:nvSpPr>
        <xdr:cNvPr id="604" name="楕円 603">
          <a:extLst>
            <a:ext uri="{FF2B5EF4-FFF2-40B4-BE49-F238E27FC236}">
              <a16:creationId xmlns:a16="http://schemas.microsoft.com/office/drawing/2014/main" id="{B17BA34C-014A-47A0-B376-9C857E6E3B40}"/>
            </a:ext>
          </a:extLst>
        </xdr:cNvPr>
        <xdr:cNvSpPr/>
      </xdr:nvSpPr>
      <xdr:spPr>
        <a:xfrm>
          <a:off x="22110700" y="106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38181</xdr:rowOff>
    </xdr:from>
    <xdr:ext cx="469744" cy="259045"/>
    <xdr:sp macro="" textlink="">
      <xdr:nvSpPr>
        <xdr:cNvPr id="605" name="【学校施設】&#10;一人当たり面積該当値テキスト">
          <a:extLst>
            <a:ext uri="{FF2B5EF4-FFF2-40B4-BE49-F238E27FC236}">
              <a16:creationId xmlns:a16="http://schemas.microsoft.com/office/drawing/2014/main" id="{9537C703-FC9C-4999-8A19-3AB7EADEEB2A}"/>
            </a:ext>
          </a:extLst>
        </xdr:cNvPr>
        <xdr:cNvSpPr txBox="1"/>
      </xdr:nvSpPr>
      <xdr:spPr>
        <a:xfrm>
          <a:off x="22199600" y="1049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15684</xdr:rowOff>
    </xdr:from>
    <xdr:to>
      <xdr:col>112</xdr:col>
      <xdr:colOff>38100</xdr:colOff>
      <xdr:row>62</xdr:row>
      <xdr:rowOff>117284</xdr:rowOff>
    </xdr:to>
    <xdr:sp macro="" textlink="">
      <xdr:nvSpPr>
        <xdr:cNvPr id="606" name="楕円 605">
          <a:extLst>
            <a:ext uri="{FF2B5EF4-FFF2-40B4-BE49-F238E27FC236}">
              <a16:creationId xmlns:a16="http://schemas.microsoft.com/office/drawing/2014/main" id="{E8D9C7DD-EFB3-48C8-A3E1-D9429E62B8EE}"/>
            </a:ext>
          </a:extLst>
        </xdr:cNvPr>
        <xdr:cNvSpPr/>
      </xdr:nvSpPr>
      <xdr:spPr>
        <a:xfrm>
          <a:off x="21272500" y="106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66104</xdr:rowOff>
    </xdr:from>
    <xdr:to>
      <xdr:col>116</xdr:col>
      <xdr:colOff>63500</xdr:colOff>
      <xdr:row>62</xdr:row>
      <xdr:rowOff>66484</xdr:rowOff>
    </xdr:to>
    <xdr:cxnSp macro="">
      <xdr:nvCxnSpPr>
        <xdr:cNvPr id="607" name="直線コネクタ 606">
          <a:extLst>
            <a:ext uri="{FF2B5EF4-FFF2-40B4-BE49-F238E27FC236}">
              <a16:creationId xmlns:a16="http://schemas.microsoft.com/office/drawing/2014/main" id="{F64C443C-7CD8-4C56-87E1-44046B50CECA}"/>
            </a:ext>
          </a:extLst>
        </xdr:cNvPr>
        <xdr:cNvCxnSpPr/>
      </xdr:nvCxnSpPr>
      <xdr:spPr>
        <a:xfrm flipV="1">
          <a:off x="21323300" y="10696004"/>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38354</xdr:rowOff>
    </xdr:from>
    <xdr:to>
      <xdr:col>107</xdr:col>
      <xdr:colOff>101600</xdr:colOff>
      <xdr:row>62</xdr:row>
      <xdr:rowOff>139954</xdr:rowOff>
    </xdr:to>
    <xdr:sp macro="" textlink="">
      <xdr:nvSpPr>
        <xdr:cNvPr id="608" name="楕円 607">
          <a:extLst>
            <a:ext uri="{FF2B5EF4-FFF2-40B4-BE49-F238E27FC236}">
              <a16:creationId xmlns:a16="http://schemas.microsoft.com/office/drawing/2014/main" id="{3BCE6F12-DB4C-49C2-8F9D-2465BF92EFC0}"/>
            </a:ext>
          </a:extLst>
        </xdr:cNvPr>
        <xdr:cNvSpPr/>
      </xdr:nvSpPr>
      <xdr:spPr>
        <a:xfrm>
          <a:off x="20383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66484</xdr:rowOff>
    </xdr:from>
    <xdr:to>
      <xdr:col>111</xdr:col>
      <xdr:colOff>177800</xdr:colOff>
      <xdr:row>62</xdr:row>
      <xdr:rowOff>89154</xdr:rowOff>
    </xdr:to>
    <xdr:cxnSp macro="">
      <xdr:nvCxnSpPr>
        <xdr:cNvPr id="609" name="直線コネクタ 608">
          <a:extLst>
            <a:ext uri="{FF2B5EF4-FFF2-40B4-BE49-F238E27FC236}">
              <a16:creationId xmlns:a16="http://schemas.microsoft.com/office/drawing/2014/main" id="{CC2358C6-9942-4658-8630-F0627A2648E5}"/>
            </a:ext>
          </a:extLst>
        </xdr:cNvPr>
        <xdr:cNvCxnSpPr/>
      </xdr:nvCxnSpPr>
      <xdr:spPr>
        <a:xfrm flipV="1">
          <a:off x="20434300" y="1069638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38926</xdr:rowOff>
    </xdr:from>
    <xdr:to>
      <xdr:col>102</xdr:col>
      <xdr:colOff>165100</xdr:colOff>
      <xdr:row>62</xdr:row>
      <xdr:rowOff>140526</xdr:rowOff>
    </xdr:to>
    <xdr:sp macro="" textlink="">
      <xdr:nvSpPr>
        <xdr:cNvPr id="610" name="楕円 609">
          <a:extLst>
            <a:ext uri="{FF2B5EF4-FFF2-40B4-BE49-F238E27FC236}">
              <a16:creationId xmlns:a16="http://schemas.microsoft.com/office/drawing/2014/main" id="{6492F1EC-CBF2-4C77-BED8-968FFF67A017}"/>
            </a:ext>
          </a:extLst>
        </xdr:cNvPr>
        <xdr:cNvSpPr/>
      </xdr:nvSpPr>
      <xdr:spPr>
        <a:xfrm>
          <a:off x="19494500" y="106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89154</xdr:rowOff>
    </xdr:from>
    <xdr:to>
      <xdr:col>107</xdr:col>
      <xdr:colOff>50800</xdr:colOff>
      <xdr:row>62</xdr:row>
      <xdr:rowOff>89726</xdr:rowOff>
    </xdr:to>
    <xdr:cxnSp macro="">
      <xdr:nvCxnSpPr>
        <xdr:cNvPr id="611" name="直線コネクタ 610">
          <a:extLst>
            <a:ext uri="{FF2B5EF4-FFF2-40B4-BE49-F238E27FC236}">
              <a16:creationId xmlns:a16="http://schemas.microsoft.com/office/drawing/2014/main" id="{833C8E70-18A0-4F5E-93A7-C863A6380A3F}"/>
            </a:ext>
          </a:extLst>
        </xdr:cNvPr>
        <xdr:cNvCxnSpPr/>
      </xdr:nvCxnSpPr>
      <xdr:spPr>
        <a:xfrm flipV="1">
          <a:off x="19545300" y="107190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35687</xdr:rowOff>
    </xdr:from>
    <xdr:to>
      <xdr:col>98</xdr:col>
      <xdr:colOff>38100</xdr:colOff>
      <xdr:row>62</xdr:row>
      <xdr:rowOff>137287</xdr:rowOff>
    </xdr:to>
    <xdr:sp macro="" textlink="">
      <xdr:nvSpPr>
        <xdr:cNvPr id="612" name="楕円 611">
          <a:extLst>
            <a:ext uri="{FF2B5EF4-FFF2-40B4-BE49-F238E27FC236}">
              <a16:creationId xmlns:a16="http://schemas.microsoft.com/office/drawing/2014/main" id="{0EDE3463-B938-4D9D-80C8-E855311476B5}"/>
            </a:ext>
          </a:extLst>
        </xdr:cNvPr>
        <xdr:cNvSpPr/>
      </xdr:nvSpPr>
      <xdr:spPr>
        <a:xfrm>
          <a:off x="18605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86487</xdr:rowOff>
    </xdr:from>
    <xdr:to>
      <xdr:col>102</xdr:col>
      <xdr:colOff>114300</xdr:colOff>
      <xdr:row>62</xdr:row>
      <xdr:rowOff>89726</xdr:rowOff>
    </xdr:to>
    <xdr:cxnSp macro="">
      <xdr:nvCxnSpPr>
        <xdr:cNvPr id="613" name="直線コネクタ 612">
          <a:extLst>
            <a:ext uri="{FF2B5EF4-FFF2-40B4-BE49-F238E27FC236}">
              <a16:creationId xmlns:a16="http://schemas.microsoft.com/office/drawing/2014/main" id="{81236FFC-387B-4653-98E4-C3FC81582EA4}"/>
            </a:ext>
          </a:extLst>
        </xdr:cNvPr>
        <xdr:cNvCxnSpPr/>
      </xdr:nvCxnSpPr>
      <xdr:spPr>
        <a:xfrm>
          <a:off x="18656300" y="1071638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BE84AC55-DE95-4ECB-8F85-573D46761A06}"/>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A1964B8B-8F08-494C-9F71-3B7180493BED}"/>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A27C84E8-C433-4379-87D1-8788DED4CD58}"/>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196DB1CE-EAB7-4047-A0FA-7CD90D8DF1B0}"/>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133811</xdr:rowOff>
    </xdr:from>
    <xdr:ext cx="469744" cy="259045"/>
    <xdr:sp macro="" textlink="">
      <xdr:nvSpPr>
        <xdr:cNvPr id="618" name="n_1mainValue【学校施設】&#10;一人当たり面積">
          <a:extLst>
            <a:ext uri="{FF2B5EF4-FFF2-40B4-BE49-F238E27FC236}">
              <a16:creationId xmlns:a16="http://schemas.microsoft.com/office/drawing/2014/main" id="{2D9DFE50-8679-43F7-86C6-0F09F26F60E6}"/>
            </a:ext>
          </a:extLst>
        </xdr:cNvPr>
        <xdr:cNvSpPr txBox="1"/>
      </xdr:nvSpPr>
      <xdr:spPr>
        <a:xfrm>
          <a:off x="21075727" y="104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156481</xdr:rowOff>
    </xdr:from>
    <xdr:ext cx="469744" cy="259045"/>
    <xdr:sp macro="" textlink="">
      <xdr:nvSpPr>
        <xdr:cNvPr id="619" name="n_2mainValue【学校施設】&#10;一人当たり面積">
          <a:extLst>
            <a:ext uri="{FF2B5EF4-FFF2-40B4-BE49-F238E27FC236}">
              <a16:creationId xmlns:a16="http://schemas.microsoft.com/office/drawing/2014/main" id="{71E1EAB4-2B3E-4EB1-A4DB-7C063319B583}"/>
            </a:ext>
          </a:extLst>
        </xdr:cNvPr>
        <xdr:cNvSpPr txBox="1"/>
      </xdr:nvSpPr>
      <xdr:spPr>
        <a:xfrm>
          <a:off x="20199427" y="104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157053</xdr:rowOff>
    </xdr:from>
    <xdr:ext cx="469744" cy="259045"/>
    <xdr:sp macro="" textlink="">
      <xdr:nvSpPr>
        <xdr:cNvPr id="620" name="n_3mainValue【学校施設】&#10;一人当たり面積">
          <a:extLst>
            <a:ext uri="{FF2B5EF4-FFF2-40B4-BE49-F238E27FC236}">
              <a16:creationId xmlns:a16="http://schemas.microsoft.com/office/drawing/2014/main" id="{03BE98D6-5F5C-42DB-8BFD-C24BF1E932CA}"/>
            </a:ext>
          </a:extLst>
        </xdr:cNvPr>
        <xdr:cNvSpPr txBox="1"/>
      </xdr:nvSpPr>
      <xdr:spPr>
        <a:xfrm>
          <a:off x="19310427" y="1044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153814</xdr:rowOff>
    </xdr:from>
    <xdr:ext cx="469744" cy="259045"/>
    <xdr:sp macro="" textlink="">
      <xdr:nvSpPr>
        <xdr:cNvPr id="621" name="n_4mainValue【学校施設】&#10;一人当たり面積">
          <a:extLst>
            <a:ext uri="{FF2B5EF4-FFF2-40B4-BE49-F238E27FC236}">
              <a16:creationId xmlns:a16="http://schemas.microsoft.com/office/drawing/2014/main" id="{726D2D8D-32CB-48FE-A52B-87A9BAE53C8B}"/>
            </a:ext>
          </a:extLst>
        </xdr:cNvPr>
        <xdr:cNvSpPr txBox="1"/>
      </xdr:nvSpPr>
      <xdr:spPr>
        <a:xfrm>
          <a:off x="18421427"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C5883CB-18FC-4C94-8045-E98422D07F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9486F24-9C58-4457-BF0E-8C22348DAD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3102E719-533D-4DDA-91C1-C8A44E2550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2117328-1673-4383-AE67-B84F13206C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35B718D-69CD-4CC2-AB63-E399C588E0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A2838AF-6391-4D17-858F-6CD4930C24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29696FC-311A-4206-A041-EAADDDDAC1D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356438F1-252F-420E-9C3A-1600AF6313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D9078E4-8D75-4E57-8F30-B5569546D3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6DD4B13C-450F-445E-AFBA-7873761687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7977DF2-CA61-4EB8-9B8B-2EF273CE681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61E67EBF-A0BC-4203-84D2-55871C029AA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950D75FA-1E04-4173-B720-BCC8F52A4D9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D6D1F2E8-59D6-4E54-8056-48A60CBB244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AF93D9BA-00C9-462F-B718-964BD3CB0C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4E15E534-CE47-4626-8125-82954204C1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D45F1FFC-41A4-45F9-A46B-C0B9A5F1F2C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73A5A0E1-5A0C-4C59-8947-0292BA921A1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8A078495-E4A3-473C-AEA9-0468450B40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EFB188F3-9143-4DDA-A4AD-5BEFF58D06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1324D159-AF5B-4DBA-9F23-B1E27EDFD3A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E8B4581-11C1-4A8C-BB09-CCCF3F13B7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5F256CB1-89F7-4DFF-A25E-FFCF3AA6CF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8A0894C4-9EDA-45F4-A953-1FCDFAA388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542D21B6-3409-4B64-9F22-8A7B3F735B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F17F315F-0815-4586-9471-21A730625717}"/>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C003520E-9A2F-4168-AB3A-D7C6F29FE4C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1BEC8531-ED02-4BA1-81C4-99B94530A3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98D7F345-4401-4795-BB8F-EBAB410D8C49}"/>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910464E8-A38B-44F5-8F21-A3D732E886AE}"/>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652" name="【児童館】&#10;有形固定資産減価償却率平均値テキスト">
          <a:extLst>
            <a:ext uri="{FF2B5EF4-FFF2-40B4-BE49-F238E27FC236}">
              <a16:creationId xmlns:a16="http://schemas.microsoft.com/office/drawing/2014/main" id="{16B87EA5-5284-4B91-A696-429E3BE7C916}"/>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78854235-9155-475F-82BA-ECEC2C4E90B8}"/>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4CA7BD16-7E06-4AF9-A325-6DFD8E246434}"/>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FE935B9B-0740-4D1A-AB7E-C197D791D5EB}"/>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2DDD85EE-FBD6-4D76-B750-34B0B5325937}"/>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F7693618-B0BF-49CD-A41D-D9D9CE4C11B5}"/>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0506219-4F16-4406-A5B9-F382FBA561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DC83104-ED9C-4AFB-8AE3-353E0A5D36B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2B8FA6E-4A85-406E-A446-2C0A4891E0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0806C18-4DC6-42BF-B0FC-E58727FB7D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BDD7F7B-2E67-4965-87E9-115918F088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91802</xdr:rowOff>
    </xdr:from>
    <xdr:to>
      <xdr:col>85</xdr:col>
      <xdr:colOff>177800</xdr:colOff>
      <xdr:row>81</xdr:row>
      <xdr:rowOff>21952</xdr:rowOff>
    </xdr:to>
    <xdr:sp macro="" textlink="">
      <xdr:nvSpPr>
        <xdr:cNvPr id="663" name="楕円 662">
          <a:extLst>
            <a:ext uri="{FF2B5EF4-FFF2-40B4-BE49-F238E27FC236}">
              <a16:creationId xmlns:a16="http://schemas.microsoft.com/office/drawing/2014/main" id="{870966A0-49EB-4171-AB4A-CADDCB103BC8}"/>
            </a:ext>
          </a:extLst>
        </xdr:cNvPr>
        <xdr:cNvSpPr/>
      </xdr:nvSpPr>
      <xdr:spPr>
        <a:xfrm>
          <a:off x="162687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114679</xdr:rowOff>
    </xdr:from>
    <xdr:ext cx="405111" cy="259045"/>
    <xdr:sp macro="" textlink="">
      <xdr:nvSpPr>
        <xdr:cNvPr id="664" name="【児童館】&#10;有形固定資産減価償却率該当値テキスト">
          <a:extLst>
            <a:ext uri="{FF2B5EF4-FFF2-40B4-BE49-F238E27FC236}">
              <a16:creationId xmlns:a16="http://schemas.microsoft.com/office/drawing/2014/main" id="{A59D5D9A-5459-45F2-A8B9-75A8663CA09B}"/>
            </a:ext>
          </a:extLst>
        </xdr:cNvPr>
        <xdr:cNvSpPr txBox="1"/>
      </xdr:nvSpPr>
      <xdr:spPr>
        <a:xfrm>
          <a:off x="16357600" y="136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65" name="楕円 664">
          <a:extLst>
            <a:ext uri="{FF2B5EF4-FFF2-40B4-BE49-F238E27FC236}">
              <a16:creationId xmlns:a16="http://schemas.microsoft.com/office/drawing/2014/main" id="{05E6C68E-600E-4E89-98B0-B42D6FEBA089}"/>
            </a:ext>
          </a:extLst>
        </xdr:cNvPr>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82</xdr:row>
      <xdr:rowOff>134438</xdr:rowOff>
    </xdr:to>
    <xdr:cxnSp macro="">
      <xdr:nvCxnSpPr>
        <xdr:cNvPr id="666" name="直線コネクタ 665">
          <a:extLst>
            <a:ext uri="{FF2B5EF4-FFF2-40B4-BE49-F238E27FC236}">
              <a16:creationId xmlns:a16="http://schemas.microsoft.com/office/drawing/2014/main" id="{B076A95C-20AC-465E-BA03-62DC2B9CC2BB}"/>
            </a:ext>
          </a:extLst>
        </xdr:cNvPr>
        <xdr:cNvCxnSpPr/>
      </xdr:nvCxnSpPr>
      <xdr:spPr>
        <a:xfrm flipV="1">
          <a:off x="15481300" y="13858602"/>
          <a:ext cx="8382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67" name="楕円 666">
          <a:extLst>
            <a:ext uri="{FF2B5EF4-FFF2-40B4-BE49-F238E27FC236}">
              <a16:creationId xmlns:a16="http://schemas.microsoft.com/office/drawing/2014/main" id="{E447694C-99D7-4DCB-BA22-23A0140839F7}"/>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134438</xdr:rowOff>
    </xdr:to>
    <xdr:cxnSp macro="">
      <xdr:nvCxnSpPr>
        <xdr:cNvPr id="668" name="直線コネクタ 667">
          <a:extLst>
            <a:ext uri="{FF2B5EF4-FFF2-40B4-BE49-F238E27FC236}">
              <a16:creationId xmlns:a16="http://schemas.microsoft.com/office/drawing/2014/main" id="{E76A529D-47D7-4F37-B592-710E7E3E7FF8}"/>
            </a:ext>
          </a:extLst>
        </xdr:cNvPr>
        <xdr:cNvCxnSpPr/>
      </xdr:nvCxnSpPr>
      <xdr:spPr>
        <a:xfrm>
          <a:off x="14592300" y="1415251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9" name="楕円 668">
          <a:extLst>
            <a:ext uri="{FF2B5EF4-FFF2-40B4-BE49-F238E27FC236}">
              <a16:creationId xmlns:a16="http://schemas.microsoft.com/office/drawing/2014/main" id="{3E23E50A-FC78-4CF4-92CB-154B1CA57BC3}"/>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93618</xdr:rowOff>
    </xdr:to>
    <xdr:cxnSp macro="">
      <xdr:nvCxnSpPr>
        <xdr:cNvPr id="670" name="直線コネクタ 669">
          <a:extLst>
            <a:ext uri="{FF2B5EF4-FFF2-40B4-BE49-F238E27FC236}">
              <a16:creationId xmlns:a16="http://schemas.microsoft.com/office/drawing/2014/main" id="{14237487-AB8E-42E5-80D0-E38D943BD1ED}"/>
            </a:ext>
          </a:extLst>
        </xdr:cNvPr>
        <xdr:cNvCxnSpPr/>
      </xdr:nvCxnSpPr>
      <xdr:spPr>
        <a:xfrm>
          <a:off x="13703300" y="141084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126093</xdr:rowOff>
    </xdr:from>
    <xdr:to>
      <xdr:col>67</xdr:col>
      <xdr:colOff>101600</xdr:colOff>
      <xdr:row>82</xdr:row>
      <xdr:rowOff>56243</xdr:rowOff>
    </xdr:to>
    <xdr:sp macro="" textlink="">
      <xdr:nvSpPr>
        <xdr:cNvPr id="671" name="楕円 670">
          <a:extLst>
            <a:ext uri="{FF2B5EF4-FFF2-40B4-BE49-F238E27FC236}">
              <a16:creationId xmlns:a16="http://schemas.microsoft.com/office/drawing/2014/main" id="{A23D758F-FC3E-4013-92DE-C3FF85BF24B1}"/>
            </a:ext>
          </a:extLst>
        </xdr:cNvPr>
        <xdr:cNvSpPr/>
      </xdr:nvSpPr>
      <xdr:spPr>
        <a:xfrm>
          <a:off x="1276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49530</xdr:rowOff>
    </xdr:to>
    <xdr:cxnSp macro="">
      <xdr:nvCxnSpPr>
        <xdr:cNvPr id="672" name="直線コネクタ 671">
          <a:extLst>
            <a:ext uri="{FF2B5EF4-FFF2-40B4-BE49-F238E27FC236}">
              <a16:creationId xmlns:a16="http://schemas.microsoft.com/office/drawing/2014/main" id="{F7A2BFA1-5C25-4690-A810-EC6C7CA57A6F}"/>
            </a:ext>
          </a:extLst>
        </xdr:cNvPr>
        <xdr:cNvCxnSpPr/>
      </xdr:nvCxnSpPr>
      <xdr:spPr>
        <a:xfrm>
          <a:off x="12814300" y="140643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622E632D-E0C0-4A72-8CCE-8101D4FC38B5}"/>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a:extLst>
            <a:ext uri="{FF2B5EF4-FFF2-40B4-BE49-F238E27FC236}">
              <a16:creationId xmlns:a16="http://schemas.microsoft.com/office/drawing/2014/main" id="{D540BE24-F7BA-4B92-B1A5-F257D6825E92}"/>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a:extLst>
            <a:ext uri="{FF2B5EF4-FFF2-40B4-BE49-F238E27FC236}">
              <a16:creationId xmlns:a16="http://schemas.microsoft.com/office/drawing/2014/main" id="{4860051F-39BE-4578-8FDE-00839F50538A}"/>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a:extLst>
            <a:ext uri="{FF2B5EF4-FFF2-40B4-BE49-F238E27FC236}">
              <a16:creationId xmlns:a16="http://schemas.microsoft.com/office/drawing/2014/main" id="{2F6B321C-0385-461E-BE28-2C7DAF9AB249}"/>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4915</xdr:rowOff>
    </xdr:from>
    <xdr:ext cx="405111" cy="259045"/>
    <xdr:sp macro="" textlink="">
      <xdr:nvSpPr>
        <xdr:cNvPr id="677" name="n_1mainValue【児童館】&#10;有形固定資産減価償却率">
          <a:extLst>
            <a:ext uri="{FF2B5EF4-FFF2-40B4-BE49-F238E27FC236}">
              <a16:creationId xmlns:a16="http://schemas.microsoft.com/office/drawing/2014/main" id="{9A6B463B-3C0B-40C7-A601-5879EA469B5A}"/>
            </a:ext>
          </a:extLst>
        </xdr:cNvPr>
        <xdr:cNvSpPr txBox="1"/>
      </xdr:nvSpPr>
      <xdr:spPr>
        <a:xfrm>
          <a:off x="152660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160945</xdr:rowOff>
    </xdr:from>
    <xdr:ext cx="405111" cy="259045"/>
    <xdr:sp macro="" textlink="">
      <xdr:nvSpPr>
        <xdr:cNvPr id="678" name="n_2mainValue【児童館】&#10;有形固定資産減価償却率">
          <a:extLst>
            <a:ext uri="{FF2B5EF4-FFF2-40B4-BE49-F238E27FC236}">
              <a16:creationId xmlns:a16="http://schemas.microsoft.com/office/drawing/2014/main" id="{692342E9-48BA-464D-9DC1-04B78B403B23}"/>
            </a:ext>
          </a:extLst>
        </xdr:cNvPr>
        <xdr:cNvSpPr txBox="1"/>
      </xdr:nvSpPr>
      <xdr:spPr>
        <a:xfrm>
          <a:off x="14389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79" name="n_3mainValue【児童館】&#10;有形固定資産減価償却率">
          <a:extLst>
            <a:ext uri="{FF2B5EF4-FFF2-40B4-BE49-F238E27FC236}">
              <a16:creationId xmlns:a16="http://schemas.microsoft.com/office/drawing/2014/main" id="{971DBA62-10CD-448E-A602-23356A17B3AD}"/>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72770</xdr:rowOff>
    </xdr:from>
    <xdr:ext cx="405111" cy="259045"/>
    <xdr:sp macro="" textlink="">
      <xdr:nvSpPr>
        <xdr:cNvPr id="680" name="n_4mainValue【児童館】&#10;有形固定資産減価償却率">
          <a:extLst>
            <a:ext uri="{FF2B5EF4-FFF2-40B4-BE49-F238E27FC236}">
              <a16:creationId xmlns:a16="http://schemas.microsoft.com/office/drawing/2014/main" id="{D2DC8072-86B3-41D2-99D8-24BB559D9F4B}"/>
            </a:ext>
          </a:extLst>
        </xdr:cNvPr>
        <xdr:cNvSpPr txBox="1"/>
      </xdr:nvSpPr>
      <xdr:spPr>
        <a:xfrm>
          <a:off x="12611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ED218CF-CC43-4877-AB59-73AEAF06B5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ABC6B956-8D52-4C0D-BD92-B6DFE0EC76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E5D7A357-7B22-406B-98C4-59AA44F824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5C3615A-A371-4981-9887-A81CB28016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2EE05E8-3957-46BC-9072-FE810D68A2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74DEF4F-F847-4813-830A-97AF21043B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E011333-4547-4020-8630-6B1ED3595F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78E3D494-D38B-425E-A686-FA48E2F51A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7745D66-0E06-47CA-AE4C-03F55C5711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13E34A8-CFD5-458D-93EA-CC187FB665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73E71050-1720-43AA-BC85-B8DAF1B0E0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D5D4F2F7-3A05-44FF-9E7C-B099A1F796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87E0ED3-76D4-4871-8365-540DA25B645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D875D914-A416-4FE6-AB14-B0C0DCEA10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5F62B23C-D18B-4B2F-A425-B263EFE940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4998B7B7-1FF4-4AD9-AC15-506F912F20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16C886F9-2022-447F-B230-0DFB86CB5B6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D09FEE93-79E4-4784-A6B5-AE2897540EA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13E097A6-8990-4C5A-9A30-D1145A64238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809A3A46-0A84-4BF2-900B-4479BB2511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F41DE71-CF75-4CF5-B8C9-846D975E06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C49A9691-92BC-42DC-AF17-C861132D2E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6BA013A2-BF10-4D9F-B016-BC72BE1ADB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B777BCFB-89EA-46FD-BAEB-438D10BA04D4}"/>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9B5E6CF3-FCD2-4676-9012-86A53F14773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9C15E573-5782-4513-91E3-809A50EEECB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2F400419-C328-4251-9B01-C6D3F402C5EA}"/>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72285B58-44D9-4D43-AE4A-329D9A92A829}"/>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65520E30-BDF1-435B-9458-21BB306390E7}"/>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DDC4F3CF-741E-4AC6-9256-5FBE33F8548F}"/>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83202F8F-7609-4B75-BD08-77B96DF9C053}"/>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95435BD4-05D0-474D-8F90-0600BB9C654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252B47F5-6420-47B4-A0DA-F5E501F1754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C3B4E328-8C3B-4EFA-88F2-1F80664D836A}"/>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C1E2B86-4453-495A-9336-B2EF69BBE4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E821C6B-5B8D-48B1-9BEA-4903BA29F2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6BC8183-8046-44F5-8B71-CFAD0F73F2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198C7D9-F44B-46FA-8B98-B665160F82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721583E-32E6-4737-9D44-6A76988C16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0" name="楕円 719">
          <a:extLst>
            <a:ext uri="{FF2B5EF4-FFF2-40B4-BE49-F238E27FC236}">
              <a16:creationId xmlns:a16="http://schemas.microsoft.com/office/drawing/2014/main" id="{64B0DD04-0345-4371-8A21-F76F6EDDF401}"/>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1" name="【児童館】&#10;一人当たり面積該当値テキスト">
          <a:extLst>
            <a:ext uri="{FF2B5EF4-FFF2-40B4-BE49-F238E27FC236}">
              <a16:creationId xmlns:a16="http://schemas.microsoft.com/office/drawing/2014/main" id="{B40CCDEB-6A3E-4252-A1A7-E19CE3452DBC}"/>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722" name="楕円 721">
          <a:extLst>
            <a:ext uri="{FF2B5EF4-FFF2-40B4-BE49-F238E27FC236}">
              <a16:creationId xmlns:a16="http://schemas.microsoft.com/office/drawing/2014/main" id="{4888D3B7-A4BA-4F32-AAB1-3FE645A3BBF7}"/>
            </a:ext>
          </a:extLst>
        </xdr:cNvPr>
        <xdr:cNvSpPr/>
      </xdr:nvSpPr>
      <xdr:spPr>
        <a:xfrm>
          <a:off x="2127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83</xdr:row>
      <xdr:rowOff>0</xdr:rowOff>
    </xdr:to>
    <xdr:cxnSp macro="">
      <xdr:nvCxnSpPr>
        <xdr:cNvPr id="723" name="直線コネクタ 722">
          <a:extLst>
            <a:ext uri="{FF2B5EF4-FFF2-40B4-BE49-F238E27FC236}">
              <a16:creationId xmlns:a16="http://schemas.microsoft.com/office/drawing/2014/main" id="{96700160-6E4A-4E21-8B82-34431F8B0227}"/>
            </a:ext>
          </a:extLst>
        </xdr:cNvPr>
        <xdr:cNvCxnSpPr/>
      </xdr:nvCxnSpPr>
      <xdr:spPr>
        <a:xfrm flipV="1">
          <a:off x="21323300" y="140208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724" name="楕円 723">
          <a:extLst>
            <a:ext uri="{FF2B5EF4-FFF2-40B4-BE49-F238E27FC236}">
              <a16:creationId xmlns:a16="http://schemas.microsoft.com/office/drawing/2014/main" id="{4B4196A1-0541-4825-9029-2101B4AC7575}"/>
            </a:ext>
          </a:extLst>
        </xdr:cNvPr>
        <xdr:cNvSpPr/>
      </xdr:nvSpPr>
      <xdr:spPr>
        <a:xfrm>
          <a:off x="20383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0</xdr:rowOff>
    </xdr:to>
    <xdr:cxnSp macro="">
      <xdr:nvCxnSpPr>
        <xdr:cNvPr id="725" name="直線コネクタ 724">
          <a:extLst>
            <a:ext uri="{FF2B5EF4-FFF2-40B4-BE49-F238E27FC236}">
              <a16:creationId xmlns:a16="http://schemas.microsoft.com/office/drawing/2014/main" id="{FA1CC0C7-16C7-442D-A4A4-3867E2311660}"/>
            </a:ext>
          </a:extLst>
        </xdr:cNvPr>
        <xdr:cNvCxnSpPr/>
      </xdr:nvCxnSpPr>
      <xdr:spPr>
        <a:xfrm>
          <a:off x="20434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26" name="楕円 725">
          <a:extLst>
            <a:ext uri="{FF2B5EF4-FFF2-40B4-BE49-F238E27FC236}">
              <a16:creationId xmlns:a16="http://schemas.microsoft.com/office/drawing/2014/main" id="{19622211-67C3-4BF0-8912-A58186A3D0E9}"/>
            </a:ext>
          </a:extLst>
        </xdr:cNvPr>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0</xdr:rowOff>
    </xdr:to>
    <xdr:cxnSp macro="">
      <xdr:nvCxnSpPr>
        <xdr:cNvPr id="727" name="直線コネクタ 726">
          <a:extLst>
            <a:ext uri="{FF2B5EF4-FFF2-40B4-BE49-F238E27FC236}">
              <a16:creationId xmlns:a16="http://schemas.microsoft.com/office/drawing/2014/main" id="{3AD77CBC-8BB0-4096-9768-FF3393FAF6E3}"/>
            </a:ext>
          </a:extLst>
        </xdr:cNvPr>
        <xdr:cNvCxnSpPr/>
      </xdr:nvCxnSpPr>
      <xdr:spPr>
        <a:xfrm>
          <a:off x="19545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28" name="楕円 727">
          <a:extLst>
            <a:ext uri="{FF2B5EF4-FFF2-40B4-BE49-F238E27FC236}">
              <a16:creationId xmlns:a16="http://schemas.microsoft.com/office/drawing/2014/main" id="{CBFCD2B1-6CA8-4EE1-BC91-29A002352EDA}"/>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0</xdr:rowOff>
    </xdr:to>
    <xdr:cxnSp macro="">
      <xdr:nvCxnSpPr>
        <xdr:cNvPr id="729" name="直線コネクタ 728">
          <a:extLst>
            <a:ext uri="{FF2B5EF4-FFF2-40B4-BE49-F238E27FC236}">
              <a16:creationId xmlns:a16="http://schemas.microsoft.com/office/drawing/2014/main" id="{01CFE9D2-BE83-4BB8-B139-7E97F9FA6C8D}"/>
            </a:ext>
          </a:extLst>
        </xdr:cNvPr>
        <xdr:cNvCxnSpPr/>
      </xdr:nvCxnSpPr>
      <xdr:spPr>
        <a:xfrm>
          <a:off x="18656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9353BEFD-1CA0-42C7-8A8B-3211A58399F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FB95B574-9685-4716-82A1-658FD3A73862}"/>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8656A515-3107-4651-9424-7F57F345408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5E3112B3-C915-4728-B74F-F856B556A198}"/>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734" name="n_1mainValue【児童館】&#10;一人当たり面積">
          <a:extLst>
            <a:ext uri="{FF2B5EF4-FFF2-40B4-BE49-F238E27FC236}">
              <a16:creationId xmlns:a16="http://schemas.microsoft.com/office/drawing/2014/main" id="{48A88174-C3C4-463D-BBF4-961BC019A638}"/>
            </a:ext>
          </a:extLst>
        </xdr:cNvPr>
        <xdr:cNvSpPr txBox="1"/>
      </xdr:nvSpPr>
      <xdr:spPr>
        <a:xfrm>
          <a:off x="210757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735" name="n_2mainValue【児童館】&#10;一人当たり面積">
          <a:extLst>
            <a:ext uri="{FF2B5EF4-FFF2-40B4-BE49-F238E27FC236}">
              <a16:creationId xmlns:a16="http://schemas.microsoft.com/office/drawing/2014/main" id="{DC7CF459-A470-4E25-8961-9EFEACDFB53B}"/>
            </a:ext>
          </a:extLst>
        </xdr:cNvPr>
        <xdr:cNvSpPr txBox="1"/>
      </xdr:nvSpPr>
      <xdr:spPr>
        <a:xfrm>
          <a:off x="20199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736" name="n_3mainValue【児童館】&#10;一人当たり面積">
          <a:extLst>
            <a:ext uri="{FF2B5EF4-FFF2-40B4-BE49-F238E27FC236}">
              <a16:creationId xmlns:a16="http://schemas.microsoft.com/office/drawing/2014/main" id="{BAB0C410-8955-4A5F-A0E1-B7AADBCD4B82}"/>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37" name="n_4mainValue【児童館】&#10;一人当たり面積">
          <a:extLst>
            <a:ext uri="{FF2B5EF4-FFF2-40B4-BE49-F238E27FC236}">
              <a16:creationId xmlns:a16="http://schemas.microsoft.com/office/drawing/2014/main" id="{84DD15CC-8972-4929-8159-4C4FB7E3B0FE}"/>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C685FCCF-3C18-44DB-A447-DEBBEA18C0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FD4EBC3F-6929-40B3-AB93-0FC86DE453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37665A4-D8D4-441F-938F-10E67E782D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C00BBFF-AD17-424B-B384-90BCCBC612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7170E4B-885D-4CA7-9310-A1A78DC98B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3ABE7B96-B7D5-457F-8DFD-11443D61B1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EFBC97C-D16A-4591-8F3A-E9DEE91C7A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918956F-37B5-4147-9D07-E7EC23D29A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24E64CF-18DF-449C-A151-584A517A53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ECFA7DBD-6A51-4177-8023-169FBEC201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089DD7B-39DF-47B4-98E2-DA1FE04CA0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626296BB-CDD3-4BED-9867-B74502FF0BB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7C04E1C5-0C74-49E4-BA11-B66EDC8F89A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F3CFB7C2-A46A-4C87-8FC8-81D8351B30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6546E65F-A201-4686-BDCC-7B86ED569CE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B740A00D-940C-4324-B2CB-BE2D3793887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C4F420AF-F83D-4122-BCCD-D9A0625BD0B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DC070487-4C5B-47F2-9249-A93F8B0ADBD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5F41BE07-6817-4CA0-BA8C-945B970AD72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A5BBDA85-A16F-4BBC-8E3C-FCC69049621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E09C3527-1278-47B1-91A5-7F5A113983E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EB2E3A00-CE95-43C6-8BF8-9E6D03082C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A4ADA7BD-A085-49B2-BFE0-5D719A09783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F227125F-F249-4615-B7C9-BC3A2F49C5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26542DE6-F7B5-4D10-AC86-AD3BB1ADF8EC}"/>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9BADE57B-902F-44B5-BB5F-06CC2C24878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41E19C37-2207-4D0A-B8BA-93D291BF85A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19ECC502-33A4-4773-B081-8A52C2769B5D}"/>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124C6BDD-E23B-4611-940A-97957BFFA918}"/>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4383E0D9-BC26-428B-B0C7-0F882BC5ACDA}"/>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91953FDA-9D19-4449-A761-A4763C0F3866}"/>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C6B0FEB6-0A29-44D9-A6FB-B520A1BD1F62}"/>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88C9A0D4-75D4-4062-B82F-8C5F9E99393A}"/>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1B82E602-D22B-4E0D-9C8F-AA03B0D04E5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ED963F27-8EFF-4EA6-8761-74231455704D}"/>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9813352-1F2F-46F5-B2CC-7C3BB6AEB3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0F84500-263E-4A4D-93FA-2932BA152C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11E0025-C2D9-4F5C-A4CC-B61F5A54F0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18B9931-B2B5-4150-902F-B19969CA22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57D6726-E5F6-4B3A-ACC8-D7CFDCD339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101600</xdr:rowOff>
    </xdr:from>
    <xdr:to>
      <xdr:col>85</xdr:col>
      <xdr:colOff>177800</xdr:colOff>
      <xdr:row>102</xdr:row>
      <xdr:rowOff>31750</xdr:rowOff>
    </xdr:to>
    <xdr:sp macro="" textlink="">
      <xdr:nvSpPr>
        <xdr:cNvPr id="778" name="楕円 777">
          <a:extLst>
            <a:ext uri="{FF2B5EF4-FFF2-40B4-BE49-F238E27FC236}">
              <a16:creationId xmlns:a16="http://schemas.microsoft.com/office/drawing/2014/main" id="{CD67856E-7A06-4EE2-BD05-9E73BD5F2379}"/>
            </a:ext>
          </a:extLst>
        </xdr:cNvPr>
        <xdr:cNvSpPr/>
      </xdr:nvSpPr>
      <xdr:spPr>
        <a:xfrm>
          <a:off x="16268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124477</xdr:rowOff>
    </xdr:from>
    <xdr:ext cx="405111" cy="259045"/>
    <xdr:sp macro="" textlink="">
      <xdr:nvSpPr>
        <xdr:cNvPr id="779" name="【公民館】&#10;有形固定資産減価償却率該当値テキスト">
          <a:extLst>
            <a:ext uri="{FF2B5EF4-FFF2-40B4-BE49-F238E27FC236}">
              <a16:creationId xmlns:a16="http://schemas.microsoft.com/office/drawing/2014/main" id="{44A046FD-34AD-40F2-8057-E06995935CD1}"/>
            </a:ext>
          </a:extLst>
        </xdr:cNvPr>
        <xdr:cNvSpPr txBox="1"/>
      </xdr:nvSpPr>
      <xdr:spPr>
        <a:xfrm>
          <a:off x="16357600"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780" name="楕円 779">
          <a:extLst>
            <a:ext uri="{FF2B5EF4-FFF2-40B4-BE49-F238E27FC236}">
              <a16:creationId xmlns:a16="http://schemas.microsoft.com/office/drawing/2014/main" id="{3A553555-CC5C-4953-8B3A-ECCD54CF41EB}"/>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152400</xdr:rowOff>
    </xdr:from>
    <xdr:to>
      <xdr:col>85</xdr:col>
      <xdr:colOff>127000</xdr:colOff>
      <xdr:row>104</xdr:row>
      <xdr:rowOff>11430</xdr:rowOff>
    </xdr:to>
    <xdr:cxnSp macro="">
      <xdr:nvCxnSpPr>
        <xdr:cNvPr id="781" name="直線コネクタ 780">
          <a:extLst>
            <a:ext uri="{FF2B5EF4-FFF2-40B4-BE49-F238E27FC236}">
              <a16:creationId xmlns:a16="http://schemas.microsoft.com/office/drawing/2014/main" id="{A2D22467-1739-4DF4-A007-D6B0D4736BA6}"/>
            </a:ext>
          </a:extLst>
        </xdr:cNvPr>
        <xdr:cNvCxnSpPr/>
      </xdr:nvCxnSpPr>
      <xdr:spPr>
        <a:xfrm flipV="1">
          <a:off x="15481300" y="1746885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92075</xdr:rowOff>
    </xdr:from>
    <xdr:to>
      <xdr:col>76</xdr:col>
      <xdr:colOff>165100</xdr:colOff>
      <xdr:row>104</xdr:row>
      <xdr:rowOff>22225</xdr:rowOff>
    </xdr:to>
    <xdr:sp macro="" textlink="">
      <xdr:nvSpPr>
        <xdr:cNvPr id="782" name="楕円 781">
          <a:extLst>
            <a:ext uri="{FF2B5EF4-FFF2-40B4-BE49-F238E27FC236}">
              <a16:creationId xmlns:a16="http://schemas.microsoft.com/office/drawing/2014/main" id="{8C3920E3-E50A-470A-9356-A205002064E5}"/>
            </a:ext>
          </a:extLst>
        </xdr:cNvPr>
        <xdr:cNvSpPr/>
      </xdr:nvSpPr>
      <xdr:spPr>
        <a:xfrm>
          <a:off x="14541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142875</xdr:rowOff>
    </xdr:from>
    <xdr:to>
      <xdr:col>81</xdr:col>
      <xdr:colOff>50800</xdr:colOff>
      <xdr:row>104</xdr:row>
      <xdr:rowOff>11430</xdr:rowOff>
    </xdr:to>
    <xdr:cxnSp macro="">
      <xdr:nvCxnSpPr>
        <xdr:cNvPr id="783" name="直線コネクタ 782">
          <a:extLst>
            <a:ext uri="{FF2B5EF4-FFF2-40B4-BE49-F238E27FC236}">
              <a16:creationId xmlns:a16="http://schemas.microsoft.com/office/drawing/2014/main" id="{35979FEA-1814-493B-9A30-B5CC53A5B4E7}"/>
            </a:ext>
          </a:extLst>
        </xdr:cNvPr>
        <xdr:cNvCxnSpPr/>
      </xdr:nvCxnSpPr>
      <xdr:spPr>
        <a:xfrm>
          <a:off x="14592300" y="17802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84" name="楕円 783">
          <a:extLst>
            <a:ext uri="{FF2B5EF4-FFF2-40B4-BE49-F238E27FC236}">
              <a16:creationId xmlns:a16="http://schemas.microsoft.com/office/drawing/2014/main" id="{7F411B6B-0611-433D-AFBF-CC7A3C4E8F1A}"/>
            </a:ext>
          </a:extLst>
        </xdr:cNvPr>
        <xdr:cNvSpPr/>
      </xdr:nvSpPr>
      <xdr:spPr>
        <a:xfrm>
          <a:off x="1365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142875</xdr:rowOff>
    </xdr:from>
    <xdr:to>
      <xdr:col>76</xdr:col>
      <xdr:colOff>114300</xdr:colOff>
      <xdr:row>104</xdr:row>
      <xdr:rowOff>57150</xdr:rowOff>
    </xdr:to>
    <xdr:cxnSp macro="">
      <xdr:nvCxnSpPr>
        <xdr:cNvPr id="785" name="直線コネクタ 784">
          <a:extLst>
            <a:ext uri="{FF2B5EF4-FFF2-40B4-BE49-F238E27FC236}">
              <a16:creationId xmlns:a16="http://schemas.microsoft.com/office/drawing/2014/main" id="{AFA7E3E4-F407-4AEB-9D74-0E174D17DA49}"/>
            </a:ext>
          </a:extLst>
        </xdr:cNvPr>
        <xdr:cNvCxnSpPr/>
      </xdr:nvCxnSpPr>
      <xdr:spPr>
        <a:xfrm flipV="1">
          <a:off x="13703300" y="17802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86" name="楕円 785">
          <a:extLst>
            <a:ext uri="{FF2B5EF4-FFF2-40B4-BE49-F238E27FC236}">
              <a16:creationId xmlns:a16="http://schemas.microsoft.com/office/drawing/2014/main" id="{C764B12D-03A8-4523-9245-37C14F29874F}"/>
            </a:ext>
          </a:extLst>
        </xdr:cNvPr>
        <xdr:cNvSpPr/>
      </xdr:nvSpPr>
      <xdr:spPr>
        <a:xfrm>
          <a:off x="1276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57150</xdr:rowOff>
    </xdr:to>
    <xdr:cxnSp macro="">
      <xdr:nvCxnSpPr>
        <xdr:cNvPr id="787" name="直線コネクタ 786">
          <a:extLst>
            <a:ext uri="{FF2B5EF4-FFF2-40B4-BE49-F238E27FC236}">
              <a16:creationId xmlns:a16="http://schemas.microsoft.com/office/drawing/2014/main" id="{2EFA023A-7B69-4C4F-957B-543F812A0D03}"/>
            </a:ext>
          </a:extLst>
        </xdr:cNvPr>
        <xdr:cNvCxnSpPr/>
      </xdr:nvCxnSpPr>
      <xdr:spPr>
        <a:xfrm>
          <a:off x="12814300" y="17846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a:extLst>
            <a:ext uri="{FF2B5EF4-FFF2-40B4-BE49-F238E27FC236}">
              <a16:creationId xmlns:a16="http://schemas.microsoft.com/office/drawing/2014/main" id="{BA55E608-8D7D-46E4-B7A2-C22D4B576639}"/>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a:extLst>
            <a:ext uri="{FF2B5EF4-FFF2-40B4-BE49-F238E27FC236}">
              <a16:creationId xmlns:a16="http://schemas.microsoft.com/office/drawing/2014/main" id="{82968218-B474-40CD-BA1D-397DE2C5C945}"/>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A9B01DCF-3634-4ED4-8B25-6B1BC19E3078}"/>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a:extLst>
            <a:ext uri="{FF2B5EF4-FFF2-40B4-BE49-F238E27FC236}">
              <a16:creationId xmlns:a16="http://schemas.microsoft.com/office/drawing/2014/main" id="{B58854F1-57EF-4A0C-9C9C-9036FE8B9AE5}"/>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792" name="n_1mainValue【公民館】&#10;有形固定資産減価償却率">
          <a:extLst>
            <a:ext uri="{FF2B5EF4-FFF2-40B4-BE49-F238E27FC236}">
              <a16:creationId xmlns:a16="http://schemas.microsoft.com/office/drawing/2014/main" id="{D264A439-CA14-4F7D-8B09-2698AA721BE1}"/>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38752</xdr:rowOff>
    </xdr:from>
    <xdr:ext cx="405111" cy="259045"/>
    <xdr:sp macro="" textlink="">
      <xdr:nvSpPr>
        <xdr:cNvPr id="793" name="n_2mainValue【公民館】&#10;有形固定資産減価償却率">
          <a:extLst>
            <a:ext uri="{FF2B5EF4-FFF2-40B4-BE49-F238E27FC236}">
              <a16:creationId xmlns:a16="http://schemas.microsoft.com/office/drawing/2014/main" id="{FA009015-6DF2-4F71-8816-713F712235F0}"/>
            </a:ext>
          </a:extLst>
        </xdr:cNvPr>
        <xdr:cNvSpPr txBox="1"/>
      </xdr:nvSpPr>
      <xdr:spPr>
        <a:xfrm>
          <a:off x="14389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94" name="n_3mainValue【公民館】&#10;有形固定資産減価償却率">
          <a:extLst>
            <a:ext uri="{FF2B5EF4-FFF2-40B4-BE49-F238E27FC236}">
              <a16:creationId xmlns:a16="http://schemas.microsoft.com/office/drawing/2014/main" id="{41093F25-276C-4742-8894-E8FC65581A84}"/>
            </a:ext>
          </a:extLst>
        </xdr:cNvPr>
        <xdr:cNvSpPr txBox="1"/>
      </xdr:nvSpPr>
      <xdr:spPr>
        <a:xfrm>
          <a:off x="13500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95" name="n_4mainValue【公民館】&#10;有形固定資産減価償却率">
          <a:extLst>
            <a:ext uri="{FF2B5EF4-FFF2-40B4-BE49-F238E27FC236}">
              <a16:creationId xmlns:a16="http://schemas.microsoft.com/office/drawing/2014/main" id="{5CC68679-9E22-4493-AB2F-F4B2A02DD118}"/>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4A4053F-62B2-4431-AE6F-DF590630A2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3B6AAE5-DEAC-48A0-A3E1-8916023771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CF25CA2-500B-43DC-A361-53E4017F00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20317A2-9806-4BD7-B7D5-FE1F79193F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DC34DC52-0773-4899-B34F-DF8AF17D0F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95F82CD5-7240-432A-A903-501CDD9245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D695AE6-BAF8-4A9B-A54A-7599AC7AEE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D1C5CA96-D597-4730-9C91-9D1190C83C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9AE7A22C-F598-4C8F-8E3C-7CF5D2AA06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F2A1DF53-E150-4CFD-B631-F78FD82164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51E5887-A3D5-4C4F-AAEE-DB8987B0AE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9D9AF2AA-44A9-457A-842E-91318A82474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493B8470-7BC1-484E-B00A-73934244D22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53478515-A05B-4BB6-B7CF-62D1486257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8ABBF22C-B9CF-48CB-9C5E-4BC369CE57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E17B6E74-22DF-4145-A3B3-8DC488A857E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8D453A50-262F-434B-AEB7-A18F8D2A29E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23DDD33B-8339-4F5E-B697-5F633A6E5E0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921DD87B-E713-4F31-8311-327E1897517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3B60A79F-8AC1-4E5A-9888-A8A12EEED3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63D23251-3374-4DD6-BC3D-C2087D4990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22ECC08D-06F8-4FFD-8E1E-7708FDC8B84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2064F27-7D7F-4CCF-ABF3-AFAED64ADE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F58F8F79-0CFA-4F18-B2EE-6AABA3DDCF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4EF07598-F6B2-4378-A8D2-87AC7D5C66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37FFD445-FB45-4110-9AD2-BE263C00280E}"/>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F7C26551-C4D5-4038-9459-E2DBBAFE5077}"/>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360FFC04-0366-42EE-826D-1A78E2A62D1D}"/>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E15DBFA2-C989-46C4-9592-9172C6711812}"/>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384808FB-FBAA-4145-88C6-DE5338A6C3C6}"/>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9D139F4D-2509-4DBB-B064-3B79B7B28451}"/>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B667A157-FCE5-422F-85F9-BC8E09FC28F3}"/>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CDE35D7-3B53-46EC-9031-ED76C644C3CD}"/>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F05D4799-FEA5-4403-B214-1DEB69D229DA}"/>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820ABE79-208D-4DBA-963D-DC02F44E3948}"/>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D588EB75-8183-4FAC-9049-B3DB53D236C3}"/>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D8A4C3C-F741-4D20-8B57-C001A75DE7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028D94B-354E-45C2-939C-40CB2480BA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743FB5C-C00B-4B20-B617-34D3C07B8B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749C7799-68BB-40C2-8B00-33AE1F37F9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869786A-5025-42EA-8F7E-982F8E2985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837" name="楕円 836">
          <a:extLst>
            <a:ext uri="{FF2B5EF4-FFF2-40B4-BE49-F238E27FC236}">
              <a16:creationId xmlns:a16="http://schemas.microsoft.com/office/drawing/2014/main" id="{9E3DEEAD-F0F4-46B3-962F-898CBDE2F450}"/>
            </a:ext>
          </a:extLst>
        </xdr:cNvPr>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84200</xdr:rowOff>
    </xdr:from>
    <xdr:ext cx="469744" cy="259045"/>
    <xdr:sp macro="" textlink="">
      <xdr:nvSpPr>
        <xdr:cNvPr id="838" name="【公民館】&#10;一人当たり面積該当値テキスト">
          <a:extLst>
            <a:ext uri="{FF2B5EF4-FFF2-40B4-BE49-F238E27FC236}">
              <a16:creationId xmlns:a16="http://schemas.microsoft.com/office/drawing/2014/main" id="{723F09DF-A38F-4D28-92EA-0BA1DD0F8C18}"/>
            </a:ext>
          </a:extLst>
        </xdr:cNvPr>
        <xdr:cNvSpPr txBox="1"/>
      </xdr:nvSpPr>
      <xdr:spPr>
        <a:xfrm>
          <a:off x="22199600" y="180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839" name="楕円 838">
          <a:extLst>
            <a:ext uri="{FF2B5EF4-FFF2-40B4-BE49-F238E27FC236}">
              <a16:creationId xmlns:a16="http://schemas.microsoft.com/office/drawing/2014/main" id="{73701420-86AF-4881-9C76-BA068CFA742B}"/>
            </a:ext>
          </a:extLst>
        </xdr:cNvPr>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112123</xdr:rowOff>
    </xdr:from>
    <xdr:to>
      <xdr:col>116</xdr:col>
      <xdr:colOff>63500</xdr:colOff>
      <xdr:row>107</xdr:row>
      <xdr:rowOff>32113</xdr:rowOff>
    </xdr:to>
    <xdr:cxnSp macro="">
      <xdr:nvCxnSpPr>
        <xdr:cNvPr id="840" name="直線コネクタ 839">
          <a:extLst>
            <a:ext uri="{FF2B5EF4-FFF2-40B4-BE49-F238E27FC236}">
              <a16:creationId xmlns:a16="http://schemas.microsoft.com/office/drawing/2014/main" id="{191EAAE2-054E-4D4F-8C60-16FC83A1D6A3}"/>
            </a:ext>
          </a:extLst>
        </xdr:cNvPr>
        <xdr:cNvCxnSpPr/>
      </xdr:nvCxnSpPr>
      <xdr:spPr>
        <a:xfrm flipV="1">
          <a:off x="21323300" y="1828582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41" name="楕円 840">
          <a:extLst>
            <a:ext uri="{FF2B5EF4-FFF2-40B4-BE49-F238E27FC236}">
              <a16:creationId xmlns:a16="http://schemas.microsoft.com/office/drawing/2014/main" id="{ED2CBF2B-26C7-4283-AA9C-78844CC76FD9}"/>
            </a:ext>
          </a:extLst>
        </xdr:cNvPr>
        <xdr:cNvSpPr/>
      </xdr:nvSpPr>
      <xdr:spPr>
        <a:xfrm>
          <a:off x="2038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32113</xdr:rowOff>
    </xdr:to>
    <xdr:cxnSp macro="">
      <xdr:nvCxnSpPr>
        <xdr:cNvPr id="842" name="直線コネクタ 841">
          <a:extLst>
            <a:ext uri="{FF2B5EF4-FFF2-40B4-BE49-F238E27FC236}">
              <a16:creationId xmlns:a16="http://schemas.microsoft.com/office/drawing/2014/main" id="{B636966D-4426-49CA-B011-2AE3A21B828B}"/>
            </a:ext>
          </a:extLst>
        </xdr:cNvPr>
        <xdr:cNvCxnSpPr/>
      </xdr:nvCxnSpPr>
      <xdr:spPr>
        <a:xfrm>
          <a:off x="20434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3" name="楕円 842">
          <a:extLst>
            <a:ext uri="{FF2B5EF4-FFF2-40B4-BE49-F238E27FC236}">
              <a16:creationId xmlns:a16="http://schemas.microsoft.com/office/drawing/2014/main" id="{6F579EDB-1878-455F-B4FF-794DD7FA1FD3}"/>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32113</xdr:rowOff>
    </xdr:to>
    <xdr:cxnSp macro="">
      <xdr:nvCxnSpPr>
        <xdr:cNvPr id="844" name="直線コネクタ 843">
          <a:extLst>
            <a:ext uri="{FF2B5EF4-FFF2-40B4-BE49-F238E27FC236}">
              <a16:creationId xmlns:a16="http://schemas.microsoft.com/office/drawing/2014/main" id="{68D31149-D545-45DE-B63A-09717A43847A}"/>
            </a:ext>
          </a:extLst>
        </xdr:cNvPr>
        <xdr:cNvCxnSpPr/>
      </xdr:nvCxnSpPr>
      <xdr:spPr>
        <a:xfrm>
          <a:off x="19545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45" name="楕円 844">
          <a:extLst>
            <a:ext uri="{FF2B5EF4-FFF2-40B4-BE49-F238E27FC236}">
              <a16:creationId xmlns:a16="http://schemas.microsoft.com/office/drawing/2014/main" id="{B3139502-854F-465B-888B-F11357B0C26B}"/>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32113</xdr:rowOff>
    </xdr:to>
    <xdr:cxnSp macro="">
      <xdr:nvCxnSpPr>
        <xdr:cNvPr id="846" name="直線コネクタ 845">
          <a:extLst>
            <a:ext uri="{FF2B5EF4-FFF2-40B4-BE49-F238E27FC236}">
              <a16:creationId xmlns:a16="http://schemas.microsoft.com/office/drawing/2014/main" id="{B260ED22-7903-46BE-84DD-DAD9E4E39C73}"/>
            </a:ext>
          </a:extLst>
        </xdr:cNvPr>
        <xdr:cNvCxnSpPr/>
      </xdr:nvCxnSpPr>
      <xdr:spPr>
        <a:xfrm>
          <a:off x="18656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9DAA38CC-9A69-45EE-8025-D56A9930D1CF}"/>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828E3381-229D-464E-B58D-6127EAC85764}"/>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C8F00688-5D6C-4F20-97B3-6266779F9923}"/>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8B49FED8-7749-4AFB-A2D5-B13B80F4E2C3}"/>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99440</xdr:rowOff>
    </xdr:from>
    <xdr:ext cx="469744" cy="259045"/>
    <xdr:sp macro="" textlink="">
      <xdr:nvSpPr>
        <xdr:cNvPr id="851" name="n_1mainValue【公民館】&#10;一人当たり面積">
          <a:extLst>
            <a:ext uri="{FF2B5EF4-FFF2-40B4-BE49-F238E27FC236}">
              <a16:creationId xmlns:a16="http://schemas.microsoft.com/office/drawing/2014/main" id="{10E77478-43A9-46AC-8017-8BEACD86F54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52" name="n_2mainValue【公民館】&#10;一人当たり面積">
          <a:extLst>
            <a:ext uri="{FF2B5EF4-FFF2-40B4-BE49-F238E27FC236}">
              <a16:creationId xmlns:a16="http://schemas.microsoft.com/office/drawing/2014/main" id="{72D63059-B07A-435C-AA09-B990D6172AD9}"/>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99440</xdr:rowOff>
    </xdr:from>
    <xdr:ext cx="469744" cy="259045"/>
    <xdr:sp macro="" textlink="">
      <xdr:nvSpPr>
        <xdr:cNvPr id="853" name="n_3mainValue【公民館】&#10;一人当たり面積">
          <a:extLst>
            <a:ext uri="{FF2B5EF4-FFF2-40B4-BE49-F238E27FC236}">
              <a16:creationId xmlns:a16="http://schemas.microsoft.com/office/drawing/2014/main" id="{34FCB77E-9546-422D-8AFE-407E0E111E1B}"/>
            </a:ext>
          </a:extLst>
        </xdr:cNvPr>
        <xdr:cNvSpPr txBox="1"/>
      </xdr:nvSpPr>
      <xdr:spPr>
        <a:xfrm>
          <a:off x="19310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4" name="n_4mainValue【公民館】&#10;一人当たり面積">
          <a:extLst>
            <a:ext uri="{FF2B5EF4-FFF2-40B4-BE49-F238E27FC236}">
              <a16:creationId xmlns:a16="http://schemas.microsoft.com/office/drawing/2014/main" id="{4EE6540A-2A2D-465A-9983-C3951914F2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1335C530-8EAB-4254-9C9C-97260F623F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B03AC11-2421-40EC-8234-60EF34389F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8F6964B9-7EF5-4DF6-A399-B5D87672C7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公営住宅について、有形固定資産減価償却率は全国平均を上回り、一人当たり面積は全国平均を下回っている。市内の公営住宅は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棟</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室あり、いずれも建築から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年以上経過し、有形固定資産減価償却率は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％に達している状況である。市公営住宅等長寿命化計画では、公営住宅等の供給不足戸数を</a:t>
          </a:r>
          <a:r>
            <a:rPr kumimoji="1" lang="en-US" altLang="ja-JP" sz="1300">
              <a:latin typeface="ＭＳ Ｐゴシック" panose="020B0600070205080204" pitchFamily="50" charset="-128"/>
              <a:ea typeface="ＭＳ Ｐゴシック" panose="020B0600070205080204" pitchFamily="50" charset="-128"/>
            </a:rPr>
            <a:t>R22</a:t>
          </a:r>
          <a:r>
            <a:rPr kumimoji="1" lang="ja-JP" altLang="en-US" sz="1300">
              <a:latin typeface="ＭＳ Ｐゴシック" panose="020B0600070205080204" pitchFamily="50" charset="-128"/>
              <a:ea typeface="ＭＳ Ｐゴシック" panose="020B0600070205080204" pitchFamily="50" charset="-128"/>
            </a:rPr>
            <a:t>年で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戸、</a:t>
          </a:r>
          <a:r>
            <a:rPr kumimoji="1" lang="en-US" altLang="ja-JP" sz="1300">
              <a:latin typeface="ＭＳ Ｐゴシック" panose="020B0600070205080204" pitchFamily="50" charset="-128"/>
              <a:ea typeface="ＭＳ Ｐゴシック" panose="020B0600070205080204" pitchFamily="50" charset="-128"/>
            </a:rPr>
            <a:t>R32</a:t>
          </a:r>
          <a:r>
            <a:rPr kumimoji="1" lang="ja-JP" altLang="en-US" sz="1300">
              <a:latin typeface="ＭＳ Ｐゴシック" panose="020B0600070205080204" pitchFamily="50" charset="-128"/>
              <a:ea typeface="ＭＳ Ｐゴシック" panose="020B0600070205080204" pitchFamily="50" charset="-128"/>
            </a:rPr>
            <a:t>年で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戸と推計する一方、既存の市営住宅については長寿命型改善の事業は行わず、セーフティネット登録住宅制度による住宅供給を計画している。同登録制度による住宅供給が推計値分を確保するまでの間、既存の市営住宅の適正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学校施設について、有形固定資産減価償却率は全国平均を下回り、一人当たり面積は全国平均を上回っている。市内の学校施設は小学校</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校、義務教育学校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校あり、市内公共施設（ハコモノ）の類型として最も延べ床面積が大きく、全体の約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％を占めている。</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年度にかけて有形固定資産減価償却率が減少傾向にあり、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年度も全国平均を下回っている要因としては、市学校適正配置基本計画及び市公共施設等総合管理計画に基づき、建築から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年以上経過する小学校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校及び中学校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校を集約し、</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年度開校として義務教育学校を整備したことがあげられる。現在、有形固定資産減価償却率は全国平均を下回っているが、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校が建築から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年以上経過している状況であり、今後維持管理コストが増大することが想定される。また、一人当たり面積は全国平均を上回っている状況であり、急速に進行する少子化を注視し、前述</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計画を踏まえ、集約化を視野に入れたうえで学校施設の適正配置に努めていく。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E11B99-F947-4173-AFD9-6D17DBF33A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85F763-FAD4-4C09-92B7-ADBCA891C3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DF4076-8EA6-40EF-AF44-3AB2096EA2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F87860-8883-420B-A93D-F397BC74ED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栃木県下野市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2F7D68-D81F-4B9F-BBFD-B0509A727D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26178C-8D26-4019-9FC8-B17CD62F4E8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A7F29C-5CE4-475E-8172-6E0AE4F3D3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569E6B-7E59-4161-A7D0-45AA2732A6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62DF7D-3B5E-49C9-8A19-FD12091966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14598D-C6EE-439D-9BB9-97C2B91221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60,140
59,258
74.59
30,522,983
27,937,777
2,160,220
15,580,626
26,891,786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A3B7C3-281F-4ED8-B650-B9D3DFC5DF0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C565C7-EABB-4700-B264-CE5D871CAC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C3E24E-4F32-46D6-907D-877C4D17B3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642113-C168-40E1-919F-8841B2AAED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C3E94E-0DFF-4D15-84D2-F69A8F8678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D8ECBE-4663-4941-BEEF-3216664D91E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426D78-7D72-42D9-BDD3-CAFB55B3D1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4FDBFE-ABCF-4998-8A58-8A3643403B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FA5A32-7A96-45D0-AC05-3AF4D42A12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394981-4F22-4C37-B6BB-1804FFEA30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6C71C2-C639-4536-A211-754CB773DC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3D348D-BFB3-402F-BE05-82170918F6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44D3A58-27D2-424A-9DB4-DBEE507495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446C51-6DC8-4E99-8536-6E5FD77964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F6351D-DFC1-45B7-8AFA-9F5146118D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1F2B04-1021-4806-96E4-4E68D7AAC5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B578C4-8102-41F5-9F60-711713BFA8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86C4DEF-1DC9-4646-BBF6-184CC4F749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352F8A-C132-4996-A851-14ADBC4486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FACD77-513C-4541-BA2B-36EEAB14D8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E9F2D1-9913-4134-AAB0-779B2D28B5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7A8290-BC3B-4B48-B010-7721459E8B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EA4218-24D1-4F95-A5CB-5611EAD840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78C1A9-1C96-464A-A629-6A7EC608A9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A351A2-17F6-43D9-ABF8-41342E42E3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5594B2-BD9B-42EB-A192-51BB10E884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3055D2-E0E2-4A5B-90D0-0877EE071B8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5F00B09-B14D-4492-958F-F48E008A4E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EA56CA-925F-4EE8-B385-27BDCE77D4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090C4E4-26E3-4FCC-80C0-C3355D21420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ED9B6D1-0D73-49AA-B515-C52B1B7606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2934B5-279A-49B1-9C71-4B0DA39902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F036840-7F48-4432-A10D-4EE380662AC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7AE9C02-8890-427A-B8B3-05914368B5E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F6724A-0008-4527-AB0F-7B9B9482649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4BD883-ACD3-4839-A4B4-E024504477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69EA957-E25E-4907-922E-63D7C88C6A3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31AEFD-63B4-4AE6-AE17-2B470CC70F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1E07545-AF5C-4917-BF1B-1FA36A161A2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A5BD222-E4C6-4301-96C1-B4719712E0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6207C0C-A937-4D87-A100-067767A7775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B5DFC83-61C7-41A9-A4B8-8A0161972C7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FCE199-811A-4199-9E9C-C0A06A40AC6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3974A53-2191-4A9F-8428-445DF902B24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5C8F72-DA49-4EF9-9DFA-369973AACC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D371FA6-0C92-490A-BCF1-030ED07C0C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2A52A110-03AF-40F2-9BE0-61DC169C3592}"/>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C5E2536-8F46-4702-BAEB-0DF7C48CAB03}"/>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77FC7E57-5EE9-46E8-ADB8-0BFD9036E72B}"/>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35F4528-7213-4348-94DA-9A96FBE34E1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1915E805-3D19-45A2-BE2E-08628500302B}"/>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A89A670D-D17E-4BCB-81DB-6C8248A49B6E}"/>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A8DBB684-F816-4EED-993E-28CB749E1E12}"/>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8B477A89-DBAA-4F58-B8A5-F9D52C86DB93}"/>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8339ABDD-75A6-447E-A916-C272C448A18D}"/>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8020FE3E-0A5D-4057-A9D0-39465F118115}"/>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BA26AA7F-9ABF-49F0-B801-0B2CEEBFA601}"/>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97C6838-5D45-4027-954C-9342A69401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FD02D9-2A2F-44D8-AE37-681D61E4F6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624681-65A0-48D2-B96D-F4103C1B87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8958D1-3FB1-44B6-83E1-6CDBDEBA254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3B5D5A-BDCB-4736-AC18-81585BBB2D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id="{B1AD01CE-345E-47D0-B9B1-2A86C60C8D61}"/>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449E37A2-4C1B-431E-8CE9-7AD8DE2DAD4D}"/>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a:extLst>
            <a:ext uri="{FF2B5EF4-FFF2-40B4-BE49-F238E27FC236}">
              <a16:creationId xmlns:a16="http://schemas.microsoft.com/office/drawing/2014/main" id="{D3EB27F1-2DCE-41C2-A97F-5404D8EFF879}"/>
            </a:ext>
          </a:extLst>
        </xdr:cNvPr>
        <xdr:cNvSpPr/>
      </xdr:nvSpPr>
      <xdr:spPr>
        <a:xfrm>
          <a:off x="3746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115388</xdr:rowOff>
    </xdr:to>
    <xdr:cxnSp macro="">
      <xdr:nvCxnSpPr>
        <xdr:cNvPr id="77" name="直線コネクタ 76">
          <a:extLst>
            <a:ext uri="{FF2B5EF4-FFF2-40B4-BE49-F238E27FC236}">
              <a16:creationId xmlns:a16="http://schemas.microsoft.com/office/drawing/2014/main" id="{3FF8C427-491D-4297-912A-76D2557238DE}"/>
            </a:ext>
          </a:extLst>
        </xdr:cNvPr>
        <xdr:cNvCxnSpPr/>
      </xdr:nvCxnSpPr>
      <xdr:spPr>
        <a:xfrm flipV="1">
          <a:off x="3797300" y="679050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8" name="楕円 77">
          <a:extLst>
            <a:ext uri="{FF2B5EF4-FFF2-40B4-BE49-F238E27FC236}">
              <a16:creationId xmlns:a16="http://schemas.microsoft.com/office/drawing/2014/main" id="{CEF7AA0F-0B2D-46AE-B1C3-6648DCF4D1FC}"/>
            </a:ext>
          </a:extLst>
        </xdr:cNvPr>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115388</xdr:rowOff>
    </xdr:to>
    <xdr:cxnSp macro="">
      <xdr:nvCxnSpPr>
        <xdr:cNvPr id="79" name="直線コネクタ 78">
          <a:extLst>
            <a:ext uri="{FF2B5EF4-FFF2-40B4-BE49-F238E27FC236}">
              <a16:creationId xmlns:a16="http://schemas.microsoft.com/office/drawing/2014/main" id="{3BFF949E-6FE4-49FD-A664-1230095F4783}"/>
            </a:ext>
          </a:extLst>
        </xdr:cNvPr>
        <xdr:cNvCxnSpPr/>
      </xdr:nvCxnSpPr>
      <xdr:spPr>
        <a:xfrm>
          <a:off x="2908300" y="67774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61BE5F53-7C7F-45C6-A270-209F4FE751E6}"/>
            </a:ext>
          </a:extLst>
        </xdr:cNvPr>
        <xdr:cNvSpPr/>
      </xdr:nvSpPr>
      <xdr:spPr>
        <a:xfrm>
          <a:off x="196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68035</xdr:rowOff>
    </xdr:from>
    <xdr:to>
      <xdr:col>15</xdr:col>
      <xdr:colOff>50800</xdr:colOff>
      <xdr:row>39</xdr:row>
      <xdr:rowOff>90896</xdr:rowOff>
    </xdr:to>
    <xdr:cxnSp macro="">
      <xdr:nvCxnSpPr>
        <xdr:cNvPr id="81" name="直線コネクタ 80">
          <a:extLst>
            <a:ext uri="{FF2B5EF4-FFF2-40B4-BE49-F238E27FC236}">
              <a16:creationId xmlns:a16="http://schemas.microsoft.com/office/drawing/2014/main" id="{DFCD67C1-9019-4AB3-A773-3B41A08F56CA}"/>
            </a:ext>
          </a:extLst>
        </xdr:cNvPr>
        <xdr:cNvCxnSpPr/>
      </xdr:nvCxnSpPr>
      <xdr:spPr>
        <a:xfrm>
          <a:off x="2019300" y="67545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156028</xdr:rowOff>
    </xdr:from>
    <xdr:to>
      <xdr:col>6</xdr:col>
      <xdr:colOff>38100</xdr:colOff>
      <xdr:row>39</xdr:row>
      <xdr:rowOff>86178</xdr:rowOff>
    </xdr:to>
    <xdr:sp macro="" textlink="">
      <xdr:nvSpPr>
        <xdr:cNvPr id="82" name="楕円 81">
          <a:extLst>
            <a:ext uri="{FF2B5EF4-FFF2-40B4-BE49-F238E27FC236}">
              <a16:creationId xmlns:a16="http://schemas.microsoft.com/office/drawing/2014/main" id="{2CCDA5B6-9081-496E-8373-37A6233BDA39}"/>
            </a:ext>
          </a:extLst>
        </xdr:cNvPr>
        <xdr:cNvSpPr/>
      </xdr:nvSpPr>
      <xdr:spPr>
        <a:xfrm>
          <a:off x="1079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35378</xdr:rowOff>
    </xdr:from>
    <xdr:to>
      <xdr:col>10</xdr:col>
      <xdr:colOff>114300</xdr:colOff>
      <xdr:row>39</xdr:row>
      <xdr:rowOff>68035</xdr:rowOff>
    </xdr:to>
    <xdr:cxnSp macro="">
      <xdr:nvCxnSpPr>
        <xdr:cNvPr id="83" name="直線コネクタ 82">
          <a:extLst>
            <a:ext uri="{FF2B5EF4-FFF2-40B4-BE49-F238E27FC236}">
              <a16:creationId xmlns:a16="http://schemas.microsoft.com/office/drawing/2014/main" id="{B8E4F28B-F44B-41AB-804D-C832F8BDFCDC}"/>
            </a:ext>
          </a:extLst>
        </xdr:cNvPr>
        <xdr:cNvCxnSpPr/>
      </xdr:nvCxnSpPr>
      <xdr:spPr>
        <a:xfrm>
          <a:off x="1130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81D4BA82-7298-4CBF-987F-89C07617CC18}"/>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F73506C6-4477-428A-85FB-51ED7E9CE943}"/>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E7EA3B63-7231-43E7-A65A-7F63AFDD2A3B}"/>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26EA1C90-52D2-457C-AB7B-7078287A4C0E}"/>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3A76527F-E0B3-41C1-A1DD-F5C602FCCF11}"/>
            </a:ext>
          </a:extLst>
        </xdr:cNvPr>
        <xdr:cNvSpPr txBox="1"/>
      </xdr:nvSpPr>
      <xdr:spPr>
        <a:xfrm>
          <a:off x="3582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9" name="n_2mainValue【図書館】&#10;有形固定資産減価償却率">
          <a:extLst>
            <a:ext uri="{FF2B5EF4-FFF2-40B4-BE49-F238E27FC236}">
              <a16:creationId xmlns:a16="http://schemas.microsoft.com/office/drawing/2014/main" id="{B3D769F2-71A2-4857-96AC-D8B7DD210C01}"/>
            </a:ext>
          </a:extLst>
        </xdr:cNvPr>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図書館】&#10;有形固定資産減価償却率">
          <a:extLst>
            <a:ext uri="{FF2B5EF4-FFF2-40B4-BE49-F238E27FC236}">
              <a16:creationId xmlns:a16="http://schemas.microsoft.com/office/drawing/2014/main" id="{C7DC2941-E0D6-45C9-A76D-4BB1E52ED70F}"/>
            </a:ext>
          </a:extLst>
        </xdr:cNvPr>
        <xdr:cNvSpPr txBox="1"/>
      </xdr:nvSpPr>
      <xdr:spPr>
        <a:xfrm>
          <a:off x="1816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3740E4F-B1FF-468D-8F88-0E28ECBCAB9B}"/>
            </a:ext>
          </a:extLst>
        </xdr:cNvPr>
        <xdr:cNvSpPr txBox="1"/>
      </xdr:nvSpPr>
      <xdr:spPr>
        <a:xfrm>
          <a:off x="927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BFAE672-4CD7-4B21-B4D3-2C8444E23E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D59213-F45F-4B35-B4E3-BB499A807A3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942C36-4CD2-42AA-822A-FBF5566613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A8AC06F-0F0B-4549-AF69-3AEA8F0FFD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8C6A350-E1C2-45C6-9561-2419FC54C7A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A906A18-CCAD-438C-87BE-16E651EF0A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BCCF5EF-FA27-41C7-9C1C-20846FBEAD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1F0DB2-E51A-413F-9BBB-DCB0AB01AF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34D8A75-8741-41E7-81F4-F93B051756E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04EF77-256E-47AB-B1D3-B5E9F2F0A3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A1010CE-2477-404C-8BAB-7B6FD027D2A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912DE164-9F10-445D-BF42-1C41BDFF7DDA}"/>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5B459E7-493F-425C-BAED-77B9E049EE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093A0BB-BFBD-457B-B3F5-3E8CBD59AD7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B7DE515-EC7F-4B98-B82A-F753DA8E1D2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5835990-6014-4301-82B5-35318DD1ABB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58411C8-3444-40E3-B9E6-23C343171C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BB4B156-3EDD-4DFE-9D11-EAD552280E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28418366-84DD-4815-9C6B-BE3C7E8F46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D728DBAA-6CDA-4713-A9C1-009FE197286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B5677E5-FE5F-47EC-9D3A-D538E585F75B}"/>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FD99B4B-3DC9-4537-AF75-C04B670FF7A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6CA5FB20-B776-4A9C-B408-29BA3CDEE924}"/>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E4BC52FD-CC90-4BF4-BEBC-03599FE09BBE}"/>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420BF4D4-3037-4C7E-84AE-5C71E47D0716}"/>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2799F89A-F83A-46F4-8A8B-498432679A54}"/>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EB13C4A0-2433-4751-B24A-03FEBDE41756}"/>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1BD057BD-95CB-437A-892C-BE824C5452C1}"/>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7CEE02F-90A5-4698-BDF1-969B16695429}"/>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BFB233B4-CAD4-4860-82F8-C343A90810D1}"/>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E4B883A-8995-4A93-AA08-6B1BB57D7B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171F6F-9CCB-4F6F-8B35-13E269B8644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320A0EB-87B4-4434-8989-3A91D15B54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A50176-8BF3-4A7F-AED8-83CE26185F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D6DD3A-8D8F-4079-80E6-5EB985C5B3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7" name="楕円 126">
          <a:extLst>
            <a:ext uri="{FF2B5EF4-FFF2-40B4-BE49-F238E27FC236}">
              <a16:creationId xmlns:a16="http://schemas.microsoft.com/office/drawing/2014/main" id="{286956BA-7A5D-4D9B-8401-37A361C186E9}"/>
            </a:ext>
          </a:extLst>
        </xdr:cNvPr>
        <xdr:cNvSpPr/>
      </xdr:nvSpPr>
      <xdr:spPr>
        <a:xfrm>
          <a:off x="10426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105427</xdr:rowOff>
    </xdr:from>
    <xdr:ext cx="469744" cy="259045"/>
    <xdr:sp macro="" textlink="">
      <xdr:nvSpPr>
        <xdr:cNvPr id="128" name="【図書館】&#10;一人当たり面積該当値テキスト">
          <a:extLst>
            <a:ext uri="{FF2B5EF4-FFF2-40B4-BE49-F238E27FC236}">
              <a16:creationId xmlns:a16="http://schemas.microsoft.com/office/drawing/2014/main" id="{7B246E13-B432-4318-B3B3-193FA90ACAA8}"/>
            </a:ext>
          </a:extLst>
        </xdr:cNvPr>
        <xdr:cNvSpPr txBox="1"/>
      </xdr:nvSpPr>
      <xdr:spPr>
        <a:xfrm>
          <a:off x="10515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90E24D62-3F6C-4E70-BAFF-E42468073996}"/>
            </a:ext>
          </a:extLst>
        </xdr:cNvPr>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ECA00F62-2010-49C8-8053-4AB6195F420A}"/>
            </a:ext>
          </a:extLst>
        </xdr:cNvPr>
        <xdr:cNvCxnSpPr/>
      </xdr:nvCxnSpPr>
      <xdr:spPr>
        <a:xfrm>
          <a:off x="9639300" y="664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5CCAEF74-28D0-4E5D-BA07-8B7BEA917F0C}"/>
            </a:ext>
          </a:extLst>
        </xdr:cNvPr>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84E7DC45-A7D7-4ED8-A7DB-6C52180EB293}"/>
            </a:ext>
          </a:extLst>
        </xdr:cNvPr>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7EF7BD4A-3445-42E7-B315-34D878A9275B}"/>
            </a:ext>
          </a:extLst>
        </xdr:cNvPr>
        <xdr:cNvSpPr/>
      </xdr:nvSpPr>
      <xdr:spPr>
        <a:xfrm>
          <a:off x="781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D6C4A324-B07D-4EE9-81D6-62CEDDE30785}"/>
            </a:ext>
          </a:extLst>
        </xdr:cNvPr>
        <xdr:cNvCxnSpPr/>
      </xdr:nvCxnSpPr>
      <xdr:spPr>
        <a:xfrm>
          <a:off x="7861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5F8AD8D0-5766-42DB-B653-E7D59C72C28E}"/>
            </a:ext>
          </a:extLst>
        </xdr:cNvPr>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70F173CE-5184-4AC6-8B5C-315C5DD29AC0}"/>
            </a:ext>
          </a:extLst>
        </xdr:cNvPr>
        <xdr:cNvCxnSpPr/>
      </xdr:nvCxnSpPr>
      <xdr:spPr>
        <a:xfrm>
          <a:off x="6972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47DDA74-E98F-45CA-94D7-40F0A28C6223}"/>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1FAD7EFD-9D77-4972-BFE0-3346118758D7}"/>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9010CF62-D05E-4032-BE47-E020F977076D}"/>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CCB27E99-7C22-42E6-B0D8-27132E86C229}"/>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6CA8EB3E-73BC-41D5-9D9E-E626BF42A512}"/>
            </a:ext>
          </a:extLst>
        </xdr:cNvPr>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59EE2691-C1C6-4DFF-A485-68392532CCAC}"/>
            </a:ext>
          </a:extLst>
        </xdr:cNvPr>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14F52A3C-1EE3-4B00-AB5C-9C2E5D4FD8A2}"/>
            </a:ext>
          </a:extLst>
        </xdr:cNvPr>
        <xdr:cNvSpPr txBox="1"/>
      </xdr:nvSpPr>
      <xdr:spPr>
        <a:xfrm>
          <a:off x="7626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B810D17C-14AE-4AD8-B31B-17249EB9A532}"/>
            </a:ext>
          </a:extLst>
        </xdr:cNvPr>
        <xdr:cNvSpPr txBox="1"/>
      </xdr:nvSpPr>
      <xdr:spPr>
        <a:xfrm>
          <a:off x="6737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9A3D5EA-4778-4C73-A3F5-5839923831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F41B5A8-23AB-46E9-97DB-1EF3C5B8B6F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85275E0-2CCC-4E3A-8BD3-F03B14E36C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A91028D-D37F-4CEB-A36C-49C648CAB2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E9F8738-0EC6-4E4D-9690-7963AEC348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83862CD-7D08-4F06-8B9B-13ADC66FEE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9EF8082-7D24-4FD6-A97C-B40A20C8C6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366CE01-35FB-41FC-920C-DD68515948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C656F83-7D29-4E6B-8737-ADCF8448C9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D4976F6-BDA3-47AE-92EA-9FD832BCEC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D2968C3-231A-4BBB-BDC5-35BE7800B6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3E24DEB-6E2D-4864-9857-A4B8FCEAF0C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2E73E98-F0E7-449C-92B4-798F882E2B0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761D977-E93A-4651-8D36-E4CF27682F3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EB3290D-9F1E-470A-BABF-C3E8896C13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A976942-C54E-4B56-AB5D-298BC70862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34863DE-5E2B-48C1-8B2E-5284F45A364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F0E3660-DEB4-4263-99D2-E7EC5F62B1E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F028A8E-E726-4117-9F59-EE1291578F2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E7F5F32-3D9E-4930-9801-9D2F88B652B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474E2B5-641D-4F40-871F-E80803F9F7F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2918D44-4938-48A5-9C77-4EA003C0A0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C1B4386-BB38-4680-80A6-4A7B9C6050E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AF157B3-D24F-44F1-A0A8-5FE7C9BF15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A8A1C356-27D1-4AC7-B5A4-33DB7869DA4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6D022420-2202-4212-BD6A-5A464D2FFC6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16247107-1208-4754-B303-9BCC00BE95A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539AA67-169A-4FE6-AE7F-C857581AF908}"/>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56C64B17-D5EB-41D4-8EBE-12BF2A1F899C}"/>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3DDF005-B7B5-4492-9DB2-461FD24E326F}"/>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FB04D116-87BC-4856-A311-89CAFFDDEB49}"/>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7570AF62-DCE2-458F-A608-43EC025D925E}"/>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5D229789-19BD-4DD0-8F41-F8D30ADE762F}"/>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3D35D207-4346-4ED0-B370-4D7AB805653C}"/>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5EF63E0E-E052-4DA9-95CD-F82542D8CD55}"/>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C705ED3-9976-456E-88C9-3573F489CE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B4006D8-F261-4EC6-B7D3-4C4CE48826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18F675-5EC6-4FD8-82FD-E5FF42DDF2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8B728A-0F49-4FA2-A74C-33E9C92B0E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A391EC-1DE8-4037-974C-4CB286CD14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151130</xdr:rowOff>
    </xdr:from>
    <xdr:to>
      <xdr:col>24</xdr:col>
      <xdr:colOff>114300</xdr:colOff>
      <xdr:row>61</xdr:row>
      <xdr:rowOff>81280</xdr:rowOff>
    </xdr:to>
    <xdr:sp macro="" textlink="">
      <xdr:nvSpPr>
        <xdr:cNvPr id="185" name="楕円 184">
          <a:extLst>
            <a:ext uri="{FF2B5EF4-FFF2-40B4-BE49-F238E27FC236}">
              <a16:creationId xmlns:a16="http://schemas.microsoft.com/office/drawing/2014/main" id="{FD85980B-0DC1-4DD0-8A82-A9E61DD8D407}"/>
            </a:ext>
          </a:extLst>
        </xdr:cNvPr>
        <xdr:cNvSpPr/>
      </xdr:nvSpPr>
      <xdr:spPr>
        <a:xfrm>
          <a:off x="4584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129557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90C698D5-7118-4730-BCAA-37F73AB0F0E5}"/>
            </a:ext>
          </a:extLst>
        </xdr:cNvPr>
        <xdr:cNvSpPr txBox="1"/>
      </xdr:nvSpPr>
      <xdr:spPr>
        <a:xfrm>
          <a:off x="4673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7" name="楕円 186">
          <a:extLst>
            <a:ext uri="{FF2B5EF4-FFF2-40B4-BE49-F238E27FC236}">
              <a16:creationId xmlns:a16="http://schemas.microsoft.com/office/drawing/2014/main" id="{35E7A61A-08B0-42D1-B50E-A35FF009D9FA}"/>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30480</xdr:rowOff>
    </xdr:to>
    <xdr:cxnSp macro="">
      <xdr:nvCxnSpPr>
        <xdr:cNvPr id="188" name="直線コネクタ 187">
          <a:extLst>
            <a:ext uri="{FF2B5EF4-FFF2-40B4-BE49-F238E27FC236}">
              <a16:creationId xmlns:a16="http://schemas.microsoft.com/office/drawing/2014/main" id="{ED1FCB0B-1C13-477F-A200-4EB6143631B4}"/>
            </a:ext>
          </a:extLst>
        </xdr:cNvPr>
        <xdr:cNvCxnSpPr/>
      </xdr:nvCxnSpPr>
      <xdr:spPr>
        <a:xfrm>
          <a:off x="3797300" y="10458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89" name="楕円 188">
          <a:extLst>
            <a:ext uri="{FF2B5EF4-FFF2-40B4-BE49-F238E27FC236}">
              <a16:creationId xmlns:a16="http://schemas.microsoft.com/office/drawing/2014/main" id="{3F92310A-E144-4B68-9A16-60DC59CD717F}"/>
            </a:ext>
          </a:extLst>
        </xdr:cNvPr>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61</xdr:row>
      <xdr:rowOff>0</xdr:rowOff>
    </xdr:to>
    <xdr:cxnSp macro="">
      <xdr:nvCxnSpPr>
        <xdr:cNvPr id="190" name="直線コネクタ 189">
          <a:extLst>
            <a:ext uri="{FF2B5EF4-FFF2-40B4-BE49-F238E27FC236}">
              <a16:creationId xmlns:a16="http://schemas.microsoft.com/office/drawing/2014/main" id="{2C4E72FF-B5E6-4243-A1AC-4E84CBA9529E}"/>
            </a:ext>
          </a:extLst>
        </xdr:cNvPr>
        <xdr:cNvCxnSpPr/>
      </xdr:nvCxnSpPr>
      <xdr:spPr>
        <a:xfrm>
          <a:off x="2908300" y="104165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1" name="楕円 190">
          <a:extLst>
            <a:ext uri="{FF2B5EF4-FFF2-40B4-BE49-F238E27FC236}">
              <a16:creationId xmlns:a16="http://schemas.microsoft.com/office/drawing/2014/main" id="{BE0C5CD0-AEB9-4453-8AE9-4B698AEFEEC9}"/>
            </a:ext>
          </a:extLst>
        </xdr:cNvPr>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20955</xdr:rowOff>
    </xdr:to>
    <xdr:cxnSp macro="">
      <xdr:nvCxnSpPr>
        <xdr:cNvPr id="192" name="直線コネクタ 191">
          <a:extLst>
            <a:ext uri="{FF2B5EF4-FFF2-40B4-BE49-F238E27FC236}">
              <a16:creationId xmlns:a16="http://schemas.microsoft.com/office/drawing/2014/main" id="{A01122C3-31AA-44B8-A45F-452133D7D8CF}"/>
            </a:ext>
          </a:extLst>
        </xdr:cNvPr>
        <xdr:cNvCxnSpPr/>
      </xdr:nvCxnSpPr>
      <xdr:spPr>
        <a:xfrm flipV="1">
          <a:off x="2019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3" name="楕円 192">
          <a:extLst>
            <a:ext uri="{FF2B5EF4-FFF2-40B4-BE49-F238E27FC236}">
              <a16:creationId xmlns:a16="http://schemas.microsoft.com/office/drawing/2014/main" id="{1B4693A2-1A0A-432B-8484-E988C9DBBA79}"/>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20955</xdr:rowOff>
    </xdr:to>
    <xdr:cxnSp macro="">
      <xdr:nvCxnSpPr>
        <xdr:cNvPr id="194" name="直線コネクタ 193">
          <a:extLst>
            <a:ext uri="{FF2B5EF4-FFF2-40B4-BE49-F238E27FC236}">
              <a16:creationId xmlns:a16="http://schemas.microsoft.com/office/drawing/2014/main" id="{8F8BF06E-C5BF-4CEC-992F-88639E0B8D99}"/>
            </a:ext>
          </a:extLst>
        </xdr:cNvPr>
        <xdr:cNvCxnSpPr/>
      </xdr:nvCxnSpPr>
      <xdr:spPr>
        <a:xfrm>
          <a:off x="1130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B005D5FB-6F3B-4848-8931-379BA439E947}"/>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55388B73-4769-4EF1-968A-20F784E2395F}"/>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344B261A-5594-406F-8402-6C23430BBF4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9F8E1A91-B4C2-4BA7-BD08-5C5B5226FE8C}"/>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199" name="n_1mainValue【体育館・プール】&#10;有形固定資産減価償却率">
          <a:extLst>
            <a:ext uri="{FF2B5EF4-FFF2-40B4-BE49-F238E27FC236}">
              <a16:creationId xmlns:a16="http://schemas.microsoft.com/office/drawing/2014/main" id="{62DE2BB7-0AD8-431C-B305-CAA990E3861C}"/>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200" name="n_2mainValue【体育館・プール】&#10;有形固定資産減価償却率">
          <a:extLst>
            <a:ext uri="{FF2B5EF4-FFF2-40B4-BE49-F238E27FC236}">
              <a16:creationId xmlns:a16="http://schemas.microsoft.com/office/drawing/2014/main" id="{C5E04BBE-B52E-4908-843A-6F1C3092744B}"/>
            </a:ext>
          </a:extLst>
        </xdr:cNvPr>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1" name="n_3mainValue【体育館・プール】&#10;有形固定資産減価償却率">
          <a:extLst>
            <a:ext uri="{FF2B5EF4-FFF2-40B4-BE49-F238E27FC236}">
              <a16:creationId xmlns:a16="http://schemas.microsoft.com/office/drawing/2014/main" id="{1A8063D7-1996-4EAE-94CF-117AC13A5DCE}"/>
            </a:ext>
          </a:extLst>
        </xdr:cNvPr>
        <xdr:cNvSpPr txBox="1"/>
      </xdr:nvSpPr>
      <xdr:spPr>
        <a:xfrm>
          <a:off x="1816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2" name="n_4mainValue【体育館・プール】&#10;有形固定資産減価償却率">
          <a:extLst>
            <a:ext uri="{FF2B5EF4-FFF2-40B4-BE49-F238E27FC236}">
              <a16:creationId xmlns:a16="http://schemas.microsoft.com/office/drawing/2014/main" id="{DEAE74FA-4F93-45BB-A8D8-A1900F42CA33}"/>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0C42276-A567-43CD-82C6-BBD89ACACC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FC6A392-5032-4602-8958-7FB32444A9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D88A651-6701-4B1F-A244-E896CDA6CC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B14A4C0-E25A-48A2-B73B-64F4E1B08C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388E1BB8-97C2-438B-A128-EE65C023C8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26A1C29-0A52-4DE5-A424-7C53FD618B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761A61B-F665-43F1-AEF4-84C3BEF610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B5FB0EC-F080-4197-8243-F375BBCFB9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5E11197-BAA6-408B-9D2C-120144F745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3E5E6B4-F14E-4189-A343-9D29BE460FE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D26051B-6F2E-4D5A-8268-FD0E25268C7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EB66226-6BFF-4DD8-B6DA-06AA57A6496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4864784-BF32-4CDA-A119-5B54BF9F15E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93817D62-A797-4E01-A36D-7D54EA230491}"/>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DF35306-5BBD-4DFF-9D3C-24E3D88A615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5BDAC75-B80A-4C3B-8DFE-B33889AE17A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F5BA79FA-76D8-4A84-BA25-9B804709F0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4EAD5C46-DA3F-45B1-895D-DF738BC5242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90558DF-1023-4AEF-9ADA-2F4CE5095B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3D1B9FD-C77F-484D-9EEF-3F04FA86FD12}"/>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ECF1318-8769-4544-90EB-6D72AEC59DD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9FD30F05-E128-4FA3-B815-C3A121956BF3}"/>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A6E217A-12C9-46C2-B635-C704E62532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E1C3302-A6AB-4CB9-8843-239A81E4CA9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019E281-D652-44F8-ABCA-5BFDD63AAC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36BE32E-A9CE-4B3B-8F7E-2EAAA3AB8BBD}"/>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B2C93F70-BAE7-4EE7-9609-98CD539EB8F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5300AEB8-B491-494F-90CC-B1B661CB52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5168B5F0-EBBA-439C-8BD7-E6BB960A0FDE}"/>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B04984B3-60AD-4303-8927-F35F1F3A5264}"/>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40813E3C-F838-42A4-B549-807CF83965E1}"/>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9462F9F6-1F39-4EA9-B351-13A59B80FAFC}"/>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2384DBF5-0073-4872-867E-3015901D1C84}"/>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1EC2E6F0-C689-403D-B675-C1A503A36D95}"/>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88C8F918-7758-4BE3-A36B-983C60725C87}"/>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74C2628F-ECF2-4320-ABDF-A773B530870A}"/>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AA2EB53-61A5-4870-8B83-AD3D7B86E5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66F34C-4AA6-4D86-B64C-E7419932B1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389678-CA1B-493C-B02B-94FE8375F4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3E28AC-9C9F-4BFB-B03C-E4E9B50303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480C581-8A32-4014-9DE4-6612D0E724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44" name="楕円 243">
          <a:extLst>
            <a:ext uri="{FF2B5EF4-FFF2-40B4-BE49-F238E27FC236}">
              <a16:creationId xmlns:a16="http://schemas.microsoft.com/office/drawing/2014/main" id="{F68328EB-908B-4D79-835E-FE07927EB4A6}"/>
            </a:ext>
          </a:extLst>
        </xdr:cNvPr>
        <xdr:cNvSpPr/>
      </xdr:nvSpPr>
      <xdr:spPr>
        <a:xfrm>
          <a:off x="10426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33762</xdr:rowOff>
    </xdr:from>
    <xdr:ext cx="469744" cy="259045"/>
    <xdr:sp macro="" textlink="">
      <xdr:nvSpPr>
        <xdr:cNvPr id="245" name="【体育館・プール】&#10;一人当たり面積該当値テキスト">
          <a:extLst>
            <a:ext uri="{FF2B5EF4-FFF2-40B4-BE49-F238E27FC236}">
              <a16:creationId xmlns:a16="http://schemas.microsoft.com/office/drawing/2014/main" id="{EB829131-0A15-4B7D-9153-89BE150E4864}"/>
            </a:ext>
          </a:extLst>
        </xdr:cNvPr>
        <xdr:cNvSpPr txBox="1"/>
      </xdr:nvSpPr>
      <xdr:spPr>
        <a:xfrm>
          <a:off x="10515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246" name="楕円 245">
          <a:extLst>
            <a:ext uri="{FF2B5EF4-FFF2-40B4-BE49-F238E27FC236}">
              <a16:creationId xmlns:a16="http://schemas.microsoft.com/office/drawing/2014/main" id="{EF55CC41-3332-4900-A7AA-38B0FF84B3DD}"/>
            </a:ext>
          </a:extLst>
        </xdr:cNvPr>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106135</xdr:rowOff>
    </xdr:to>
    <xdr:cxnSp macro="">
      <xdr:nvCxnSpPr>
        <xdr:cNvPr id="247" name="直線コネクタ 246">
          <a:extLst>
            <a:ext uri="{FF2B5EF4-FFF2-40B4-BE49-F238E27FC236}">
              <a16:creationId xmlns:a16="http://schemas.microsoft.com/office/drawing/2014/main" id="{A38AD727-2FE1-46C2-8187-6638ABB373FE}"/>
            </a:ext>
          </a:extLst>
        </xdr:cNvPr>
        <xdr:cNvCxnSpPr/>
      </xdr:nvCxnSpPr>
      <xdr:spPr>
        <a:xfrm>
          <a:off x="9639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55335</xdr:rowOff>
    </xdr:from>
    <xdr:to>
      <xdr:col>46</xdr:col>
      <xdr:colOff>38100</xdr:colOff>
      <xdr:row>63</xdr:row>
      <xdr:rowOff>156935</xdr:rowOff>
    </xdr:to>
    <xdr:sp macro="" textlink="">
      <xdr:nvSpPr>
        <xdr:cNvPr id="248" name="楕円 247">
          <a:extLst>
            <a:ext uri="{FF2B5EF4-FFF2-40B4-BE49-F238E27FC236}">
              <a16:creationId xmlns:a16="http://schemas.microsoft.com/office/drawing/2014/main" id="{218D5110-ED99-4325-9951-3FC23328E0AF}"/>
            </a:ext>
          </a:extLst>
        </xdr:cNvPr>
        <xdr:cNvSpPr/>
      </xdr:nvSpPr>
      <xdr:spPr>
        <a:xfrm>
          <a:off x="869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106135</xdr:rowOff>
    </xdr:from>
    <xdr:to>
      <xdr:col>50</xdr:col>
      <xdr:colOff>114300</xdr:colOff>
      <xdr:row>63</xdr:row>
      <xdr:rowOff>106135</xdr:rowOff>
    </xdr:to>
    <xdr:cxnSp macro="">
      <xdr:nvCxnSpPr>
        <xdr:cNvPr id="249" name="直線コネクタ 248">
          <a:extLst>
            <a:ext uri="{FF2B5EF4-FFF2-40B4-BE49-F238E27FC236}">
              <a16:creationId xmlns:a16="http://schemas.microsoft.com/office/drawing/2014/main" id="{144651A8-704D-418B-951D-9688E66144F5}"/>
            </a:ext>
          </a:extLst>
        </xdr:cNvPr>
        <xdr:cNvCxnSpPr/>
      </xdr:nvCxnSpPr>
      <xdr:spPr>
        <a:xfrm>
          <a:off x="8750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55335</xdr:rowOff>
    </xdr:from>
    <xdr:to>
      <xdr:col>41</xdr:col>
      <xdr:colOff>101600</xdr:colOff>
      <xdr:row>63</xdr:row>
      <xdr:rowOff>156935</xdr:rowOff>
    </xdr:to>
    <xdr:sp macro="" textlink="">
      <xdr:nvSpPr>
        <xdr:cNvPr id="250" name="楕円 249">
          <a:extLst>
            <a:ext uri="{FF2B5EF4-FFF2-40B4-BE49-F238E27FC236}">
              <a16:creationId xmlns:a16="http://schemas.microsoft.com/office/drawing/2014/main" id="{27543AEB-DCCC-4B85-9E46-5600602DFC9E}"/>
            </a:ext>
          </a:extLst>
        </xdr:cNvPr>
        <xdr:cNvSpPr/>
      </xdr:nvSpPr>
      <xdr:spPr>
        <a:xfrm>
          <a:off x="781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106135</xdr:rowOff>
    </xdr:from>
    <xdr:to>
      <xdr:col>45</xdr:col>
      <xdr:colOff>177800</xdr:colOff>
      <xdr:row>63</xdr:row>
      <xdr:rowOff>106135</xdr:rowOff>
    </xdr:to>
    <xdr:cxnSp macro="">
      <xdr:nvCxnSpPr>
        <xdr:cNvPr id="251" name="直線コネクタ 250">
          <a:extLst>
            <a:ext uri="{FF2B5EF4-FFF2-40B4-BE49-F238E27FC236}">
              <a16:creationId xmlns:a16="http://schemas.microsoft.com/office/drawing/2014/main" id="{A1AD2DE8-0A89-4C6E-94C9-2A8E1DFD4D1C}"/>
            </a:ext>
          </a:extLst>
        </xdr:cNvPr>
        <xdr:cNvCxnSpPr/>
      </xdr:nvCxnSpPr>
      <xdr:spPr>
        <a:xfrm>
          <a:off x="7861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78196</xdr:rowOff>
    </xdr:from>
    <xdr:to>
      <xdr:col>36</xdr:col>
      <xdr:colOff>165100</xdr:colOff>
      <xdr:row>64</xdr:row>
      <xdr:rowOff>8346</xdr:rowOff>
    </xdr:to>
    <xdr:sp macro="" textlink="">
      <xdr:nvSpPr>
        <xdr:cNvPr id="252" name="楕円 251">
          <a:extLst>
            <a:ext uri="{FF2B5EF4-FFF2-40B4-BE49-F238E27FC236}">
              <a16:creationId xmlns:a16="http://schemas.microsoft.com/office/drawing/2014/main" id="{417D5C86-C9D9-4C59-832D-17EAADC7CCD9}"/>
            </a:ext>
          </a:extLst>
        </xdr:cNvPr>
        <xdr:cNvSpPr/>
      </xdr:nvSpPr>
      <xdr:spPr>
        <a:xfrm>
          <a:off x="6921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106135</xdr:rowOff>
    </xdr:from>
    <xdr:to>
      <xdr:col>41</xdr:col>
      <xdr:colOff>50800</xdr:colOff>
      <xdr:row>63</xdr:row>
      <xdr:rowOff>128996</xdr:rowOff>
    </xdr:to>
    <xdr:cxnSp macro="">
      <xdr:nvCxnSpPr>
        <xdr:cNvPr id="253" name="直線コネクタ 252">
          <a:extLst>
            <a:ext uri="{FF2B5EF4-FFF2-40B4-BE49-F238E27FC236}">
              <a16:creationId xmlns:a16="http://schemas.microsoft.com/office/drawing/2014/main" id="{33DC5A2F-0CBC-4631-AF5E-D654758BE403}"/>
            </a:ext>
          </a:extLst>
        </xdr:cNvPr>
        <xdr:cNvCxnSpPr/>
      </xdr:nvCxnSpPr>
      <xdr:spPr>
        <a:xfrm flipV="1">
          <a:off x="6972300" y="109074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CA2D9C34-6652-40B8-92B4-9247713773D1}"/>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42A79DD0-043F-4941-AC6C-0EFDFAF17347}"/>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E29E3967-7619-46F5-9657-2B9B57D39D87}"/>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CEF961B2-D12E-47CD-AD6F-8E70F1C3DF23}"/>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148062</xdr:rowOff>
    </xdr:from>
    <xdr:ext cx="469744" cy="259045"/>
    <xdr:sp macro="" textlink="">
      <xdr:nvSpPr>
        <xdr:cNvPr id="258" name="n_1mainValue【体育館・プール】&#10;一人当たり面積">
          <a:extLst>
            <a:ext uri="{FF2B5EF4-FFF2-40B4-BE49-F238E27FC236}">
              <a16:creationId xmlns:a16="http://schemas.microsoft.com/office/drawing/2014/main" id="{3172B80D-0CC9-4ADE-9007-20D91C285EDD}"/>
            </a:ext>
          </a:extLst>
        </xdr:cNvPr>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148062</xdr:rowOff>
    </xdr:from>
    <xdr:ext cx="469744" cy="259045"/>
    <xdr:sp macro="" textlink="">
      <xdr:nvSpPr>
        <xdr:cNvPr id="259" name="n_2mainValue【体育館・プール】&#10;一人当たり面積">
          <a:extLst>
            <a:ext uri="{FF2B5EF4-FFF2-40B4-BE49-F238E27FC236}">
              <a16:creationId xmlns:a16="http://schemas.microsoft.com/office/drawing/2014/main" id="{58274C69-117D-4FB4-B266-FF27A8DD178C}"/>
            </a:ext>
          </a:extLst>
        </xdr:cNvPr>
        <xdr:cNvSpPr txBox="1"/>
      </xdr:nvSpPr>
      <xdr:spPr>
        <a:xfrm>
          <a:off x="8515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148062</xdr:rowOff>
    </xdr:from>
    <xdr:ext cx="469744" cy="259045"/>
    <xdr:sp macro="" textlink="">
      <xdr:nvSpPr>
        <xdr:cNvPr id="260" name="n_3mainValue【体育館・プール】&#10;一人当たり面積">
          <a:extLst>
            <a:ext uri="{FF2B5EF4-FFF2-40B4-BE49-F238E27FC236}">
              <a16:creationId xmlns:a16="http://schemas.microsoft.com/office/drawing/2014/main" id="{93DD2120-8374-4F00-B469-15D14CC17F1D}"/>
            </a:ext>
          </a:extLst>
        </xdr:cNvPr>
        <xdr:cNvSpPr txBox="1"/>
      </xdr:nvSpPr>
      <xdr:spPr>
        <a:xfrm>
          <a:off x="7626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170923</xdr:rowOff>
    </xdr:from>
    <xdr:ext cx="469744" cy="259045"/>
    <xdr:sp macro="" textlink="">
      <xdr:nvSpPr>
        <xdr:cNvPr id="261" name="n_4mainValue【体育館・プール】&#10;一人当たり面積">
          <a:extLst>
            <a:ext uri="{FF2B5EF4-FFF2-40B4-BE49-F238E27FC236}">
              <a16:creationId xmlns:a16="http://schemas.microsoft.com/office/drawing/2014/main" id="{BEF94C85-CE5A-4DB3-A9C5-23C33CC51789}"/>
            </a:ext>
          </a:extLst>
        </xdr:cNvPr>
        <xdr:cNvSpPr txBox="1"/>
      </xdr:nvSpPr>
      <xdr:spPr>
        <a:xfrm>
          <a:off x="6737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4FFEA9B-134A-4542-AE10-7B35D6E978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75AA014-72AC-4935-8706-B47EEFD059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B657121-721A-4CFC-9085-73075A2865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1467CE7-3B21-47D1-B5DB-5FBA8B7DAA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627E607-ABA0-4352-A593-886D3641FA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2EBC29A-06A6-468B-AA39-DA04DA24E0F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1505316-2BFE-4BEB-A2F3-8B384F1FD1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AC5C2D-AA89-487B-82A1-2A65B9A308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E9A026C-56EA-47E2-B612-40D3FF9D3D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E00A322-1B17-45F0-B505-FF7413D56FE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B27505C-108A-4CCF-85A3-863D2A2B08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FAC3C40-CAD6-4EEF-A235-B27A9DCB66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24375BD-1C38-44A5-9B77-92193E4A54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0585023-A862-4913-8D51-1611A4287E3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B72160D-5413-4AAC-ABA3-BC0FC56F234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59E6A5D-09F9-46DA-AA12-1D8836E04A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5FA4090-62D3-462D-9171-E157CFBF851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62C9591-E0A7-42CB-AB91-EA5A224365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CA73C2F-AF87-4587-A106-B46BAEC9C7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F8DF705-4B53-47CA-964D-F5AAA2AE12D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451A23A-40E8-4B2A-81E6-21C1EFDD98F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6585F0F-C29C-463D-BD68-B872EB3F7B6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7B6E433-79C8-4BB1-AA39-D7F2B8C5C05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B8B19E-2244-4C93-95D2-C754F8CFC0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5FB65D0-AA43-4924-A8EE-9B88307FA6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78C369F-54CD-4FAA-B37B-4BD76F77E411}"/>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55EFF9B-92E6-4358-BC9B-4E0267CF57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349D78E-1BA7-43F2-940E-A2846929A82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5AA2369-092A-496B-8E83-FC28C88408D6}"/>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4E1FFC5-175E-4567-AA51-06CF23690316}"/>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6B64D27-EEB2-4CD8-900F-80238B572E5D}"/>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88D74500-373F-418E-867E-54AE03BD590F}"/>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8403D518-632C-4670-8E20-A255B9DC658B}"/>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D0F50A37-BC10-4774-8796-B579D3727218}"/>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F5AF96BA-28AC-4ECB-B8C1-CD6DED9F648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202A9EE-135C-49C3-8F4B-DB7C3ECA80DD}"/>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A340AE1-042A-4266-9B8A-36E79960BF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659A9F-EE02-40FF-BC09-DDC5A41F67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71EBCA-58EC-46C6-B1E2-C4810D8940F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41B119-E811-4261-AC9B-A7BA952139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3E95C0-6401-43D4-8CAE-26BA21703A7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3" name="楕円 302">
          <a:extLst>
            <a:ext uri="{FF2B5EF4-FFF2-40B4-BE49-F238E27FC236}">
              <a16:creationId xmlns:a16="http://schemas.microsoft.com/office/drawing/2014/main" id="{FADFA0FE-FA0C-4AEC-A615-F963489491AC}"/>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1E11DE4-6276-4C2F-B5BE-FBCEB1BB9F3D}"/>
            </a:ext>
          </a:extLst>
        </xdr:cNvPr>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49349</xdr:rowOff>
    </xdr:from>
    <xdr:to>
      <xdr:col>20</xdr:col>
      <xdr:colOff>38100</xdr:colOff>
      <xdr:row>81</xdr:row>
      <xdr:rowOff>150949</xdr:rowOff>
    </xdr:to>
    <xdr:sp macro="" textlink="">
      <xdr:nvSpPr>
        <xdr:cNvPr id="305" name="楕円 304">
          <a:extLst>
            <a:ext uri="{FF2B5EF4-FFF2-40B4-BE49-F238E27FC236}">
              <a16:creationId xmlns:a16="http://schemas.microsoft.com/office/drawing/2014/main" id="{8CEFB0E5-3803-4700-8BB1-D4250E127B42}"/>
            </a:ext>
          </a:extLst>
        </xdr:cNvPr>
        <xdr:cNvSpPr/>
      </xdr:nvSpPr>
      <xdr:spPr>
        <a:xfrm>
          <a:off x="3746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100149</xdr:rowOff>
    </xdr:from>
    <xdr:to>
      <xdr:col>24</xdr:col>
      <xdr:colOff>63500</xdr:colOff>
      <xdr:row>81</xdr:row>
      <xdr:rowOff>163830</xdr:rowOff>
    </xdr:to>
    <xdr:cxnSp macro="">
      <xdr:nvCxnSpPr>
        <xdr:cNvPr id="306" name="直線コネクタ 305">
          <a:extLst>
            <a:ext uri="{FF2B5EF4-FFF2-40B4-BE49-F238E27FC236}">
              <a16:creationId xmlns:a16="http://schemas.microsoft.com/office/drawing/2014/main" id="{868685BB-7A32-4A88-A0BA-EB79556E76C9}"/>
            </a:ext>
          </a:extLst>
        </xdr:cNvPr>
        <xdr:cNvCxnSpPr/>
      </xdr:nvCxnSpPr>
      <xdr:spPr>
        <a:xfrm>
          <a:off x="3797300" y="1398759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1995</xdr:rowOff>
    </xdr:from>
    <xdr:to>
      <xdr:col>15</xdr:col>
      <xdr:colOff>101600</xdr:colOff>
      <xdr:row>81</xdr:row>
      <xdr:rowOff>103595</xdr:rowOff>
    </xdr:to>
    <xdr:sp macro="" textlink="">
      <xdr:nvSpPr>
        <xdr:cNvPr id="307" name="楕円 306">
          <a:extLst>
            <a:ext uri="{FF2B5EF4-FFF2-40B4-BE49-F238E27FC236}">
              <a16:creationId xmlns:a16="http://schemas.microsoft.com/office/drawing/2014/main" id="{1AB96AB5-B276-4EC9-84C9-2776B6CEB265}"/>
            </a:ext>
          </a:extLst>
        </xdr:cNvPr>
        <xdr:cNvSpPr/>
      </xdr:nvSpPr>
      <xdr:spPr>
        <a:xfrm>
          <a:off x="2857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52795</xdr:rowOff>
    </xdr:from>
    <xdr:to>
      <xdr:col>19</xdr:col>
      <xdr:colOff>177800</xdr:colOff>
      <xdr:row>81</xdr:row>
      <xdr:rowOff>100149</xdr:rowOff>
    </xdr:to>
    <xdr:cxnSp macro="">
      <xdr:nvCxnSpPr>
        <xdr:cNvPr id="308" name="直線コネクタ 307">
          <a:extLst>
            <a:ext uri="{FF2B5EF4-FFF2-40B4-BE49-F238E27FC236}">
              <a16:creationId xmlns:a16="http://schemas.microsoft.com/office/drawing/2014/main" id="{336097AE-7C72-4824-84DD-230C754BF059}"/>
            </a:ext>
          </a:extLst>
        </xdr:cNvPr>
        <xdr:cNvCxnSpPr/>
      </xdr:nvCxnSpPr>
      <xdr:spPr>
        <a:xfrm>
          <a:off x="2908300" y="13940245"/>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165281</xdr:rowOff>
    </xdr:from>
    <xdr:to>
      <xdr:col>10</xdr:col>
      <xdr:colOff>165100</xdr:colOff>
      <xdr:row>81</xdr:row>
      <xdr:rowOff>95431</xdr:rowOff>
    </xdr:to>
    <xdr:sp macro="" textlink="">
      <xdr:nvSpPr>
        <xdr:cNvPr id="309" name="楕円 308">
          <a:extLst>
            <a:ext uri="{FF2B5EF4-FFF2-40B4-BE49-F238E27FC236}">
              <a16:creationId xmlns:a16="http://schemas.microsoft.com/office/drawing/2014/main" id="{E513AEF2-465F-45B4-A250-8DE790DCC32F}"/>
            </a:ext>
          </a:extLst>
        </xdr:cNvPr>
        <xdr:cNvSpPr/>
      </xdr:nvSpPr>
      <xdr:spPr>
        <a:xfrm>
          <a:off x="1968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52795</xdr:rowOff>
    </xdr:to>
    <xdr:cxnSp macro="">
      <xdr:nvCxnSpPr>
        <xdr:cNvPr id="310" name="直線コネクタ 309">
          <a:extLst>
            <a:ext uri="{FF2B5EF4-FFF2-40B4-BE49-F238E27FC236}">
              <a16:creationId xmlns:a16="http://schemas.microsoft.com/office/drawing/2014/main" id="{A7717B3A-84D8-4EBA-B4AD-273199EEAD27}"/>
            </a:ext>
          </a:extLst>
        </xdr:cNvPr>
        <xdr:cNvCxnSpPr/>
      </xdr:nvCxnSpPr>
      <xdr:spPr>
        <a:xfrm>
          <a:off x="2019300" y="139320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88537</xdr:rowOff>
    </xdr:from>
    <xdr:to>
      <xdr:col>6</xdr:col>
      <xdr:colOff>38100</xdr:colOff>
      <xdr:row>82</xdr:row>
      <xdr:rowOff>18687</xdr:rowOff>
    </xdr:to>
    <xdr:sp macro="" textlink="">
      <xdr:nvSpPr>
        <xdr:cNvPr id="311" name="楕円 310">
          <a:extLst>
            <a:ext uri="{FF2B5EF4-FFF2-40B4-BE49-F238E27FC236}">
              <a16:creationId xmlns:a16="http://schemas.microsoft.com/office/drawing/2014/main" id="{728095D3-F76E-462A-A37F-56797F5A9E5C}"/>
            </a:ext>
          </a:extLst>
        </xdr:cNvPr>
        <xdr:cNvSpPr/>
      </xdr:nvSpPr>
      <xdr:spPr>
        <a:xfrm>
          <a:off x="1079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44631</xdr:rowOff>
    </xdr:from>
    <xdr:to>
      <xdr:col>10</xdr:col>
      <xdr:colOff>114300</xdr:colOff>
      <xdr:row>81</xdr:row>
      <xdr:rowOff>139337</xdr:rowOff>
    </xdr:to>
    <xdr:cxnSp macro="">
      <xdr:nvCxnSpPr>
        <xdr:cNvPr id="312" name="直線コネクタ 311">
          <a:extLst>
            <a:ext uri="{FF2B5EF4-FFF2-40B4-BE49-F238E27FC236}">
              <a16:creationId xmlns:a16="http://schemas.microsoft.com/office/drawing/2014/main" id="{E814C342-756F-4B2F-89E8-559208F51B10}"/>
            </a:ext>
          </a:extLst>
        </xdr:cNvPr>
        <xdr:cNvCxnSpPr/>
      </xdr:nvCxnSpPr>
      <xdr:spPr>
        <a:xfrm flipV="1">
          <a:off x="1130300" y="1393208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3055B740-B598-4162-BDE8-0C36C599BF5E}"/>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2FBB65B1-17C1-4B66-9821-3C26937417AD}"/>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2C50FAF4-7632-4E8E-99D7-199BF727893E}"/>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A588BECB-8F7F-45E3-9DCA-BB5E08857B3D}"/>
            </a:ext>
          </a:extLst>
        </xdr:cNvPr>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167476</xdr:rowOff>
    </xdr:from>
    <xdr:ext cx="405111" cy="259045"/>
    <xdr:sp macro="" textlink="">
      <xdr:nvSpPr>
        <xdr:cNvPr id="317" name="n_1mainValue【福祉施設】&#10;有形固定資産減価償却率">
          <a:extLst>
            <a:ext uri="{FF2B5EF4-FFF2-40B4-BE49-F238E27FC236}">
              <a16:creationId xmlns:a16="http://schemas.microsoft.com/office/drawing/2014/main" id="{5C0F1B61-9F55-462C-8F04-203DDF4E3416}"/>
            </a:ext>
          </a:extLst>
        </xdr:cNvPr>
        <xdr:cNvSpPr txBox="1"/>
      </xdr:nvSpPr>
      <xdr:spPr>
        <a:xfrm>
          <a:off x="3582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120122</xdr:rowOff>
    </xdr:from>
    <xdr:ext cx="405111" cy="259045"/>
    <xdr:sp macro="" textlink="">
      <xdr:nvSpPr>
        <xdr:cNvPr id="318" name="n_2mainValue【福祉施設】&#10;有形固定資産減価償却率">
          <a:extLst>
            <a:ext uri="{FF2B5EF4-FFF2-40B4-BE49-F238E27FC236}">
              <a16:creationId xmlns:a16="http://schemas.microsoft.com/office/drawing/2014/main" id="{50FC3D0A-90BC-42B2-A40D-2BDB201072CD}"/>
            </a:ext>
          </a:extLst>
        </xdr:cNvPr>
        <xdr:cNvSpPr txBox="1"/>
      </xdr:nvSpPr>
      <xdr:spPr>
        <a:xfrm>
          <a:off x="2705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319" name="n_3mainValue【福祉施設】&#10;有形固定資産減価償却率">
          <a:extLst>
            <a:ext uri="{FF2B5EF4-FFF2-40B4-BE49-F238E27FC236}">
              <a16:creationId xmlns:a16="http://schemas.microsoft.com/office/drawing/2014/main" id="{1F0D7D33-03BB-4B53-9670-8BD0C33353CB}"/>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35214</xdr:rowOff>
    </xdr:from>
    <xdr:ext cx="405111" cy="259045"/>
    <xdr:sp macro="" textlink="">
      <xdr:nvSpPr>
        <xdr:cNvPr id="320" name="n_4mainValue【福祉施設】&#10;有形固定資産減価償却率">
          <a:extLst>
            <a:ext uri="{FF2B5EF4-FFF2-40B4-BE49-F238E27FC236}">
              <a16:creationId xmlns:a16="http://schemas.microsoft.com/office/drawing/2014/main" id="{4953486E-9D94-4D22-A197-34EFF79C4D4F}"/>
            </a:ext>
          </a:extLst>
        </xdr:cNvPr>
        <xdr:cNvSpPr txBox="1"/>
      </xdr:nvSpPr>
      <xdr:spPr>
        <a:xfrm>
          <a:off x="927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C674FFB-5ECE-4F88-9689-CD8EB9A1E6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4A06569-81DF-46A5-86D0-07FA6F7033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5809A5F-CF88-475A-BD24-B072F3F3B2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8E87E60-380C-48C9-9449-FABDCF8104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7730E4-7D6D-4B56-9B47-AADFEE7E85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FC82F3E-0F09-4292-BC09-AA81ADB039A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780C5E7-A837-4E89-90B9-32B790DEAB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78B0AF-A64E-42B1-8BF3-0109359C92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94BF48F-4A72-4673-8D65-6B282754B9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1AF6FFD-12FB-4DFE-9B25-F0C85AC391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3D61BCA0-76F0-4D0E-B923-C2C34121B35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FF7C08C-8242-4C96-804D-FF6EC30A9B1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B858EDB-2A9C-4ED9-8B31-C125ADD9725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6A8B9EC-E83E-4322-AD83-4642FC78717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20FC6DE-F443-4F96-BCD7-078164055B9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79F495E8-283E-4798-9DA2-13ECB4C1C981}"/>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C96D228-9D8E-4F42-AEE8-48E4020D25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5A3B4521-0343-4C63-AC68-2C736EC65E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7F3B260D-BE2E-4A9D-B25B-84329F5846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76BD6B94-077D-4615-A910-940C7E604808}"/>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8145CB1F-58E6-4A99-8202-52818C5E0024}"/>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D9EA2C5-FF65-4970-9F7D-44725730A4F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6D694AF-9AA9-4280-B3F7-4C9527F708BB}"/>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9FA2AD3C-16A4-4EEF-81DB-48AD595A54A3}"/>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D1B6F6ED-9A17-4957-9EAB-9B40C0B7EDB7}"/>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C83AB90F-0176-4ED5-B4CA-4BF3B4E746F1}"/>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E838BB0C-904A-434B-BCB4-D593B3A3E683}"/>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EAFAB9E9-FED8-499F-9B05-4A6155DB385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916E9CF-3E7B-450A-A41D-3D56B96E38EA}"/>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7DAA1CD6-47A9-4166-9C9A-9D7EDEDEBF7E}"/>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4AD6C4C-024C-4A7E-ABA1-2A296326FB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17D3605-CCB6-45D4-8454-1E009C18D0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9D35B2E-7E6B-4D75-8735-84B61D6845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871F611-940A-49C4-977D-DAA67D9CE8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028495-1FD7-4E45-8595-AB24FAEE74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56" name="楕円 355">
          <a:extLst>
            <a:ext uri="{FF2B5EF4-FFF2-40B4-BE49-F238E27FC236}">
              <a16:creationId xmlns:a16="http://schemas.microsoft.com/office/drawing/2014/main" id="{E4EAF24C-17FB-4BF1-974D-49FA1BD95597}"/>
            </a:ext>
          </a:extLst>
        </xdr:cNvPr>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113047</xdr:rowOff>
    </xdr:from>
    <xdr:ext cx="469744" cy="259045"/>
    <xdr:sp macro="" textlink="">
      <xdr:nvSpPr>
        <xdr:cNvPr id="357" name="【福祉施設】&#10;一人当たり面積該当値テキスト">
          <a:extLst>
            <a:ext uri="{FF2B5EF4-FFF2-40B4-BE49-F238E27FC236}">
              <a16:creationId xmlns:a16="http://schemas.microsoft.com/office/drawing/2014/main" id="{E74C1427-2E57-46E8-9185-9CDBE72A2BC2}"/>
            </a:ext>
          </a:extLst>
        </xdr:cNvPr>
        <xdr:cNvSpPr txBox="1"/>
      </xdr:nvSpPr>
      <xdr:spPr>
        <a:xfrm>
          <a:off x="10515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95886</xdr:rowOff>
    </xdr:from>
    <xdr:to>
      <xdr:col>50</xdr:col>
      <xdr:colOff>165100</xdr:colOff>
      <xdr:row>82</xdr:row>
      <xdr:rowOff>26036</xdr:rowOff>
    </xdr:to>
    <xdr:sp macro="" textlink="">
      <xdr:nvSpPr>
        <xdr:cNvPr id="358" name="楕円 357">
          <a:extLst>
            <a:ext uri="{FF2B5EF4-FFF2-40B4-BE49-F238E27FC236}">
              <a16:creationId xmlns:a16="http://schemas.microsoft.com/office/drawing/2014/main" id="{31456B79-B401-4E6F-B4F8-F27C23A01039}"/>
            </a:ext>
          </a:extLst>
        </xdr:cNvPr>
        <xdr:cNvSpPr/>
      </xdr:nvSpPr>
      <xdr:spPr>
        <a:xfrm>
          <a:off x="9588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81</xdr:row>
      <xdr:rowOff>146686</xdr:rowOff>
    </xdr:to>
    <xdr:cxnSp macro="">
      <xdr:nvCxnSpPr>
        <xdr:cNvPr id="359" name="直線コネクタ 358">
          <a:extLst>
            <a:ext uri="{FF2B5EF4-FFF2-40B4-BE49-F238E27FC236}">
              <a16:creationId xmlns:a16="http://schemas.microsoft.com/office/drawing/2014/main" id="{87A22441-6347-4617-ADF0-A35AF6FAF64E}"/>
            </a:ext>
          </a:extLst>
        </xdr:cNvPr>
        <xdr:cNvCxnSpPr/>
      </xdr:nvCxnSpPr>
      <xdr:spPr>
        <a:xfrm flipV="1">
          <a:off x="9639300" y="14028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95886</xdr:rowOff>
    </xdr:from>
    <xdr:to>
      <xdr:col>46</xdr:col>
      <xdr:colOff>38100</xdr:colOff>
      <xdr:row>82</xdr:row>
      <xdr:rowOff>26036</xdr:rowOff>
    </xdr:to>
    <xdr:sp macro="" textlink="">
      <xdr:nvSpPr>
        <xdr:cNvPr id="360" name="楕円 359">
          <a:extLst>
            <a:ext uri="{FF2B5EF4-FFF2-40B4-BE49-F238E27FC236}">
              <a16:creationId xmlns:a16="http://schemas.microsoft.com/office/drawing/2014/main" id="{60590B68-B288-4516-823A-238718A1065E}"/>
            </a:ext>
          </a:extLst>
        </xdr:cNvPr>
        <xdr:cNvSpPr/>
      </xdr:nvSpPr>
      <xdr:spPr>
        <a:xfrm>
          <a:off x="8699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146686</xdr:rowOff>
    </xdr:from>
    <xdr:to>
      <xdr:col>50</xdr:col>
      <xdr:colOff>114300</xdr:colOff>
      <xdr:row>81</xdr:row>
      <xdr:rowOff>146686</xdr:rowOff>
    </xdr:to>
    <xdr:cxnSp macro="">
      <xdr:nvCxnSpPr>
        <xdr:cNvPr id="361" name="直線コネクタ 360">
          <a:extLst>
            <a:ext uri="{FF2B5EF4-FFF2-40B4-BE49-F238E27FC236}">
              <a16:creationId xmlns:a16="http://schemas.microsoft.com/office/drawing/2014/main" id="{8E35FEAC-EE68-4CC5-9F27-57FFBF115372}"/>
            </a:ext>
          </a:extLst>
        </xdr:cNvPr>
        <xdr:cNvCxnSpPr/>
      </xdr:nvCxnSpPr>
      <xdr:spPr>
        <a:xfrm>
          <a:off x="8750300" y="1403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95886</xdr:rowOff>
    </xdr:from>
    <xdr:to>
      <xdr:col>41</xdr:col>
      <xdr:colOff>101600</xdr:colOff>
      <xdr:row>82</xdr:row>
      <xdr:rowOff>26036</xdr:rowOff>
    </xdr:to>
    <xdr:sp macro="" textlink="">
      <xdr:nvSpPr>
        <xdr:cNvPr id="362" name="楕円 361">
          <a:extLst>
            <a:ext uri="{FF2B5EF4-FFF2-40B4-BE49-F238E27FC236}">
              <a16:creationId xmlns:a16="http://schemas.microsoft.com/office/drawing/2014/main" id="{6C0CA951-59FC-4B7D-B83D-C556A3C9048F}"/>
            </a:ext>
          </a:extLst>
        </xdr:cNvPr>
        <xdr:cNvSpPr/>
      </xdr:nvSpPr>
      <xdr:spPr>
        <a:xfrm>
          <a:off x="781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146686</xdr:rowOff>
    </xdr:from>
    <xdr:to>
      <xdr:col>45</xdr:col>
      <xdr:colOff>177800</xdr:colOff>
      <xdr:row>81</xdr:row>
      <xdr:rowOff>146686</xdr:rowOff>
    </xdr:to>
    <xdr:cxnSp macro="">
      <xdr:nvCxnSpPr>
        <xdr:cNvPr id="363" name="直線コネクタ 362">
          <a:extLst>
            <a:ext uri="{FF2B5EF4-FFF2-40B4-BE49-F238E27FC236}">
              <a16:creationId xmlns:a16="http://schemas.microsoft.com/office/drawing/2014/main" id="{F587A3A9-2126-4EB9-B6CF-D9E6EAAD55D8}"/>
            </a:ext>
          </a:extLst>
        </xdr:cNvPr>
        <xdr:cNvCxnSpPr/>
      </xdr:nvCxnSpPr>
      <xdr:spPr>
        <a:xfrm>
          <a:off x="7861300" y="1403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90170</xdr:rowOff>
    </xdr:from>
    <xdr:to>
      <xdr:col>36</xdr:col>
      <xdr:colOff>165100</xdr:colOff>
      <xdr:row>82</xdr:row>
      <xdr:rowOff>20320</xdr:rowOff>
    </xdr:to>
    <xdr:sp macro="" textlink="">
      <xdr:nvSpPr>
        <xdr:cNvPr id="364" name="楕円 363">
          <a:extLst>
            <a:ext uri="{FF2B5EF4-FFF2-40B4-BE49-F238E27FC236}">
              <a16:creationId xmlns:a16="http://schemas.microsoft.com/office/drawing/2014/main" id="{68959EC9-635C-49D7-A91A-D48F7FBD7012}"/>
            </a:ext>
          </a:extLst>
        </xdr:cNvPr>
        <xdr:cNvSpPr/>
      </xdr:nvSpPr>
      <xdr:spPr>
        <a:xfrm>
          <a:off x="692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140970</xdr:rowOff>
    </xdr:from>
    <xdr:to>
      <xdr:col>41</xdr:col>
      <xdr:colOff>50800</xdr:colOff>
      <xdr:row>81</xdr:row>
      <xdr:rowOff>146686</xdr:rowOff>
    </xdr:to>
    <xdr:cxnSp macro="">
      <xdr:nvCxnSpPr>
        <xdr:cNvPr id="365" name="直線コネクタ 364">
          <a:extLst>
            <a:ext uri="{FF2B5EF4-FFF2-40B4-BE49-F238E27FC236}">
              <a16:creationId xmlns:a16="http://schemas.microsoft.com/office/drawing/2014/main" id="{BA54F280-2831-4EB6-A97D-8C47343D7790}"/>
            </a:ext>
          </a:extLst>
        </xdr:cNvPr>
        <xdr:cNvCxnSpPr/>
      </xdr:nvCxnSpPr>
      <xdr:spPr>
        <a:xfrm>
          <a:off x="6972300" y="140284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E359675B-DD4F-49F8-905E-A19C41C15068}"/>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38FCAE87-1445-4FA7-86D3-EC65AB209A8A}"/>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90A38EFC-8A41-4D8D-95BA-97CEB4172EC2}"/>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C7E5B2B-898D-4465-B810-EB956907161A}"/>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42563</xdr:rowOff>
    </xdr:from>
    <xdr:ext cx="469744" cy="259045"/>
    <xdr:sp macro="" textlink="">
      <xdr:nvSpPr>
        <xdr:cNvPr id="370" name="n_1mainValue【福祉施設】&#10;一人当たり面積">
          <a:extLst>
            <a:ext uri="{FF2B5EF4-FFF2-40B4-BE49-F238E27FC236}">
              <a16:creationId xmlns:a16="http://schemas.microsoft.com/office/drawing/2014/main" id="{01B880D4-2B7A-4BBE-AA87-6EDFE5067AD1}"/>
            </a:ext>
          </a:extLst>
        </xdr:cNvPr>
        <xdr:cNvSpPr txBox="1"/>
      </xdr:nvSpPr>
      <xdr:spPr>
        <a:xfrm>
          <a:off x="93917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42563</xdr:rowOff>
    </xdr:from>
    <xdr:ext cx="469744" cy="259045"/>
    <xdr:sp macro="" textlink="">
      <xdr:nvSpPr>
        <xdr:cNvPr id="371" name="n_2mainValue【福祉施設】&#10;一人当たり面積">
          <a:extLst>
            <a:ext uri="{FF2B5EF4-FFF2-40B4-BE49-F238E27FC236}">
              <a16:creationId xmlns:a16="http://schemas.microsoft.com/office/drawing/2014/main" id="{AA27EE45-FE79-4944-A8F3-13600955E15C}"/>
            </a:ext>
          </a:extLst>
        </xdr:cNvPr>
        <xdr:cNvSpPr txBox="1"/>
      </xdr:nvSpPr>
      <xdr:spPr>
        <a:xfrm>
          <a:off x="8515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42563</xdr:rowOff>
    </xdr:from>
    <xdr:ext cx="469744" cy="259045"/>
    <xdr:sp macro="" textlink="">
      <xdr:nvSpPr>
        <xdr:cNvPr id="372" name="n_3mainValue【福祉施設】&#10;一人当たり面積">
          <a:extLst>
            <a:ext uri="{FF2B5EF4-FFF2-40B4-BE49-F238E27FC236}">
              <a16:creationId xmlns:a16="http://schemas.microsoft.com/office/drawing/2014/main" id="{511D1FB7-CF40-4CD8-8546-8E1C8B48894D}"/>
            </a:ext>
          </a:extLst>
        </xdr:cNvPr>
        <xdr:cNvSpPr txBox="1"/>
      </xdr:nvSpPr>
      <xdr:spPr>
        <a:xfrm>
          <a:off x="7626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73" name="n_4mainValue【福祉施設】&#10;一人当たり面積">
          <a:extLst>
            <a:ext uri="{FF2B5EF4-FFF2-40B4-BE49-F238E27FC236}">
              <a16:creationId xmlns:a16="http://schemas.microsoft.com/office/drawing/2014/main" id="{0B554F57-0B3E-479A-AC27-524F9DC923FA}"/>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E3C180C-0D3C-4695-B01B-9D74010DD6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B900F3B7-4227-4FB5-9C17-2FA1364722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B7A58BF-8946-468E-A024-C80FC0FDE75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E9305F23-7817-45EB-BA6D-A790CBB0011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2DC7216-CDBE-4B42-A0D9-BF7B7D62BF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7363D991-F189-4AE6-950F-E4F51F3AC5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F0400CC-F5BD-4754-82C6-1EDB0DA1EB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9618663-06E7-4166-8B90-435D9B7CE2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9D3D309-DBC7-4596-86DC-B87AD4B615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BC077BA9-78C8-4954-8E0E-90B14C6825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1FF35241-4403-43ED-9190-37974AABDA0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1F43732B-6B96-469A-9601-CAFE8C2CBE0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4FD90A2-C60D-4C9C-B47C-D57D58EE7F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3A098E1-DB90-4BEE-9897-13D138672CC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9AD9A18C-D0A7-4C1E-84B3-461D038877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A4163D45-ECF8-4749-9F18-0781AAF05BF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23C8B84-2BCB-44CF-A564-4824017B7FD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DB95924-36CB-4BAE-85B5-95B3EB571F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264CDC3-49D2-44AC-B6F2-46FC64E70D2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6E70FDC-590F-47B7-913D-9E3EEADB65D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5E7CD959-F7EB-42BA-80A0-5DE07454541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4B406BF-6CC1-4E6D-99C8-7A0BE0B4426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A1482A1-F13A-486B-A387-739C22ED5B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8E7EE28F-6DB9-47C2-86E9-44684D1838A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CC5B358-BE80-4E78-B587-DF591E1FE373}"/>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4B5FD249-9D19-483C-AB18-3074FA321FE5}"/>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B67E8317-9E24-45F4-8F54-43BE3454FA2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2B220F3F-4E4C-4FF4-B5AC-C260A0C0751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A8B1FBAC-C9F2-4130-A402-0E9338F71D8D}"/>
            </a:ext>
          </a:extLst>
        </xdr:cNvPr>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2266AE74-0506-4CB6-AF00-EACE944D5163}"/>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434E45EE-B484-4A41-8685-0729ED477B86}"/>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D85D0A91-BF51-46C3-92B5-27DE3BD888A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BB902094-E540-433C-916C-4A8836ED32D3}"/>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3BE51D5E-27C2-49CE-A846-1A7B057CBD6A}"/>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849BEB2-E1AF-4F22-9128-F1B5BF9AA8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7931ECD-C5C7-4DBD-8199-AE3562B4D93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BE7B82F-6C14-421E-8749-29D80D433A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90CA7EA-E456-47EE-B7FC-CEC00C37F3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25F0B50-8BF1-427C-86CD-B02C1387B6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96520</xdr:rowOff>
    </xdr:from>
    <xdr:to>
      <xdr:col>24</xdr:col>
      <xdr:colOff>114300</xdr:colOff>
      <xdr:row>104</xdr:row>
      <xdr:rowOff>26670</xdr:rowOff>
    </xdr:to>
    <xdr:sp macro="" textlink="">
      <xdr:nvSpPr>
        <xdr:cNvPr id="413" name="楕円 412">
          <a:extLst>
            <a:ext uri="{FF2B5EF4-FFF2-40B4-BE49-F238E27FC236}">
              <a16:creationId xmlns:a16="http://schemas.microsoft.com/office/drawing/2014/main" id="{1E4FBC1B-3FA5-49E5-B390-394E555F1D64}"/>
            </a:ext>
          </a:extLst>
        </xdr:cNvPr>
        <xdr:cNvSpPr/>
      </xdr:nvSpPr>
      <xdr:spPr>
        <a:xfrm>
          <a:off x="45847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119397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B2F43A3-50B1-4EDE-80A1-233170C4E574}"/>
            </a:ext>
          </a:extLst>
        </xdr:cNvPr>
        <xdr:cNvSpPr txBox="1"/>
      </xdr:nvSpPr>
      <xdr:spPr>
        <a:xfrm>
          <a:off x="4673600"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15" name="楕円 414">
          <a:extLst>
            <a:ext uri="{FF2B5EF4-FFF2-40B4-BE49-F238E27FC236}">
              <a16:creationId xmlns:a16="http://schemas.microsoft.com/office/drawing/2014/main" id="{3C60498D-5C22-4496-A971-BA31C9222B0D}"/>
            </a:ext>
          </a:extLst>
        </xdr:cNvPr>
        <xdr:cNvSpPr/>
      </xdr:nvSpPr>
      <xdr:spPr>
        <a:xfrm>
          <a:off x="3746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147320</xdr:rowOff>
    </xdr:to>
    <xdr:cxnSp macro="">
      <xdr:nvCxnSpPr>
        <xdr:cNvPr id="416" name="直線コネクタ 415">
          <a:extLst>
            <a:ext uri="{FF2B5EF4-FFF2-40B4-BE49-F238E27FC236}">
              <a16:creationId xmlns:a16="http://schemas.microsoft.com/office/drawing/2014/main" id="{55543095-63DB-4D79-8126-373F77AA8FB3}"/>
            </a:ext>
          </a:extLst>
        </xdr:cNvPr>
        <xdr:cNvCxnSpPr/>
      </xdr:nvCxnSpPr>
      <xdr:spPr>
        <a:xfrm>
          <a:off x="3797300" y="177850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127000</xdr:rowOff>
    </xdr:from>
    <xdr:to>
      <xdr:col>15</xdr:col>
      <xdr:colOff>101600</xdr:colOff>
      <xdr:row>104</xdr:row>
      <xdr:rowOff>57150</xdr:rowOff>
    </xdr:to>
    <xdr:sp macro="" textlink="">
      <xdr:nvSpPr>
        <xdr:cNvPr id="417" name="楕円 416">
          <a:extLst>
            <a:ext uri="{FF2B5EF4-FFF2-40B4-BE49-F238E27FC236}">
              <a16:creationId xmlns:a16="http://schemas.microsoft.com/office/drawing/2014/main" id="{9FADBCC8-B50F-4449-A2FE-11C8DAC72EA1}"/>
            </a:ext>
          </a:extLst>
        </xdr:cNvPr>
        <xdr:cNvSpPr/>
      </xdr:nvSpPr>
      <xdr:spPr>
        <a:xfrm>
          <a:off x="2857500" y="1778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104</xdr:row>
      <xdr:rowOff>6350</xdr:rowOff>
    </xdr:to>
    <xdr:cxnSp macro="">
      <xdr:nvCxnSpPr>
        <xdr:cNvPr id="418" name="直線コネクタ 417">
          <a:extLst>
            <a:ext uri="{FF2B5EF4-FFF2-40B4-BE49-F238E27FC236}">
              <a16:creationId xmlns:a16="http://schemas.microsoft.com/office/drawing/2014/main" id="{4F6A811E-0DB0-4AB9-AF20-C886DA13B3B8}"/>
            </a:ext>
          </a:extLst>
        </xdr:cNvPr>
        <xdr:cNvCxnSpPr/>
      </xdr:nvCxnSpPr>
      <xdr:spPr>
        <a:xfrm flipV="1">
          <a:off x="2908300" y="1778508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9" name="楕円 418">
          <a:extLst>
            <a:ext uri="{FF2B5EF4-FFF2-40B4-BE49-F238E27FC236}">
              <a16:creationId xmlns:a16="http://schemas.microsoft.com/office/drawing/2014/main" id="{49BD441E-9313-491F-8D72-93A2BFDD78C4}"/>
            </a:ext>
          </a:extLst>
        </xdr:cNvPr>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6350</xdr:rowOff>
    </xdr:to>
    <xdr:cxnSp macro="">
      <xdr:nvCxnSpPr>
        <xdr:cNvPr id="420" name="直線コネクタ 419">
          <a:extLst>
            <a:ext uri="{FF2B5EF4-FFF2-40B4-BE49-F238E27FC236}">
              <a16:creationId xmlns:a16="http://schemas.microsoft.com/office/drawing/2014/main" id="{BB29A417-412A-4094-87CD-06BD196B8143}"/>
            </a:ext>
          </a:extLst>
        </xdr:cNvPr>
        <xdr:cNvCxnSpPr/>
      </xdr:nvCxnSpPr>
      <xdr:spPr>
        <a:xfrm>
          <a:off x="2019300" y="178346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88900</xdr:rowOff>
    </xdr:from>
    <xdr:to>
      <xdr:col>6</xdr:col>
      <xdr:colOff>38100</xdr:colOff>
      <xdr:row>104</xdr:row>
      <xdr:rowOff>19050</xdr:rowOff>
    </xdr:to>
    <xdr:sp macro="" textlink="">
      <xdr:nvSpPr>
        <xdr:cNvPr id="421" name="楕円 420">
          <a:extLst>
            <a:ext uri="{FF2B5EF4-FFF2-40B4-BE49-F238E27FC236}">
              <a16:creationId xmlns:a16="http://schemas.microsoft.com/office/drawing/2014/main" id="{B7D2FBB3-BD4D-4292-BD93-EAFC5788CAA8}"/>
            </a:ext>
          </a:extLst>
        </xdr:cNvPr>
        <xdr:cNvSpPr/>
      </xdr:nvSpPr>
      <xdr:spPr>
        <a:xfrm>
          <a:off x="1079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139700</xdr:rowOff>
    </xdr:from>
    <xdr:to>
      <xdr:col>10</xdr:col>
      <xdr:colOff>114300</xdr:colOff>
      <xdr:row>104</xdr:row>
      <xdr:rowOff>3811</xdr:rowOff>
    </xdr:to>
    <xdr:cxnSp macro="">
      <xdr:nvCxnSpPr>
        <xdr:cNvPr id="422" name="直線コネクタ 421">
          <a:extLst>
            <a:ext uri="{FF2B5EF4-FFF2-40B4-BE49-F238E27FC236}">
              <a16:creationId xmlns:a16="http://schemas.microsoft.com/office/drawing/2014/main" id="{1D9E194B-3B5B-4175-8009-587259BF92D6}"/>
            </a:ext>
          </a:extLst>
        </xdr:cNvPr>
        <xdr:cNvCxnSpPr/>
      </xdr:nvCxnSpPr>
      <xdr:spPr>
        <a:xfrm>
          <a:off x="1130300" y="1779905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532B3B76-0422-42A5-8CD4-3BC5F50E3AFC}"/>
            </a:ext>
          </a:extLst>
        </xdr:cNvPr>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9F22E97A-9FEC-4723-A654-6005EC3B99D4}"/>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9590298C-4F7E-4A6E-8996-A3E6D863D6EB}"/>
            </a:ext>
          </a:extLst>
        </xdr:cNvPr>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F1C33D21-8CDA-47EA-9817-77DBFCF687E9}"/>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427" name="n_1mainValue【市民会館】&#10;有形固定資産減価償却率">
          <a:extLst>
            <a:ext uri="{FF2B5EF4-FFF2-40B4-BE49-F238E27FC236}">
              <a16:creationId xmlns:a16="http://schemas.microsoft.com/office/drawing/2014/main" id="{61DF59B6-8D34-49F0-A731-E8B26AF58600}"/>
            </a:ext>
          </a:extLst>
        </xdr:cNvPr>
        <xdr:cNvSpPr txBox="1"/>
      </xdr:nvSpPr>
      <xdr:spPr>
        <a:xfrm>
          <a:off x="3582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73677</xdr:rowOff>
    </xdr:from>
    <xdr:ext cx="405111" cy="259045"/>
    <xdr:sp macro="" textlink="">
      <xdr:nvSpPr>
        <xdr:cNvPr id="428" name="n_2mainValue【市民会館】&#10;有形固定資産減価償却率">
          <a:extLst>
            <a:ext uri="{FF2B5EF4-FFF2-40B4-BE49-F238E27FC236}">
              <a16:creationId xmlns:a16="http://schemas.microsoft.com/office/drawing/2014/main" id="{96478042-9D41-4D10-A07E-3E869058ED95}"/>
            </a:ext>
          </a:extLst>
        </xdr:cNvPr>
        <xdr:cNvSpPr txBox="1"/>
      </xdr:nvSpPr>
      <xdr:spPr>
        <a:xfrm>
          <a:off x="2705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9" name="n_3mainValue【市民会館】&#10;有形固定資産減価償却率">
          <a:extLst>
            <a:ext uri="{FF2B5EF4-FFF2-40B4-BE49-F238E27FC236}">
              <a16:creationId xmlns:a16="http://schemas.microsoft.com/office/drawing/2014/main" id="{FFA51A29-B7C9-4A4F-842E-D02EC1AE1985}"/>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35577</xdr:rowOff>
    </xdr:from>
    <xdr:ext cx="405111" cy="259045"/>
    <xdr:sp macro="" textlink="">
      <xdr:nvSpPr>
        <xdr:cNvPr id="430" name="n_4mainValue【市民会館】&#10;有形固定資産減価償却率">
          <a:extLst>
            <a:ext uri="{FF2B5EF4-FFF2-40B4-BE49-F238E27FC236}">
              <a16:creationId xmlns:a16="http://schemas.microsoft.com/office/drawing/2014/main" id="{F410189B-2613-4F31-B0BB-7BFF139636E3}"/>
            </a:ext>
          </a:extLst>
        </xdr:cNvPr>
        <xdr:cNvSpPr txBox="1"/>
      </xdr:nvSpPr>
      <xdr:spPr>
        <a:xfrm>
          <a:off x="927744" y="175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EC921581-8002-4B61-BAAE-C2882243B2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BBDBCDC-9C5A-4B53-B18B-302D1166344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54E7E8E4-3CE6-4DF6-925C-1E38386979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504F1C9A-83B9-4FFE-ABD7-3258E8091C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805784E1-2842-4F91-8669-F3F90DB06C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A06458F2-4D48-4591-A18E-EFCBF9AF6C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A204EF7-E10F-48FB-9511-98AC6DFDD7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D8AC598F-AB65-4686-B8F3-FE444ED25B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2075D32-909E-44E8-A77F-5FC38BD8D0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91B11320-73C4-4EB3-AC78-83F33C65098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95C01FD2-208D-4E4B-B92E-54BCD7AF9F3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D8C725F3-8EF9-4DEE-9897-7D3C56101C8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FC88B004-F401-4BAB-BBCE-CAB2E40DEAF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92FF8A91-9938-47F0-8E18-84132E48B9B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A416487-36B5-487F-BA97-137093528FC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F7EB850B-805B-46F8-BFCD-2E2B6FAA0B0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77FB0BD-6A74-46B7-B8BD-2A148B152DA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6136F082-F691-4B6A-BBDD-602B2DCC272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28C2F345-92D3-4BCC-997C-C5BFDF27924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B862736-66FC-4B12-B1E4-B0C185CD887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7F925355-CC52-4680-ADAD-E3CAB23689B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71BC09A0-ED49-4656-B72C-66C49005B397}"/>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F1826DE9-5CE6-4858-BED5-FC2C4B0600C1}"/>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1CAC6D7B-59D7-40DB-93F6-D9F1CD094DA7}"/>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EF49BFA5-5DFC-4048-B99D-7BF7F04AE6D8}"/>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E6A2157-1802-4173-BE63-F2E98C826C87}"/>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14B996B1-24A3-4056-ACB6-9C90983FFB3D}"/>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5DA3C8D-7EE0-4450-8914-20CF82709222}"/>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628B7B51-9749-4908-9B65-5876753E80CA}"/>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C678EF2F-0937-4BCF-8A80-526EADFA245E}"/>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347F143F-5FFD-4BD9-90A8-2E8E15A898CE}"/>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6F2B990C-2C73-4380-B521-C86D684711E8}"/>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35C1CF3A-551C-45FB-94B7-7F3D267AA0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93BC3F4-8707-4D11-B5FC-5DD83AAA64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D7144EA7-447D-4418-B0CB-A94C03F7240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1643592-DA15-43F7-A3E9-C1E51737C4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1C9D21E-34C6-4856-B3A4-7D8CC11AAC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130556</xdr:rowOff>
    </xdr:from>
    <xdr:to>
      <xdr:col>55</xdr:col>
      <xdr:colOff>50800</xdr:colOff>
      <xdr:row>108</xdr:row>
      <xdr:rowOff>60706</xdr:rowOff>
    </xdr:to>
    <xdr:sp macro="" textlink="">
      <xdr:nvSpPr>
        <xdr:cNvPr id="468" name="楕円 467">
          <a:extLst>
            <a:ext uri="{FF2B5EF4-FFF2-40B4-BE49-F238E27FC236}">
              <a16:creationId xmlns:a16="http://schemas.microsoft.com/office/drawing/2014/main" id="{7E089801-5A60-4BBB-8F7B-E62D7D99761C}"/>
            </a:ext>
          </a:extLst>
        </xdr:cNvPr>
        <xdr:cNvSpPr/>
      </xdr:nvSpPr>
      <xdr:spPr>
        <a:xfrm>
          <a:off x="10426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45483</xdr:rowOff>
    </xdr:from>
    <xdr:ext cx="469744" cy="259045"/>
    <xdr:sp macro="" textlink="">
      <xdr:nvSpPr>
        <xdr:cNvPr id="469" name="【市民会館】&#10;一人当たり面積該当値テキスト">
          <a:extLst>
            <a:ext uri="{FF2B5EF4-FFF2-40B4-BE49-F238E27FC236}">
              <a16:creationId xmlns:a16="http://schemas.microsoft.com/office/drawing/2014/main" id="{491D29B1-5EB5-407F-B6A9-931BB09BF683}"/>
            </a:ext>
          </a:extLst>
        </xdr:cNvPr>
        <xdr:cNvSpPr txBox="1"/>
      </xdr:nvSpPr>
      <xdr:spPr>
        <a:xfrm>
          <a:off x="10515600" y="1839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130556</xdr:rowOff>
    </xdr:from>
    <xdr:to>
      <xdr:col>50</xdr:col>
      <xdr:colOff>165100</xdr:colOff>
      <xdr:row>108</xdr:row>
      <xdr:rowOff>60706</xdr:rowOff>
    </xdr:to>
    <xdr:sp macro="" textlink="">
      <xdr:nvSpPr>
        <xdr:cNvPr id="470" name="楕円 469">
          <a:extLst>
            <a:ext uri="{FF2B5EF4-FFF2-40B4-BE49-F238E27FC236}">
              <a16:creationId xmlns:a16="http://schemas.microsoft.com/office/drawing/2014/main" id="{5DF32B78-27DF-4B30-B8E0-DD756054C458}"/>
            </a:ext>
          </a:extLst>
        </xdr:cNvPr>
        <xdr:cNvSpPr/>
      </xdr:nvSpPr>
      <xdr:spPr>
        <a:xfrm>
          <a:off x="9588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9906</xdr:rowOff>
    </xdr:from>
    <xdr:to>
      <xdr:col>55</xdr:col>
      <xdr:colOff>0</xdr:colOff>
      <xdr:row>108</xdr:row>
      <xdr:rowOff>9906</xdr:rowOff>
    </xdr:to>
    <xdr:cxnSp macro="">
      <xdr:nvCxnSpPr>
        <xdr:cNvPr id="471" name="直線コネクタ 470">
          <a:extLst>
            <a:ext uri="{FF2B5EF4-FFF2-40B4-BE49-F238E27FC236}">
              <a16:creationId xmlns:a16="http://schemas.microsoft.com/office/drawing/2014/main" id="{99019F8D-DA33-42C9-BF05-D31625133E52}"/>
            </a:ext>
          </a:extLst>
        </xdr:cNvPr>
        <xdr:cNvCxnSpPr/>
      </xdr:nvCxnSpPr>
      <xdr:spPr>
        <a:xfrm>
          <a:off x="9639300" y="1852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130556</xdr:rowOff>
    </xdr:from>
    <xdr:to>
      <xdr:col>46</xdr:col>
      <xdr:colOff>38100</xdr:colOff>
      <xdr:row>108</xdr:row>
      <xdr:rowOff>60706</xdr:rowOff>
    </xdr:to>
    <xdr:sp macro="" textlink="">
      <xdr:nvSpPr>
        <xdr:cNvPr id="472" name="楕円 471">
          <a:extLst>
            <a:ext uri="{FF2B5EF4-FFF2-40B4-BE49-F238E27FC236}">
              <a16:creationId xmlns:a16="http://schemas.microsoft.com/office/drawing/2014/main" id="{A4DC342F-10B9-429D-BF04-27D3DB9C8C9E}"/>
            </a:ext>
          </a:extLst>
        </xdr:cNvPr>
        <xdr:cNvSpPr/>
      </xdr:nvSpPr>
      <xdr:spPr>
        <a:xfrm>
          <a:off x="8699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xdr:rowOff>
    </xdr:from>
    <xdr:to>
      <xdr:col>50</xdr:col>
      <xdr:colOff>114300</xdr:colOff>
      <xdr:row>108</xdr:row>
      <xdr:rowOff>9906</xdr:rowOff>
    </xdr:to>
    <xdr:cxnSp macro="">
      <xdr:nvCxnSpPr>
        <xdr:cNvPr id="473" name="直線コネクタ 472">
          <a:extLst>
            <a:ext uri="{FF2B5EF4-FFF2-40B4-BE49-F238E27FC236}">
              <a16:creationId xmlns:a16="http://schemas.microsoft.com/office/drawing/2014/main" id="{6AC314BA-C964-422A-AA0F-33EB019ED8F2}"/>
            </a:ext>
          </a:extLst>
        </xdr:cNvPr>
        <xdr:cNvCxnSpPr/>
      </xdr:nvCxnSpPr>
      <xdr:spPr>
        <a:xfrm>
          <a:off x="8750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130556</xdr:rowOff>
    </xdr:from>
    <xdr:to>
      <xdr:col>41</xdr:col>
      <xdr:colOff>101600</xdr:colOff>
      <xdr:row>108</xdr:row>
      <xdr:rowOff>60706</xdr:rowOff>
    </xdr:to>
    <xdr:sp macro="" textlink="">
      <xdr:nvSpPr>
        <xdr:cNvPr id="474" name="楕円 473">
          <a:extLst>
            <a:ext uri="{FF2B5EF4-FFF2-40B4-BE49-F238E27FC236}">
              <a16:creationId xmlns:a16="http://schemas.microsoft.com/office/drawing/2014/main" id="{E20AAF37-6AA1-4913-965E-7443F15ECA21}"/>
            </a:ext>
          </a:extLst>
        </xdr:cNvPr>
        <xdr:cNvSpPr/>
      </xdr:nvSpPr>
      <xdr:spPr>
        <a:xfrm>
          <a:off x="7810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9906</xdr:rowOff>
    </xdr:from>
    <xdr:to>
      <xdr:col>45</xdr:col>
      <xdr:colOff>177800</xdr:colOff>
      <xdr:row>108</xdr:row>
      <xdr:rowOff>9906</xdr:rowOff>
    </xdr:to>
    <xdr:cxnSp macro="">
      <xdr:nvCxnSpPr>
        <xdr:cNvPr id="475" name="直線コネクタ 474">
          <a:extLst>
            <a:ext uri="{FF2B5EF4-FFF2-40B4-BE49-F238E27FC236}">
              <a16:creationId xmlns:a16="http://schemas.microsoft.com/office/drawing/2014/main" id="{94B4F478-D504-4412-9993-8B886615919F}"/>
            </a:ext>
          </a:extLst>
        </xdr:cNvPr>
        <xdr:cNvCxnSpPr/>
      </xdr:nvCxnSpPr>
      <xdr:spPr>
        <a:xfrm>
          <a:off x="7861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130556</xdr:rowOff>
    </xdr:from>
    <xdr:to>
      <xdr:col>36</xdr:col>
      <xdr:colOff>165100</xdr:colOff>
      <xdr:row>108</xdr:row>
      <xdr:rowOff>60706</xdr:rowOff>
    </xdr:to>
    <xdr:sp macro="" textlink="">
      <xdr:nvSpPr>
        <xdr:cNvPr id="476" name="楕円 475">
          <a:extLst>
            <a:ext uri="{FF2B5EF4-FFF2-40B4-BE49-F238E27FC236}">
              <a16:creationId xmlns:a16="http://schemas.microsoft.com/office/drawing/2014/main" id="{E03B63B5-9B52-4608-88CE-28680ABFCB0E}"/>
            </a:ext>
          </a:extLst>
        </xdr:cNvPr>
        <xdr:cNvSpPr/>
      </xdr:nvSpPr>
      <xdr:spPr>
        <a:xfrm>
          <a:off x="69215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9906</xdr:rowOff>
    </xdr:from>
    <xdr:to>
      <xdr:col>41</xdr:col>
      <xdr:colOff>50800</xdr:colOff>
      <xdr:row>108</xdr:row>
      <xdr:rowOff>9906</xdr:rowOff>
    </xdr:to>
    <xdr:cxnSp macro="">
      <xdr:nvCxnSpPr>
        <xdr:cNvPr id="477" name="直線コネクタ 476">
          <a:extLst>
            <a:ext uri="{FF2B5EF4-FFF2-40B4-BE49-F238E27FC236}">
              <a16:creationId xmlns:a16="http://schemas.microsoft.com/office/drawing/2014/main" id="{D588E295-E790-4ACA-9AAC-14FD1A31201C}"/>
            </a:ext>
          </a:extLst>
        </xdr:cNvPr>
        <xdr:cNvCxnSpPr/>
      </xdr:nvCxnSpPr>
      <xdr:spPr>
        <a:xfrm>
          <a:off x="6972300" y="1852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7C95C914-AE1D-4E19-BC97-8CA07084A2B4}"/>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14B3B549-D15F-4991-A723-097EED4864C2}"/>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D7BAA88C-B9C4-4F82-B364-FA20FF2684C7}"/>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51A81BF9-5D3E-4A73-8D1C-AEDA578663FD}"/>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51833</xdr:rowOff>
    </xdr:from>
    <xdr:ext cx="469744" cy="259045"/>
    <xdr:sp macro="" textlink="">
      <xdr:nvSpPr>
        <xdr:cNvPr id="482" name="n_1mainValue【市民会館】&#10;一人当たり面積">
          <a:extLst>
            <a:ext uri="{FF2B5EF4-FFF2-40B4-BE49-F238E27FC236}">
              <a16:creationId xmlns:a16="http://schemas.microsoft.com/office/drawing/2014/main" id="{714D924F-6243-49DD-A215-B22E3D3C5D55}"/>
            </a:ext>
          </a:extLst>
        </xdr:cNvPr>
        <xdr:cNvSpPr txBox="1"/>
      </xdr:nvSpPr>
      <xdr:spPr>
        <a:xfrm>
          <a:off x="93917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51833</xdr:rowOff>
    </xdr:from>
    <xdr:ext cx="469744" cy="259045"/>
    <xdr:sp macro="" textlink="">
      <xdr:nvSpPr>
        <xdr:cNvPr id="483" name="n_2mainValue【市民会館】&#10;一人当たり面積">
          <a:extLst>
            <a:ext uri="{FF2B5EF4-FFF2-40B4-BE49-F238E27FC236}">
              <a16:creationId xmlns:a16="http://schemas.microsoft.com/office/drawing/2014/main" id="{10D01979-2305-49E7-BCD1-8B0968FDB086}"/>
            </a:ext>
          </a:extLst>
        </xdr:cNvPr>
        <xdr:cNvSpPr txBox="1"/>
      </xdr:nvSpPr>
      <xdr:spPr>
        <a:xfrm>
          <a:off x="8515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51833</xdr:rowOff>
    </xdr:from>
    <xdr:ext cx="469744" cy="259045"/>
    <xdr:sp macro="" textlink="">
      <xdr:nvSpPr>
        <xdr:cNvPr id="484" name="n_3mainValue【市民会館】&#10;一人当たり面積">
          <a:extLst>
            <a:ext uri="{FF2B5EF4-FFF2-40B4-BE49-F238E27FC236}">
              <a16:creationId xmlns:a16="http://schemas.microsoft.com/office/drawing/2014/main" id="{57ED5804-E7CA-4099-827B-7C4DB058B4D0}"/>
            </a:ext>
          </a:extLst>
        </xdr:cNvPr>
        <xdr:cNvSpPr txBox="1"/>
      </xdr:nvSpPr>
      <xdr:spPr>
        <a:xfrm>
          <a:off x="7626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51833</xdr:rowOff>
    </xdr:from>
    <xdr:ext cx="469744" cy="259045"/>
    <xdr:sp macro="" textlink="">
      <xdr:nvSpPr>
        <xdr:cNvPr id="485" name="n_4mainValue【市民会館】&#10;一人当たり面積">
          <a:extLst>
            <a:ext uri="{FF2B5EF4-FFF2-40B4-BE49-F238E27FC236}">
              <a16:creationId xmlns:a16="http://schemas.microsoft.com/office/drawing/2014/main" id="{E95D9DAE-5363-4E8B-94E3-684BE9BCB6AD}"/>
            </a:ext>
          </a:extLst>
        </xdr:cNvPr>
        <xdr:cNvSpPr txBox="1"/>
      </xdr:nvSpPr>
      <xdr:spPr>
        <a:xfrm>
          <a:off x="6737427" y="185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BFACC91-D466-43C5-8E14-D37A4F263F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7C6C3A93-880E-47EF-9852-78D21DAD7C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17F76210-FD92-45BD-AF56-123641A1A5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0D45A6A-3DAB-4169-A025-F577D85046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E32B1EF-9B7B-478A-978E-EF04C8C6CF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4028CE9F-036B-429E-A1AA-7CB97BDBCF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631DB560-A06C-42BE-BC91-44AD4A5030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1F42892-09A8-4287-9A9A-B41F6E90CC7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CA52AD9-3AA9-43D0-9CF7-E1819D9430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4CBD96B9-8DA8-4AFF-BB1C-C297E0C964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6FE3BB40-98CB-4BD7-9F30-9E9A434E9B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C2AD2155-9FD8-4EC3-A173-C796786076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4A98E47A-F30D-4B02-8F4D-ECE8C85B55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1C99643F-0132-49A0-A747-4B1FBCDFA2D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66198E51-ED74-4604-83B1-8D7B4B0B75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6A4F669F-8038-4504-9368-F3205AB7791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1CA2C77E-CFBF-4152-80BC-B37BDF61E9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1825B8E3-2C97-41D9-AE62-7A19D3F18B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081A2C4-D1AB-4E4B-94D8-A8033EB535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22021864-6666-4EB7-9601-4A6EB17D78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B084F9AD-0E8D-45EA-A7F2-B6E09588E9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EFE76E8-3978-410F-B2E8-79DA0CD18A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1F7EEC1D-C6D1-4D1C-B74E-33E9C49BC08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8B836286-AEAA-4973-B423-E6FD18C5D9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BBBC8689-2560-42D0-9396-2407191847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E0D99F2C-D4EC-4A0A-A9B3-05A2708E54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6841BCFE-9CAB-4738-A680-C95774BECF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A7F9D65-E7D6-427D-AC81-A5E3DFA7A0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a:extLst>
            <a:ext uri="{FF2B5EF4-FFF2-40B4-BE49-F238E27FC236}">
              <a16:creationId xmlns:a16="http://schemas.microsoft.com/office/drawing/2014/main" id="{45358E3B-E44B-49A8-B7C8-25B9B2AA49D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9F7E5D46-7A67-48C2-B5A5-794D4482B0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DF7315B0-2344-4EF9-B356-7E4DC67932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4AEE4D82-2742-4744-B560-E67A5E0DCC8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C13488F4-229E-4FC3-965D-2C80FB275E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AFBC750E-A0C2-41D6-A5C1-590728EB17F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32FAD9FD-B724-4CB8-822E-4C4597E192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7A8AE632-FB10-4B33-B36C-9D6F0ABFCE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A76218A7-822A-4FCE-94CE-2301A27DA91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EF4D2006-B983-431D-BD6B-E7B816F446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a:extLst>
            <a:ext uri="{FF2B5EF4-FFF2-40B4-BE49-F238E27FC236}">
              <a16:creationId xmlns:a16="http://schemas.microsoft.com/office/drawing/2014/main" id="{E50BF983-A603-419F-BC91-D6E24A1B9D0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8DEFED4C-8441-4AE6-B4C8-77597D05BC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B27922E5-435B-4534-A0F4-7639556D22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27" name="直線コネクタ 526">
          <a:extLst>
            <a:ext uri="{FF2B5EF4-FFF2-40B4-BE49-F238E27FC236}">
              <a16:creationId xmlns:a16="http://schemas.microsoft.com/office/drawing/2014/main" id="{9D435F47-2D8F-4266-8256-D24D06048E3C}"/>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30928307-B11C-40B0-A323-8F5EAA9FA24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a:extLst>
            <a:ext uri="{FF2B5EF4-FFF2-40B4-BE49-F238E27FC236}">
              <a16:creationId xmlns:a16="http://schemas.microsoft.com/office/drawing/2014/main" id="{9C45CCBE-576A-4A24-8E44-7FFD19226BA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0" name="【保健センター・保健所】&#10;有形固定資産減価償却率最大値テキスト">
          <a:extLst>
            <a:ext uri="{FF2B5EF4-FFF2-40B4-BE49-F238E27FC236}">
              <a16:creationId xmlns:a16="http://schemas.microsoft.com/office/drawing/2014/main" id="{D5C9F611-4859-46D4-AED2-5C6B71CF27D7}"/>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1" name="直線コネクタ 530">
          <a:extLst>
            <a:ext uri="{FF2B5EF4-FFF2-40B4-BE49-F238E27FC236}">
              <a16:creationId xmlns:a16="http://schemas.microsoft.com/office/drawing/2014/main" id="{99CE05E4-0686-4162-81CA-68684F291C1B}"/>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ABFAA5F-67DE-4783-AA0D-CE3C2E380A64}"/>
            </a:ext>
          </a:extLst>
        </xdr:cNvPr>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3" name="フローチャート: 判断 532">
          <a:extLst>
            <a:ext uri="{FF2B5EF4-FFF2-40B4-BE49-F238E27FC236}">
              <a16:creationId xmlns:a16="http://schemas.microsoft.com/office/drawing/2014/main" id="{FBD65308-DC86-4E4A-A441-8DECE6CD8D4E}"/>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4" name="フローチャート: 判断 533">
          <a:extLst>
            <a:ext uri="{FF2B5EF4-FFF2-40B4-BE49-F238E27FC236}">
              <a16:creationId xmlns:a16="http://schemas.microsoft.com/office/drawing/2014/main" id="{25FF40A5-79E8-40DB-A38F-A6EA65797EC1}"/>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5" name="フローチャート: 判断 534">
          <a:extLst>
            <a:ext uri="{FF2B5EF4-FFF2-40B4-BE49-F238E27FC236}">
              <a16:creationId xmlns:a16="http://schemas.microsoft.com/office/drawing/2014/main" id="{053B448F-D3B2-452D-9555-66C3BC409BC1}"/>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36" name="フローチャート: 判断 535">
          <a:extLst>
            <a:ext uri="{FF2B5EF4-FFF2-40B4-BE49-F238E27FC236}">
              <a16:creationId xmlns:a16="http://schemas.microsoft.com/office/drawing/2014/main" id="{CFE3372D-6A30-4D59-9C75-C54D8E0B6C3E}"/>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37" name="フローチャート: 判断 536">
          <a:extLst>
            <a:ext uri="{FF2B5EF4-FFF2-40B4-BE49-F238E27FC236}">
              <a16:creationId xmlns:a16="http://schemas.microsoft.com/office/drawing/2014/main" id="{10881A50-0016-4940-88E9-4741367A508D}"/>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3843938-BB1B-48C0-9073-3C4A55A3E3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6358DAE-24C1-4EAF-8E81-043D50003F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79794773-0D68-44EE-BCB8-5DEE1925AD8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7ECCD97-8EEF-474A-80E8-0C859EBBFA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8C667DB-85A8-441A-AEC3-D12DA4D650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43" name="楕円 542">
          <a:extLst>
            <a:ext uri="{FF2B5EF4-FFF2-40B4-BE49-F238E27FC236}">
              <a16:creationId xmlns:a16="http://schemas.microsoft.com/office/drawing/2014/main" id="{5765E6E5-5FC4-4B9C-A34B-73785C640784}"/>
            </a:ext>
          </a:extLst>
        </xdr:cNvPr>
        <xdr:cNvSpPr/>
      </xdr:nvSpPr>
      <xdr:spPr>
        <a:xfrm>
          <a:off x="16268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150058</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61629EE5-C475-4D7B-B148-A854FA1B6031}"/>
            </a:ext>
          </a:extLst>
        </xdr:cNvPr>
        <xdr:cNvSpPr txBox="1"/>
      </xdr:nvSpPr>
      <xdr:spPr>
        <a:xfrm>
          <a:off x="16357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91259</xdr:rowOff>
    </xdr:from>
    <xdr:to>
      <xdr:col>81</xdr:col>
      <xdr:colOff>101600</xdr:colOff>
      <xdr:row>59</xdr:row>
      <xdr:rowOff>21409</xdr:rowOff>
    </xdr:to>
    <xdr:sp macro="" textlink="">
      <xdr:nvSpPr>
        <xdr:cNvPr id="545" name="楕円 544">
          <a:extLst>
            <a:ext uri="{FF2B5EF4-FFF2-40B4-BE49-F238E27FC236}">
              <a16:creationId xmlns:a16="http://schemas.microsoft.com/office/drawing/2014/main" id="{B9F40FDF-8D06-486E-9A76-13C89A78E296}"/>
            </a:ext>
          </a:extLst>
        </xdr:cNvPr>
        <xdr:cNvSpPr/>
      </xdr:nvSpPr>
      <xdr:spPr>
        <a:xfrm>
          <a:off x="15430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142059</xdr:rowOff>
    </xdr:from>
    <xdr:to>
      <xdr:col>85</xdr:col>
      <xdr:colOff>127000</xdr:colOff>
      <xdr:row>59</xdr:row>
      <xdr:rowOff>6531</xdr:rowOff>
    </xdr:to>
    <xdr:cxnSp macro="">
      <xdr:nvCxnSpPr>
        <xdr:cNvPr id="546" name="直線コネクタ 545">
          <a:extLst>
            <a:ext uri="{FF2B5EF4-FFF2-40B4-BE49-F238E27FC236}">
              <a16:creationId xmlns:a16="http://schemas.microsoft.com/office/drawing/2014/main" id="{5B14DBAD-A723-48E8-829E-DD780A5D454E}"/>
            </a:ext>
          </a:extLst>
        </xdr:cNvPr>
        <xdr:cNvCxnSpPr/>
      </xdr:nvCxnSpPr>
      <xdr:spPr>
        <a:xfrm>
          <a:off x="15481300" y="100861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547" name="楕円 546">
          <a:extLst>
            <a:ext uri="{FF2B5EF4-FFF2-40B4-BE49-F238E27FC236}">
              <a16:creationId xmlns:a16="http://schemas.microsoft.com/office/drawing/2014/main" id="{4C39F07E-787F-4CAB-A5E5-6E6D8ECD23CB}"/>
            </a:ext>
          </a:extLst>
        </xdr:cNvPr>
        <xdr:cNvSpPr/>
      </xdr:nvSpPr>
      <xdr:spPr>
        <a:xfrm>
          <a:off x="14541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142059</xdr:rowOff>
    </xdr:to>
    <xdr:cxnSp macro="">
      <xdr:nvCxnSpPr>
        <xdr:cNvPr id="548" name="直線コネクタ 547">
          <a:extLst>
            <a:ext uri="{FF2B5EF4-FFF2-40B4-BE49-F238E27FC236}">
              <a16:creationId xmlns:a16="http://schemas.microsoft.com/office/drawing/2014/main" id="{2FD6AEC7-3C38-43FF-BB0B-8419771D278C}"/>
            </a:ext>
          </a:extLst>
        </xdr:cNvPr>
        <xdr:cNvCxnSpPr/>
      </xdr:nvCxnSpPr>
      <xdr:spPr>
        <a:xfrm>
          <a:off x="14592300" y="100486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21046</xdr:rowOff>
    </xdr:from>
    <xdr:to>
      <xdr:col>72</xdr:col>
      <xdr:colOff>38100</xdr:colOff>
      <xdr:row>58</xdr:row>
      <xdr:rowOff>122646</xdr:rowOff>
    </xdr:to>
    <xdr:sp macro="" textlink="">
      <xdr:nvSpPr>
        <xdr:cNvPr id="549" name="楕円 548">
          <a:extLst>
            <a:ext uri="{FF2B5EF4-FFF2-40B4-BE49-F238E27FC236}">
              <a16:creationId xmlns:a16="http://schemas.microsoft.com/office/drawing/2014/main" id="{6B6F924E-EDAE-451F-A0F8-B026AD34B159}"/>
            </a:ext>
          </a:extLst>
        </xdr:cNvPr>
        <xdr:cNvSpPr/>
      </xdr:nvSpPr>
      <xdr:spPr>
        <a:xfrm>
          <a:off x="13652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71846</xdr:rowOff>
    </xdr:from>
    <xdr:to>
      <xdr:col>76</xdr:col>
      <xdr:colOff>114300</xdr:colOff>
      <xdr:row>58</xdr:row>
      <xdr:rowOff>104503</xdr:rowOff>
    </xdr:to>
    <xdr:cxnSp macro="">
      <xdr:nvCxnSpPr>
        <xdr:cNvPr id="550" name="直線コネクタ 549">
          <a:extLst>
            <a:ext uri="{FF2B5EF4-FFF2-40B4-BE49-F238E27FC236}">
              <a16:creationId xmlns:a16="http://schemas.microsoft.com/office/drawing/2014/main" id="{CC2482CE-74FE-479A-9D5A-8D2ABF21ADC2}"/>
            </a:ext>
          </a:extLst>
        </xdr:cNvPr>
        <xdr:cNvCxnSpPr/>
      </xdr:nvCxnSpPr>
      <xdr:spPr>
        <a:xfrm>
          <a:off x="13703300" y="100159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22678</xdr:rowOff>
    </xdr:from>
    <xdr:to>
      <xdr:col>67</xdr:col>
      <xdr:colOff>101600</xdr:colOff>
      <xdr:row>58</xdr:row>
      <xdr:rowOff>124278</xdr:rowOff>
    </xdr:to>
    <xdr:sp macro="" textlink="">
      <xdr:nvSpPr>
        <xdr:cNvPr id="551" name="楕円 550">
          <a:extLst>
            <a:ext uri="{FF2B5EF4-FFF2-40B4-BE49-F238E27FC236}">
              <a16:creationId xmlns:a16="http://schemas.microsoft.com/office/drawing/2014/main" id="{FF08C75A-777C-46D6-AEED-910E933C9A7C}"/>
            </a:ext>
          </a:extLst>
        </xdr:cNvPr>
        <xdr:cNvSpPr/>
      </xdr:nvSpPr>
      <xdr:spPr>
        <a:xfrm>
          <a:off x="12763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71846</xdr:rowOff>
    </xdr:from>
    <xdr:to>
      <xdr:col>71</xdr:col>
      <xdr:colOff>177800</xdr:colOff>
      <xdr:row>58</xdr:row>
      <xdr:rowOff>73478</xdr:rowOff>
    </xdr:to>
    <xdr:cxnSp macro="">
      <xdr:nvCxnSpPr>
        <xdr:cNvPr id="552" name="直線コネクタ 551">
          <a:extLst>
            <a:ext uri="{FF2B5EF4-FFF2-40B4-BE49-F238E27FC236}">
              <a16:creationId xmlns:a16="http://schemas.microsoft.com/office/drawing/2014/main" id="{C7B49649-936A-4B33-837A-8F5B1CC9B33B}"/>
            </a:ext>
          </a:extLst>
        </xdr:cNvPr>
        <xdr:cNvCxnSpPr/>
      </xdr:nvCxnSpPr>
      <xdr:spPr>
        <a:xfrm flipV="1">
          <a:off x="12814300" y="100159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3391FA6F-EC3F-4C04-A3A0-12444A6B70A1}"/>
            </a:ext>
          </a:extLst>
        </xdr:cNvPr>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BEF9D220-7300-466D-A13F-449F50DF40CF}"/>
            </a:ext>
          </a:extLst>
        </xdr:cNvPr>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6ECB1098-4110-45E7-BD84-44F16BCB22DD}"/>
            </a:ext>
          </a:extLst>
        </xdr:cNvPr>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8A6F9BCA-3C61-44CB-B174-AAE3D3A20CB4}"/>
            </a:ext>
          </a:extLst>
        </xdr:cNvPr>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37936</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EE9573EA-C39A-4C0D-AAE9-9781B8044B82}"/>
            </a:ext>
          </a:extLst>
        </xdr:cNvPr>
        <xdr:cNvSpPr txBox="1"/>
      </xdr:nvSpPr>
      <xdr:spPr>
        <a:xfrm>
          <a:off x="152660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380</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FDB166E3-F78F-41AB-B152-708F9FEDC978}"/>
            </a:ext>
          </a:extLst>
        </xdr:cNvPr>
        <xdr:cNvSpPr txBox="1"/>
      </xdr:nvSpPr>
      <xdr:spPr>
        <a:xfrm>
          <a:off x="14389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139173</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32B928AB-387C-4720-8253-C5D774F13011}"/>
            </a:ext>
          </a:extLst>
        </xdr:cNvPr>
        <xdr:cNvSpPr txBox="1"/>
      </xdr:nvSpPr>
      <xdr:spPr>
        <a:xfrm>
          <a:off x="13500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140805</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8130DE44-52DB-480D-B430-7A41E2107519}"/>
            </a:ext>
          </a:extLst>
        </xdr:cNvPr>
        <xdr:cNvSpPr txBox="1"/>
      </xdr:nvSpPr>
      <xdr:spPr>
        <a:xfrm>
          <a:off x="12611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60C774F2-6AE6-47BC-9D8E-EA74744CCB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95CE66E6-0732-4DC5-9F66-0E3F0F56F7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520523E-43CE-451A-8ACC-1B71F832C9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FA78C14F-D8E5-4576-B4E8-EA62EA5B8A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A580AE78-9D71-4E08-B6A6-0B86E823A0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D8A32826-9A0A-4C40-9093-B256A6C097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F6AC9BE5-7536-4953-B855-C577B7310D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ACBF6541-419B-4F5A-9231-9BC0640DEC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919AAF4-8F3B-4A8F-9189-02B2B13DB6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4C1CDEE1-5F97-4A32-9ACF-118CF77B2C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789C28BF-3320-49AA-AA0D-37E419C8451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E853CA8E-661B-42DB-80F4-F5A5569E685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8BBEF309-630D-410C-8C2B-C5937CE7FA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85BD0081-D67C-421D-BB96-9D0ABA09741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28E28A48-7549-4863-A8CD-76CF693B1A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179802C3-F05D-48A4-B49C-8F0A684D232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9605C5A5-18FC-4B1D-AC82-96347D11512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CE1A8798-D3B4-4DCC-A211-C6FAFD230A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C28129D8-07CE-4ACA-AF8A-4DB565CC30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258900F7-8DD2-4AEE-898A-0F838EA154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2522CB65-F845-4A58-ABDD-C72B6835DA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2" name="直線コネクタ 581">
          <a:extLst>
            <a:ext uri="{FF2B5EF4-FFF2-40B4-BE49-F238E27FC236}">
              <a16:creationId xmlns:a16="http://schemas.microsoft.com/office/drawing/2014/main" id="{AB2DCA64-E49E-4AAA-ACF7-194C5BFAF383}"/>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E9E0F07F-4C32-4BAF-A311-ABDA4271F46B}"/>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4" name="直線コネクタ 583">
          <a:extLst>
            <a:ext uri="{FF2B5EF4-FFF2-40B4-BE49-F238E27FC236}">
              <a16:creationId xmlns:a16="http://schemas.microsoft.com/office/drawing/2014/main" id="{687ED08F-483D-4C79-BC83-674E174F0B28}"/>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827BF1D7-29A9-4234-9BD4-935031943B39}"/>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86" name="直線コネクタ 585">
          <a:extLst>
            <a:ext uri="{FF2B5EF4-FFF2-40B4-BE49-F238E27FC236}">
              <a16:creationId xmlns:a16="http://schemas.microsoft.com/office/drawing/2014/main" id="{72FE5B18-F0CA-4A12-BCE7-7AC98D97C03D}"/>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4D204018-9FC5-420F-A3E2-1FD54842359E}"/>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8" name="フローチャート: 判断 587">
          <a:extLst>
            <a:ext uri="{FF2B5EF4-FFF2-40B4-BE49-F238E27FC236}">
              <a16:creationId xmlns:a16="http://schemas.microsoft.com/office/drawing/2014/main" id="{6B4EAEE0-8B6C-4C7F-A9AE-45FF69563BE1}"/>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9" name="フローチャート: 判断 588">
          <a:extLst>
            <a:ext uri="{FF2B5EF4-FFF2-40B4-BE49-F238E27FC236}">
              <a16:creationId xmlns:a16="http://schemas.microsoft.com/office/drawing/2014/main" id="{8CBC2FE9-EFBD-4787-B964-E9EDED629703}"/>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0" name="フローチャート: 判断 589">
          <a:extLst>
            <a:ext uri="{FF2B5EF4-FFF2-40B4-BE49-F238E27FC236}">
              <a16:creationId xmlns:a16="http://schemas.microsoft.com/office/drawing/2014/main" id="{A2D96908-77B2-49B0-90A8-0747DC4B93D5}"/>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1" name="フローチャート: 判断 590">
          <a:extLst>
            <a:ext uri="{FF2B5EF4-FFF2-40B4-BE49-F238E27FC236}">
              <a16:creationId xmlns:a16="http://schemas.microsoft.com/office/drawing/2014/main" id="{521036B5-4D1E-4C42-B22A-33A0D861907A}"/>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2" name="フローチャート: 判断 591">
          <a:extLst>
            <a:ext uri="{FF2B5EF4-FFF2-40B4-BE49-F238E27FC236}">
              <a16:creationId xmlns:a16="http://schemas.microsoft.com/office/drawing/2014/main" id="{01D18634-682B-4E7C-AA5B-02192F74ECF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9F9DA60-DD8A-40AC-AFF0-81518F401E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DC34E57-2FEC-4998-B459-D45E616309E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B6E470F-90E2-4576-BB32-F7CAB8A66D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77F3A4A-51A8-4C95-A14A-E1A12217EC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C0867CB-F063-4150-99DB-040B0A19F8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598" name="楕円 597">
          <a:extLst>
            <a:ext uri="{FF2B5EF4-FFF2-40B4-BE49-F238E27FC236}">
              <a16:creationId xmlns:a16="http://schemas.microsoft.com/office/drawing/2014/main" id="{DEE0BBC5-3A48-4242-9353-8CED62E36A0A}"/>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D5FF3C7C-2BA0-4124-A4B7-8090EB8EBBDF}"/>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00" name="楕円 599">
          <a:extLst>
            <a:ext uri="{FF2B5EF4-FFF2-40B4-BE49-F238E27FC236}">
              <a16:creationId xmlns:a16="http://schemas.microsoft.com/office/drawing/2014/main" id="{2A385BEF-BD04-4C38-91EC-469839F33EB6}"/>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4572</xdr:rowOff>
    </xdr:to>
    <xdr:cxnSp macro="">
      <xdr:nvCxnSpPr>
        <xdr:cNvPr id="601" name="直線コネクタ 600">
          <a:extLst>
            <a:ext uri="{FF2B5EF4-FFF2-40B4-BE49-F238E27FC236}">
              <a16:creationId xmlns:a16="http://schemas.microsoft.com/office/drawing/2014/main" id="{7DEE9144-BE52-425D-AD2D-F123C128B956}"/>
            </a:ext>
          </a:extLst>
        </xdr:cNvPr>
        <xdr:cNvCxnSpPr/>
      </xdr:nvCxnSpPr>
      <xdr:spPr>
        <a:xfrm>
          <a:off x="21323300" y="1029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125222</xdr:rowOff>
    </xdr:from>
    <xdr:to>
      <xdr:col>107</xdr:col>
      <xdr:colOff>101600</xdr:colOff>
      <xdr:row>60</xdr:row>
      <xdr:rowOff>55372</xdr:rowOff>
    </xdr:to>
    <xdr:sp macro="" textlink="">
      <xdr:nvSpPr>
        <xdr:cNvPr id="602" name="楕円 601">
          <a:extLst>
            <a:ext uri="{FF2B5EF4-FFF2-40B4-BE49-F238E27FC236}">
              <a16:creationId xmlns:a16="http://schemas.microsoft.com/office/drawing/2014/main" id="{5988C10D-8EA8-4132-9498-7B05F406B6C8}"/>
            </a:ext>
          </a:extLst>
        </xdr:cNvPr>
        <xdr:cNvSpPr/>
      </xdr:nvSpPr>
      <xdr:spPr>
        <a:xfrm>
          <a:off x="20383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4572</xdr:rowOff>
    </xdr:to>
    <xdr:cxnSp macro="">
      <xdr:nvCxnSpPr>
        <xdr:cNvPr id="603" name="直線コネクタ 602">
          <a:extLst>
            <a:ext uri="{FF2B5EF4-FFF2-40B4-BE49-F238E27FC236}">
              <a16:creationId xmlns:a16="http://schemas.microsoft.com/office/drawing/2014/main" id="{F755CE2A-A90C-4F7F-B23A-5213289A6406}"/>
            </a:ext>
          </a:extLst>
        </xdr:cNvPr>
        <xdr:cNvCxnSpPr/>
      </xdr:nvCxnSpPr>
      <xdr:spPr>
        <a:xfrm>
          <a:off x="20434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125222</xdr:rowOff>
    </xdr:from>
    <xdr:to>
      <xdr:col>102</xdr:col>
      <xdr:colOff>165100</xdr:colOff>
      <xdr:row>60</xdr:row>
      <xdr:rowOff>55372</xdr:rowOff>
    </xdr:to>
    <xdr:sp macro="" textlink="">
      <xdr:nvSpPr>
        <xdr:cNvPr id="604" name="楕円 603">
          <a:extLst>
            <a:ext uri="{FF2B5EF4-FFF2-40B4-BE49-F238E27FC236}">
              <a16:creationId xmlns:a16="http://schemas.microsoft.com/office/drawing/2014/main" id="{2B87949C-9529-4093-8C06-347AF1F97036}"/>
            </a:ext>
          </a:extLst>
        </xdr:cNvPr>
        <xdr:cNvSpPr/>
      </xdr:nvSpPr>
      <xdr:spPr>
        <a:xfrm>
          <a:off x="19494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xdr:rowOff>
    </xdr:from>
    <xdr:to>
      <xdr:col>107</xdr:col>
      <xdr:colOff>50800</xdr:colOff>
      <xdr:row>60</xdr:row>
      <xdr:rowOff>4572</xdr:rowOff>
    </xdr:to>
    <xdr:cxnSp macro="">
      <xdr:nvCxnSpPr>
        <xdr:cNvPr id="605" name="直線コネクタ 604">
          <a:extLst>
            <a:ext uri="{FF2B5EF4-FFF2-40B4-BE49-F238E27FC236}">
              <a16:creationId xmlns:a16="http://schemas.microsoft.com/office/drawing/2014/main" id="{E9585409-37A3-4BCD-B5FE-D4C2009A0A11}"/>
            </a:ext>
          </a:extLst>
        </xdr:cNvPr>
        <xdr:cNvCxnSpPr/>
      </xdr:nvCxnSpPr>
      <xdr:spPr>
        <a:xfrm>
          <a:off x="19545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125222</xdr:rowOff>
    </xdr:from>
    <xdr:to>
      <xdr:col>98</xdr:col>
      <xdr:colOff>38100</xdr:colOff>
      <xdr:row>60</xdr:row>
      <xdr:rowOff>55372</xdr:rowOff>
    </xdr:to>
    <xdr:sp macro="" textlink="">
      <xdr:nvSpPr>
        <xdr:cNvPr id="606" name="楕円 605">
          <a:extLst>
            <a:ext uri="{FF2B5EF4-FFF2-40B4-BE49-F238E27FC236}">
              <a16:creationId xmlns:a16="http://schemas.microsoft.com/office/drawing/2014/main" id="{B119F83C-88C6-4B7F-B58D-F07775769510}"/>
            </a:ext>
          </a:extLst>
        </xdr:cNvPr>
        <xdr:cNvSpPr/>
      </xdr:nvSpPr>
      <xdr:spPr>
        <a:xfrm>
          <a:off x="18605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4572</xdr:rowOff>
    </xdr:from>
    <xdr:to>
      <xdr:col>102</xdr:col>
      <xdr:colOff>114300</xdr:colOff>
      <xdr:row>60</xdr:row>
      <xdr:rowOff>4572</xdr:rowOff>
    </xdr:to>
    <xdr:cxnSp macro="">
      <xdr:nvCxnSpPr>
        <xdr:cNvPr id="607" name="直線コネクタ 606">
          <a:extLst>
            <a:ext uri="{FF2B5EF4-FFF2-40B4-BE49-F238E27FC236}">
              <a16:creationId xmlns:a16="http://schemas.microsoft.com/office/drawing/2014/main" id="{48B19C3F-9BA2-4BF3-8973-362B015B0407}"/>
            </a:ext>
          </a:extLst>
        </xdr:cNvPr>
        <xdr:cNvCxnSpPr/>
      </xdr:nvCxnSpPr>
      <xdr:spPr>
        <a:xfrm>
          <a:off x="18656300" y="10291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08" name="n_1aveValue【保健センター・保健所】&#10;一人当たり面積">
          <a:extLst>
            <a:ext uri="{FF2B5EF4-FFF2-40B4-BE49-F238E27FC236}">
              <a16:creationId xmlns:a16="http://schemas.microsoft.com/office/drawing/2014/main" id="{C7975803-5C53-44FB-8D46-89453981B4CD}"/>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09" name="n_2aveValue【保健センター・保健所】&#10;一人当たり面積">
          <a:extLst>
            <a:ext uri="{FF2B5EF4-FFF2-40B4-BE49-F238E27FC236}">
              <a16:creationId xmlns:a16="http://schemas.microsoft.com/office/drawing/2014/main" id="{14526C02-A3E8-4E99-B290-17258D40AB93}"/>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10" name="n_3aveValue【保健センター・保健所】&#10;一人当たり面積">
          <a:extLst>
            <a:ext uri="{FF2B5EF4-FFF2-40B4-BE49-F238E27FC236}">
              <a16:creationId xmlns:a16="http://schemas.microsoft.com/office/drawing/2014/main" id="{0285B5DE-82C7-41F6-BA5E-FF5E87852996}"/>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11" name="n_4aveValue【保健センター・保健所】&#10;一人当たり面積">
          <a:extLst>
            <a:ext uri="{FF2B5EF4-FFF2-40B4-BE49-F238E27FC236}">
              <a16:creationId xmlns:a16="http://schemas.microsoft.com/office/drawing/2014/main" id="{F260DF69-F8F7-4CD9-9CAE-425CE555F2B2}"/>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612" name="n_1mainValue【保健センター・保健所】&#10;一人当たり面積">
          <a:extLst>
            <a:ext uri="{FF2B5EF4-FFF2-40B4-BE49-F238E27FC236}">
              <a16:creationId xmlns:a16="http://schemas.microsoft.com/office/drawing/2014/main" id="{D1EF3595-56FF-4C76-889F-914E54EDE47D}"/>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71899</xdr:rowOff>
    </xdr:from>
    <xdr:ext cx="469744" cy="259045"/>
    <xdr:sp macro="" textlink="">
      <xdr:nvSpPr>
        <xdr:cNvPr id="613" name="n_2mainValue【保健センター・保健所】&#10;一人当たり面積">
          <a:extLst>
            <a:ext uri="{FF2B5EF4-FFF2-40B4-BE49-F238E27FC236}">
              <a16:creationId xmlns:a16="http://schemas.microsoft.com/office/drawing/2014/main" id="{3D5DCBD9-387A-4EB5-AC5F-D37D78B8B8CA}"/>
            </a:ext>
          </a:extLst>
        </xdr:cNvPr>
        <xdr:cNvSpPr txBox="1"/>
      </xdr:nvSpPr>
      <xdr:spPr>
        <a:xfrm>
          <a:off x="20199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71899</xdr:rowOff>
    </xdr:from>
    <xdr:ext cx="469744" cy="259045"/>
    <xdr:sp macro="" textlink="">
      <xdr:nvSpPr>
        <xdr:cNvPr id="614" name="n_3mainValue【保健センター・保健所】&#10;一人当たり面積">
          <a:extLst>
            <a:ext uri="{FF2B5EF4-FFF2-40B4-BE49-F238E27FC236}">
              <a16:creationId xmlns:a16="http://schemas.microsoft.com/office/drawing/2014/main" id="{A53A3739-8D80-43A4-A1F6-086D2B4D2F93}"/>
            </a:ext>
          </a:extLst>
        </xdr:cNvPr>
        <xdr:cNvSpPr txBox="1"/>
      </xdr:nvSpPr>
      <xdr:spPr>
        <a:xfrm>
          <a:off x="19310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71899</xdr:rowOff>
    </xdr:from>
    <xdr:ext cx="469744" cy="259045"/>
    <xdr:sp macro="" textlink="">
      <xdr:nvSpPr>
        <xdr:cNvPr id="615" name="n_4mainValue【保健センター・保健所】&#10;一人当たり面積">
          <a:extLst>
            <a:ext uri="{FF2B5EF4-FFF2-40B4-BE49-F238E27FC236}">
              <a16:creationId xmlns:a16="http://schemas.microsoft.com/office/drawing/2014/main" id="{BC639B84-68E1-4219-A0CA-06ABF1A654E6}"/>
            </a:ext>
          </a:extLst>
        </xdr:cNvPr>
        <xdr:cNvSpPr txBox="1"/>
      </xdr:nvSpPr>
      <xdr:spPr>
        <a:xfrm>
          <a:off x="184214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6970ED06-3650-46FF-8894-71B56922B3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7C5911C-94EA-4588-9F7A-8C99AA89E9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CAC5EEF8-9D40-4BFB-AC66-36239D47AF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EB8CD8CA-971F-4694-8959-3197C92B598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6A2F02DF-A7CC-45DA-A379-7AE6BC737B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5CB5801-945F-47D3-B895-92AC7BCF1C2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8653903B-EC3C-4057-98BF-565A1B7E5E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A1888353-9B2C-4D14-BDC0-38B37006F7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4FA76FC5-2887-4946-8966-25D1C4FA924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88C77488-ED5B-4EC9-8ED4-3F0AD132A5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E1607A1C-2C4F-4261-8493-209200D5F64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7C2B517B-1BBF-4CC4-9BDD-34C02EBD65A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4B6DC53F-C811-488F-9F1A-C5E27E16836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7313406F-2DAF-4A53-80E4-ABF423A1B87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9D32A672-3A10-4C6D-AEF7-64748520A63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4E16331E-126E-4E42-9369-E5462EB211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4328E8A4-7FDF-4E25-96CD-5A70B3C63A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3F35CE83-B18E-4E9C-8F60-A5D7B697B3F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BCB73CF3-E14A-46D7-A8BC-C086807BA3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8897DEB7-FEA2-4B00-B5B7-8D619CF3B44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A8FEFC51-2ECE-4071-8AF8-C9A1D84B17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048536DD-43B1-4E26-9FE7-A3BC76A889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C7CECF49-3870-4866-88B2-A0F090BF3D8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CD7E4A69-0146-4C72-B50E-1351BA0CDD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C5C0BBDD-47F2-4C84-9D0D-EEC7EF2324D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FAB6D414-E80A-4425-B8F1-026A67D6527C}"/>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BB464407-9801-4E2A-8C54-AE8797F70E1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D2A5317F-A035-458F-9CDF-419215E457E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276B91BA-C046-45E6-BCFF-A3FCC5402916}"/>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5" name="直線コネクタ 644">
          <a:extLst>
            <a:ext uri="{FF2B5EF4-FFF2-40B4-BE49-F238E27FC236}">
              <a16:creationId xmlns:a16="http://schemas.microsoft.com/office/drawing/2014/main" id="{09737D0A-6D76-4E6D-80D5-7C766C0DFE6D}"/>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86C6D2BD-0D02-493E-95F1-14C6781E218E}"/>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7" name="フローチャート: 判断 646">
          <a:extLst>
            <a:ext uri="{FF2B5EF4-FFF2-40B4-BE49-F238E27FC236}">
              <a16:creationId xmlns:a16="http://schemas.microsoft.com/office/drawing/2014/main" id="{408713B1-39EC-45F8-8B8E-7A0083BF9AA5}"/>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8" name="フローチャート: 判断 647">
          <a:extLst>
            <a:ext uri="{FF2B5EF4-FFF2-40B4-BE49-F238E27FC236}">
              <a16:creationId xmlns:a16="http://schemas.microsoft.com/office/drawing/2014/main" id="{1E5BE039-8121-437C-AE0A-1C784F1A628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49" name="フローチャート: 判断 648">
          <a:extLst>
            <a:ext uri="{FF2B5EF4-FFF2-40B4-BE49-F238E27FC236}">
              <a16:creationId xmlns:a16="http://schemas.microsoft.com/office/drawing/2014/main" id="{4117BB02-21DF-41C3-A21A-7E16256A5CCA}"/>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0" name="フローチャート: 判断 649">
          <a:extLst>
            <a:ext uri="{FF2B5EF4-FFF2-40B4-BE49-F238E27FC236}">
              <a16:creationId xmlns:a16="http://schemas.microsoft.com/office/drawing/2014/main" id="{33D6E08A-DAA7-4658-9902-63241CDF720F}"/>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1" name="フローチャート: 判断 650">
          <a:extLst>
            <a:ext uri="{FF2B5EF4-FFF2-40B4-BE49-F238E27FC236}">
              <a16:creationId xmlns:a16="http://schemas.microsoft.com/office/drawing/2014/main" id="{30C1DB3B-4C1B-4F65-ABA2-4C4DF6625B83}"/>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33654C2-0E90-43B5-9116-BF52EFEA2B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CA45E7F0-F9F9-483F-A4CA-7006EA42E8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5DAC646E-E610-4920-A795-C4D4B9C0346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DF9DA10-2CDC-44EC-8B8B-65A524F345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A0CC28C-6778-4857-85BD-A8CDC19B0F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657" name="楕円 656">
          <a:extLst>
            <a:ext uri="{FF2B5EF4-FFF2-40B4-BE49-F238E27FC236}">
              <a16:creationId xmlns:a16="http://schemas.microsoft.com/office/drawing/2014/main" id="{CED45C1A-3B0D-4287-95DB-249B718DE0D9}"/>
            </a:ext>
          </a:extLst>
        </xdr:cNvPr>
        <xdr:cNvSpPr/>
      </xdr:nvSpPr>
      <xdr:spPr>
        <a:xfrm>
          <a:off x="16268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160400</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0B6445DE-9A6C-43E6-95F7-BF6A1B148192}"/>
            </a:ext>
          </a:extLst>
        </xdr:cNvPr>
        <xdr:cNvSpPr txBox="1"/>
      </xdr:nvSpPr>
      <xdr:spPr>
        <a:xfrm>
          <a:off x="16357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659" name="楕円 658">
          <a:extLst>
            <a:ext uri="{FF2B5EF4-FFF2-40B4-BE49-F238E27FC236}">
              <a16:creationId xmlns:a16="http://schemas.microsoft.com/office/drawing/2014/main" id="{970A2B5E-8911-4469-AEBC-1DF93349202C}"/>
            </a:ext>
          </a:extLst>
        </xdr:cNvPr>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82</xdr:row>
      <xdr:rowOff>16873</xdr:rowOff>
    </xdr:to>
    <xdr:cxnSp macro="">
      <xdr:nvCxnSpPr>
        <xdr:cNvPr id="660" name="直線コネクタ 659">
          <a:extLst>
            <a:ext uri="{FF2B5EF4-FFF2-40B4-BE49-F238E27FC236}">
              <a16:creationId xmlns:a16="http://schemas.microsoft.com/office/drawing/2014/main" id="{0332B8F2-0D82-4BD4-B20F-3E9FA94F2B5B}"/>
            </a:ext>
          </a:extLst>
        </xdr:cNvPr>
        <xdr:cNvCxnSpPr/>
      </xdr:nvCxnSpPr>
      <xdr:spPr>
        <a:xfrm>
          <a:off x="15481300" y="1402352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1" name="楕円 660">
          <a:extLst>
            <a:ext uri="{FF2B5EF4-FFF2-40B4-BE49-F238E27FC236}">
              <a16:creationId xmlns:a16="http://schemas.microsoft.com/office/drawing/2014/main" id="{A88B0083-10BD-4480-AA93-5552103AF258}"/>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136071</xdr:rowOff>
    </xdr:to>
    <xdr:cxnSp macro="">
      <xdr:nvCxnSpPr>
        <xdr:cNvPr id="662" name="直線コネクタ 661">
          <a:extLst>
            <a:ext uri="{FF2B5EF4-FFF2-40B4-BE49-F238E27FC236}">
              <a16:creationId xmlns:a16="http://schemas.microsoft.com/office/drawing/2014/main" id="{5C2DD7B8-3637-4698-A276-E31ACCB69347}"/>
            </a:ext>
          </a:extLst>
        </xdr:cNvPr>
        <xdr:cNvCxnSpPr/>
      </xdr:nvCxnSpPr>
      <xdr:spPr>
        <a:xfrm>
          <a:off x="14592300" y="1397127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663" name="楕円 662">
          <a:extLst>
            <a:ext uri="{FF2B5EF4-FFF2-40B4-BE49-F238E27FC236}">
              <a16:creationId xmlns:a16="http://schemas.microsoft.com/office/drawing/2014/main" id="{672EA126-EF1F-4985-B53A-EA0262E0704B}"/>
            </a:ext>
          </a:extLst>
        </xdr:cNvPr>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83820</xdr:rowOff>
    </xdr:to>
    <xdr:cxnSp macro="">
      <xdr:nvCxnSpPr>
        <xdr:cNvPr id="664" name="直線コネクタ 663">
          <a:extLst>
            <a:ext uri="{FF2B5EF4-FFF2-40B4-BE49-F238E27FC236}">
              <a16:creationId xmlns:a16="http://schemas.microsoft.com/office/drawing/2014/main" id="{1797FB5D-C200-41BC-A405-B8F864E887FC}"/>
            </a:ext>
          </a:extLst>
        </xdr:cNvPr>
        <xdr:cNvCxnSpPr/>
      </xdr:nvCxnSpPr>
      <xdr:spPr>
        <a:xfrm>
          <a:off x="13703300" y="139173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117929</xdr:rowOff>
    </xdr:from>
    <xdr:to>
      <xdr:col>67</xdr:col>
      <xdr:colOff>101600</xdr:colOff>
      <xdr:row>81</xdr:row>
      <xdr:rowOff>48079</xdr:rowOff>
    </xdr:to>
    <xdr:sp macro="" textlink="">
      <xdr:nvSpPr>
        <xdr:cNvPr id="665" name="楕円 664">
          <a:extLst>
            <a:ext uri="{FF2B5EF4-FFF2-40B4-BE49-F238E27FC236}">
              <a16:creationId xmlns:a16="http://schemas.microsoft.com/office/drawing/2014/main" id="{D0E6F7EB-6936-44F6-A03B-108E0357C295}"/>
            </a:ext>
          </a:extLst>
        </xdr:cNvPr>
        <xdr:cNvSpPr/>
      </xdr:nvSpPr>
      <xdr:spPr>
        <a:xfrm>
          <a:off x="1276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168729</xdr:rowOff>
    </xdr:from>
    <xdr:to>
      <xdr:col>71</xdr:col>
      <xdr:colOff>177800</xdr:colOff>
      <xdr:row>81</xdr:row>
      <xdr:rowOff>29936</xdr:rowOff>
    </xdr:to>
    <xdr:cxnSp macro="">
      <xdr:nvCxnSpPr>
        <xdr:cNvPr id="666" name="直線コネクタ 665">
          <a:extLst>
            <a:ext uri="{FF2B5EF4-FFF2-40B4-BE49-F238E27FC236}">
              <a16:creationId xmlns:a16="http://schemas.microsoft.com/office/drawing/2014/main" id="{7E43244D-2DA2-4A8F-93E2-3B1925EB8483}"/>
            </a:ext>
          </a:extLst>
        </xdr:cNvPr>
        <xdr:cNvCxnSpPr/>
      </xdr:nvCxnSpPr>
      <xdr:spPr>
        <a:xfrm>
          <a:off x="12814300" y="13884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7" name="n_1aveValue【消防施設】&#10;有形固定資産減価償却率">
          <a:extLst>
            <a:ext uri="{FF2B5EF4-FFF2-40B4-BE49-F238E27FC236}">
              <a16:creationId xmlns:a16="http://schemas.microsoft.com/office/drawing/2014/main" id="{12F552BA-848B-40DC-9EB6-2D28AFEA5755}"/>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68" name="n_2aveValue【消防施設】&#10;有形固定資産減価償却率">
          <a:extLst>
            <a:ext uri="{FF2B5EF4-FFF2-40B4-BE49-F238E27FC236}">
              <a16:creationId xmlns:a16="http://schemas.microsoft.com/office/drawing/2014/main" id="{D8CA052B-858D-4298-8BC0-CDFC6514AD45}"/>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69" name="n_3aveValue【消防施設】&#10;有形固定資産減価償却率">
          <a:extLst>
            <a:ext uri="{FF2B5EF4-FFF2-40B4-BE49-F238E27FC236}">
              <a16:creationId xmlns:a16="http://schemas.microsoft.com/office/drawing/2014/main" id="{13EDACFD-AF45-49F8-BCC8-AAA11487AD4F}"/>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0" name="n_4aveValue【消防施設】&#10;有形固定資産減価償却率">
          <a:extLst>
            <a:ext uri="{FF2B5EF4-FFF2-40B4-BE49-F238E27FC236}">
              <a16:creationId xmlns:a16="http://schemas.microsoft.com/office/drawing/2014/main" id="{C8468E03-07B9-4F26-B00F-A7C0CD2C6B71}"/>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671" name="n_1mainValue【消防施設】&#10;有形固定資産減価償却率">
          <a:extLst>
            <a:ext uri="{FF2B5EF4-FFF2-40B4-BE49-F238E27FC236}">
              <a16:creationId xmlns:a16="http://schemas.microsoft.com/office/drawing/2014/main" id="{A8574AC6-4E6C-4B56-BCBF-AE44815399F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2" name="n_2mainValue【消防施設】&#10;有形固定資産減価償却率">
          <a:extLst>
            <a:ext uri="{FF2B5EF4-FFF2-40B4-BE49-F238E27FC236}">
              <a16:creationId xmlns:a16="http://schemas.microsoft.com/office/drawing/2014/main" id="{02BC015D-8EBE-40BB-8967-A1D8B7CE1F9B}"/>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673" name="n_3mainValue【消防施設】&#10;有形固定資産減価償却率">
          <a:extLst>
            <a:ext uri="{FF2B5EF4-FFF2-40B4-BE49-F238E27FC236}">
              <a16:creationId xmlns:a16="http://schemas.microsoft.com/office/drawing/2014/main" id="{DE01B7BC-4C69-4460-92F5-BB1E17941F4C}"/>
            </a:ext>
          </a:extLst>
        </xdr:cNvPr>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64606</xdr:rowOff>
    </xdr:from>
    <xdr:ext cx="405111" cy="259045"/>
    <xdr:sp macro="" textlink="">
      <xdr:nvSpPr>
        <xdr:cNvPr id="674" name="n_4mainValue【消防施設】&#10;有形固定資産減価償却率">
          <a:extLst>
            <a:ext uri="{FF2B5EF4-FFF2-40B4-BE49-F238E27FC236}">
              <a16:creationId xmlns:a16="http://schemas.microsoft.com/office/drawing/2014/main" id="{7DBE9D22-768F-4900-A3C6-56A4E7133798}"/>
            </a:ext>
          </a:extLst>
        </xdr:cNvPr>
        <xdr:cNvSpPr txBox="1"/>
      </xdr:nvSpPr>
      <xdr:spPr>
        <a:xfrm>
          <a:off x="12611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96E28291-F115-46EB-8E06-3C3A98D8BA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F206B36B-AA39-44C1-8AD0-C8E4ECDF67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DCE88F96-A977-4BAC-81EA-876C21E7E0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0736A60-EE74-48E7-A4A0-43A962B9F3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20A0C3FB-AA8D-41A8-97D3-2B9CF8E4A1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DB0F1123-BE9F-4C09-9DD3-63D0FED312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7017091-3E04-4367-BFF1-4CBE82D65D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53F659C-7610-4FF9-BC10-25DF47254B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F6355E2A-F4A0-42CF-AD0D-0347E7F31B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5D4EFAFA-0049-4A64-A8D5-40F6C2AFA7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C8C111B4-4805-4111-ABB0-1D620A9BE76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78D0607B-F9A0-4A43-80FB-A2FBACEDE8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5260A9F5-2A38-45A3-8014-25965BF52D9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C1E33891-81C5-448E-8091-B37B5BD2843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A7F48BAF-D6BE-4C13-8B4F-152A16F01F3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49DF2549-7492-4E1F-ACB6-299F898503D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D6F21835-5439-4DE6-AB64-653BD6BC7E6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75F7B21-4ABD-4CBB-A38A-54AD7363EF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1ECC470-1C68-4E25-AFA3-814E703F31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B9141940-3818-4D41-928B-AA52524A24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8B208D59-450A-494C-9BF9-97626BA146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791DD685-CF6E-48E6-8D81-403C3DF6A278}"/>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E59E840C-397C-450D-BC21-AB54374B7913}"/>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3853D679-EC50-4E51-B612-C315B0443B3E}"/>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消防施設】&#10;一人当たり面積最大値テキスト">
          <a:extLst>
            <a:ext uri="{FF2B5EF4-FFF2-40B4-BE49-F238E27FC236}">
              <a16:creationId xmlns:a16="http://schemas.microsoft.com/office/drawing/2014/main" id="{2517697D-7F2A-4F13-B076-DA58B359ED41}"/>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a:extLst>
            <a:ext uri="{FF2B5EF4-FFF2-40B4-BE49-F238E27FC236}">
              <a16:creationId xmlns:a16="http://schemas.microsoft.com/office/drawing/2014/main" id="{0B0BD82F-275C-4EDA-AE66-9B2DCDC3CD85}"/>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a:extLst>
            <a:ext uri="{FF2B5EF4-FFF2-40B4-BE49-F238E27FC236}">
              <a16:creationId xmlns:a16="http://schemas.microsoft.com/office/drawing/2014/main" id="{6930C16D-E5BA-4925-B1E6-544EE03D37BA}"/>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2827F0EA-F3FE-4572-96A9-5C218F2DF684}"/>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3" name="フローチャート: 判断 702">
          <a:extLst>
            <a:ext uri="{FF2B5EF4-FFF2-40B4-BE49-F238E27FC236}">
              <a16:creationId xmlns:a16="http://schemas.microsoft.com/office/drawing/2014/main" id="{7EE77DB8-0ACA-4EF5-8DFB-04056E8F26D6}"/>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4" name="フローチャート: 判断 703">
          <a:extLst>
            <a:ext uri="{FF2B5EF4-FFF2-40B4-BE49-F238E27FC236}">
              <a16:creationId xmlns:a16="http://schemas.microsoft.com/office/drawing/2014/main" id="{6B2FD4B0-A4A8-45A6-A89C-CF602E223505}"/>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5" name="フローチャート: 判断 704">
          <a:extLst>
            <a:ext uri="{FF2B5EF4-FFF2-40B4-BE49-F238E27FC236}">
              <a16:creationId xmlns:a16="http://schemas.microsoft.com/office/drawing/2014/main" id="{55600216-BCED-42F5-B6CA-225F67296393}"/>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6" name="フローチャート: 判断 705">
          <a:extLst>
            <a:ext uri="{FF2B5EF4-FFF2-40B4-BE49-F238E27FC236}">
              <a16:creationId xmlns:a16="http://schemas.microsoft.com/office/drawing/2014/main" id="{1DD8EE27-45E3-4966-B800-12D0741E70C5}"/>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6FF9716-6583-4776-8180-32B70C29F7D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DB7EF6A-59EB-4CAD-92B5-1D2E97C1B9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B3A3559-4BB0-49B2-A634-C8ECE6AC4F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D721A5F8-B9D2-478B-9878-A42A1C0967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9DA3677-6377-4D2F-A33B-4E764525BD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12" name="楕円 711">
          <a:extLst>
            <a:ext uri="{FF2B5EF4-FFF2-40B4-BE49-F238E27FC236}">
              <a16:creationId xmlns:a16="http://schemas.microsoft.com/office/drawing/2014/main" id="{EE18F98C-1558-424D-AB8C-0B3ADDE7AEA9}"/>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13" name="【消防施設】&#10;一人当たり面積該当値テキスト">
          <a:extLst>
            <a:ext uri="{FF2B5EF4-FFF2-40B4-BE49-F238E27FC236}">
              <a16:creationId xmlns:a16="http://schemas.microsoft.com/office/drawing/2014/main" id="{007EE203-7314-44CA-824C-37B86C72DE48}"/>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4" name="楕円 713">
          <a:extLst>
            <a:ext uri="{FF2B5EF4-FFF2-40B4-BE49-F238E27FC236}">
              <a16:creationId xmlns:a16="http://schemas.microsoft.com/office/drawing/2014/main" id="{597E02C1-AD86-4F0B-828D-598B0026ABCA}"/>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715" name="直線コネクタ 714">
          <a:extLst>
            <a:ext uri="{FF2B5EF4-FFF2-40B4-BE49-F238E27FC236}">
              <a16:creationId xmlns:a16="http://schemas.microsoft.com/office/drawing/2014/main" id="{F2006B0F-E1BB-4CF3-892A-F5B977EEC88C}"/>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716" name="楕円 715">
          <a:extLst>
            <a:ext uri="{FF2B5EF4-FFF2-40B4-BE49-F238E27FC236}">
              <a16:creationId xmlns:a16="http://schemas.microsoft.com/office/drawing/2014/main" id="{19895489-6EBF-4021-8AAE-A417EFC421AD}"/>
            </a:ext>
          </a:extLst>
        </xdr:cNvPr>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81535</xdr:rowOff>
    </xdr:to>
    <xdr:cxnSp macro="">
      <xdr:nvCxnSpPr>
        <xdr:cNvPr id="717" name="直線コネクタ 716">
          <a:extLst>
            <a:ext uri="{FF2B5EF4-FFF2-40B4-BE49-F238E27FC236}">
              <a16:creationId xmlns:a16="http://schemas.microsoft.com/office/drawing/2014/main" id="{D186390B-1D0A-44F9-AA52-7900336F8661}"/>
            </a:ext>
          </a:extLst>
        </xdr:cNvPr>
        <xdr:cNvCxnSpPr/>
      </xdr:nvCxnSpPr>
      <xdr:spPr>
        <a:xfrm>
          <a:off x="20434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18" name="楕円 717">
          <a:extLst>
            <a:ext uri="{FF2B5EF4-FFF2-40B4-BE49-F238E27FC236}">
              <a16:creationId xmlns:a16="http://schemas.microsoft.com/office/drawing/2014/main" id="{C2E0DE78-51BB-4DA1-9A3A-0CF05B176DD7}"/>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81535</xdr:rowOff>
    </xdr:to>
    <xdr:cxnSp macro="">
      <xdr:nvCxnSpPr>
        <xdr:cNvPr id="719" name="直線コネクタ 718">
          <a:extLst>
            <a:ext uri="{FF2B5EF4-FFF2-40B4-BE49-F238E27FC236}">
              <a16:creationId xmlns:a16="http://schemas.microsoft.com/office/drawing/2014/main" id="{740BF1E6-03D9-4D73-9600-CCA7960C0C0D}"/>
            </a:ext>
          </a:extLst>
        </xdr:cNvPr>
        <xdr:cNvCxnSpPr/>
      </xdr:nvCxnSpPr>
      <xdr:spPr>
        <a:xfrm>
          <a:off x="19545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720" name="楕円 719">
          <a:extLst>
            <a:ext uri="{FF2B5EF4-FFF2-40B4-BE49-F238E27FC236}">
              <a16:creationId xmlns:a16="http://schemas.microsoft.com/office/drawing/2014/main" id="{4F1BDC17-7A27-4DDC-A97D-6C4C8C22FC9B}"/>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81535</xdr:rowOff>
    </xdr:to>
    <xdr:cxnSp macro="">
      <xdr:nvCxnSpPr>
        <xdr:cNvPr id="721" name="直線コネクタ 720">
          <a:extLst>
            <a:ext uri="{FF2B5EF4-FFF2-40B4-BE49-F238E27FC236}">
              <a16:creationId xmlns:a16="http://schemas.microsoft.com/office/drawing/2014/main" id="{3425DD72-93C9-4234-B33F-F3105AB7D0C6}"/>
            </a:ext>
          </a:extLst>
        </xdr:cNvPr>
        <xdr:cNvCxnSpPr/>
      </xdr:nvCxnSpPr>
      <xdr:spPr>
        <a:xfrm>
          <a:off x="18656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2" name="n_1aveValue【消防施設】&#10;一人当たり面積">
          <a:extLst>
            <a:ext uri="{FF2B5EF4-FFF2-40B4-BE49-F238E27FC236}">
              <a16:creationId xmlns:a16="http://schemas.microsoft.com/office/drawing/2014/main" id="{B0A2696C-E50A-4E15-BD48-FAB3D045017D}"/>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3" name="n_2aveValue【消防施設】&#10;一人当たり面積">
          <a:extLst>
            <a:ext uri="{FF2B5EF4-FFF2-40B4-BE49-F238E27FC236}">
              <a16:creationId xmlns:a16="http://schemas.microsoft.com/office/drawing/2014/main" id="{8FDFEDFA-5D06-4BA4-8015-E958D3B676E9}"/>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4" name="n_3aveValue【消防施設】&#10;一人当たり面積">
          <a:extLst>
            <a:ext uri="{FF2B5EF4-FFF2-40B4-BE49-F238E27FC236}">
              <a16:creationId xmlns:a16="http://schemas.microsoft.com/office/drawing/2014/main" id="{362C1A5F-4177-4FEB-ABBB-C6CD2DF33138}"/>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5" name="n_4aveValue【消防施設】&#10;一人当たり面積">
          <a:extLst>
            <a:ext uri="{FF2B5EF4-FFF2-40B4-BE49-F238E27FC236}">
              <a16:creationId xmlns:a16="http://schemas.microsoft.com/office/drawing/2014/main" id="{620B773C-462D-4690-AA9C-75702E9DA518}"/>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26" name="n_1mainValue【消防施設】&#10;一人当たり面積">
          <a:extLst>
            <a:ext uri="{FF2B5EF4-FFF2-40B4-BE49-F238E27FC236}">
              <a16:creationId xmlns:a16="http://schemas.microsoft.com/office/drawing/2014/main" id="{C7E17514-A503-4101-8A62-82E6C64EF9CA}"/>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27" name="n_2mainValue【消防施設】&#10;一人当たり面積">
          <a:extLst>
            <a:ext uri="{FF2B5EF4-FFF2-40B4-BE49-F238E27FC236}">
              <a16:creationId xmlns:a16="http://schemas.microsoft.com/office/drawing/2014/main" id="{E6BE0055-5FC5-4186-9A0A-4B48B7CBE831}"/>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8" name="n_3mainValue【消防施設】&#10;一人当たり面積">
          <a:extLst>
            <a:ext uri="{FF2B5EF4-FFF2-40B4-BE49-F238E27FC236}">
              <a16:creationId xmlns:a16="http://schemas.microsoft.com/office/drawing/2014/main" id="{DD1191D9-749F-454B-AD71-A67D3D939D41}"/>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118890</xdr:rowOff>
    </xdr:from>
    <xdr:ext cx="469744" cy="259045"/>
    <xdr:sp macro="" textlink="">
      <xdr:nvSpPr>
        <xdr:cNvPr id="729" name="n_4mainValue【消防施設】&#10;一人当たり面積">
          <a:extLst>
            <a:ext uri="{FF2B5EF4-FFF2-40B4-BE49-F238E27FC236}">
              <a16:creationId xmlns:a16="http://schemas.microsoft.com/office/drawing/2014/main" id="{652499A5-7DB6-4CEC-B717-651EE6EB8C37}"/>
            </a:ext>
          </a:extLst>
        </xdr:cNvPr>
        <xdr:cNvSpPr txBox="1"/>
      </xdr:nvSpPr>
      <xdr:spPr>
        <a:xfrm>
          <a:off x="18421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81D0F812-022F-44F2-BAAA-FC810BCD31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360F03F1-4026-449F-BF27-2A0E19DBC9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4584C8B-E4E7-429C-BE9A-40C787C6BA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40B92B7-7083-4DA2-9216-D3DCF66A0F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8AEE3AD-FDD3-4079-B30A-44744E3A22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427F7057-74B2-49C5-A609-B16CCDC487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51EAEEE0-C3B1-48DB-8312-B23DB0979B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B25BA70E-F81F-47D9-856C-243B21FE535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D78F380D-DE2C-488B-B7B9-07572F5507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13D75FE0-B523-4C9F-BEE1-6E98BFC195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E12AC77B-0D82-4137-978D-7354F8D1C5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A6970C11-E8ED-4B58-A7BB-FFD19273D3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B3296A7B-4A79-448A-81AB-E2A17AAE82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D251F793-62DA-4C9C-8070-ABA5186E885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066C572F-9C32-4612-B824-A71984F860D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36C20FA9-AE0A-4D8C-832A-AF1757C15C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0D68C77A-E534-4326-9037-E1DE472C578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2D198828-C5CD-44C0-BDBA-C78DE0AC46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08FFA63-D0BC-48FF-858E-9DC6BCDC4E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1E5FED64-5705-4128-95C9-24A5EB2B76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F1438669-6F2F-42A2-8F59-39014FD128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939AF0BB-2BCC-47BF-BB71-F750BE7545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986AE566-7CD2-4B1C-A9EB-C322E6DFD2E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467AB02-030F-4155-9F0B-A9FBBA705E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2DF9AB58-5EB6-4562-8BF7-DDA9AAFC8C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5" name="直線コネクタ 754">
          <a:extLst>
            <a:ext uri="{FF2B5EF4-FFF2-40B4-BE49-F238E27FC236}">
              <a16:creationId xmlns:a16="http://schemas.microsoft.com/office/drawing/2014/main" id="{2E3B32FF-8B0B-41A0-94BA-82B30758E95F}"/>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6" name="【庁舎】&#10;有形固定資産減価償却率最小値テキスト">
          <a:extLst>
            <a:ext uri="{FF2B5EF4-FFF2-40B4-BE49-F238E27FC236}">
              <a16:creationId xmlns:a16="http://schemas.microsoft.com/office/drawing/2014/main" id="{29210F63-2A3D-4490-B11F-750402874871}"/>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7" name="直線コネクタ 756">
          <a:extLst>
            <a:ext uri="{FF2B5EF4-FFF2-40B4-BE49-F238E27FC236}">
              <a16:creationId xmlns:a16="http://schemas.microsoft.com/office/drawing/2014/main" id="{3D6B495C-7B36-4F44-840A-C721DEA01A2B}"/>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58" name="【庁舎】&#10;有形固定資産減価償却率最大値テキスト">
          <a:extLst>
            <a:ext uri="{FF2B5EF4-FFF2-40B4-BE49-F238E27FC236}">
              <a16:creationId xmlns:a16="http://schemas.microsoft.com/office/drawing/2014/main" id="{D698156B-B8AF-4837-B982-3E1AF5676F31}"/>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59" name="直線コネクタ 758">
          <a:extLst>
            <a:ext uri="{FF2B5EF4-FFF2-40B4-BE49-F238E27FC236}">
              <a16:creationId xmlns:a16="http://schemas.microsoft.com/office/drawing/2014/main" id="{142ADD1E-55FB-44C9-97BF-20A32A55EB29}"/>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760" name="【庁舎】&#10;有形固定資産減価償却率平均値テキスト">
          <a:extLst>
            <a:ext uri="{FF2B5EF4-FFF2-40B4-BE49-F238E27FC236}">
              <a16:creationId xmlns:a16="http://schemas.microsoft.com/office/drawing/2014/main" id="{391A316D-1E10-4A5F-B00A-37A6684BD079}"/>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1" name="フローチャート: 判断 760">
          <a:extLst>
            <a:ext uri="{FF2B5EF4-FFF2-40B4-BE49-F238E27FC236}">
              <a16:creationId xmlns:a16="http://schemas.microsoft.com/office/drawing/2014/main" id="{3D56AAE4-A9A4-4078-821A-9E645F7EA07E}"/>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2" name="フローチャート: 判断 761">
          <a:extLst>
            <a:ext uri="{FF2B5EF4-FFF2-40B4-BE49-F238E27FC236}">
              <a16:creationId xmlns:a16="http://schemas.microsoft.com/office/drawing/2014/main" id="{206B90EF-3308-43C7-BED9-BA7A1B03BDC9}"/>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3" name="フローチャート: 判断 762">
          <a:extLst>
            <a:ext uri="{FF2B5EF4-FFF2-40B4-BE49-F238E27FC236}">
              <a16:creationId xmlns:a16="http://schemas.microsoft.com/office/drawing/2014/main" id="{6945763B-7B03-468C-BB69-077DB048332C}"/>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4" name="フローチャート: 判断 763">
          <a:extLst>
            <a:ext uri="{FF2B5EF4-FFF2-40B4-BE49-F238E27FC236}">
              <a16:creationId xmlns:a16="http://schemas.microsoft.com/office/drawing/2014/main" id="{7161280B-773E-4C6D-A83B-9B8BBAE982A1}"/>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5" name="フローチャート: 判断 764">
          <a:extLst>
            <a:ext uri="{FF2B5EF4-FFF2-40B4-BE49-F238E27FC236}">
              <a16:creationId xmlns:a16="http://schemas.microsoft.com/office/drawing/2014/main" id="{9D8CCAE1-2E05-4BA6-A0A7-4425B5879232}"/>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772C413-37C7-479F-9749-9D7E2CF5AC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A529AB2-7D91-4F78-B7B6-83D3799A54F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BBEDE6D-BDDC-45C5-A313-2A64C7E942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5B240C5-4924-44D7-A512-F61CD7B54A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BD1AA33-E606-4234-B4FB-128B7F01F1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71" name="楕円 770">
          <a:extLst>
            <a:ext uri="{FF2B5EF4-FFF2-40B4-BE49-F238E27FC236}">
              <a16:creationId xmlns:a16="http://schemas.microsoft.com/office/drawing/2014/main" id="{5833E29B-0BE8-459D-B9B1-E2D79D68CC05}"/>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72" name="【庁舎】&#10;有形固定資産減価償却率該当値テキスト">
          <a:extLst>
            <a:ext uri="{FF2B5EF4-FFF2-40B4-BE49-F238E27FC236}">
              <a16:creationId xmlns:a16="http://schemas.microsoft.com/office/drawing/2014/main" id="{019AE265-06DD-4892-9EB8-D966FBD538E8}"/>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102144</xdr:rowOff>
    </xdr:from>
    <xdr:to>
      <xdr:col>81</xdr:col>
      <xdr:colOff>101600</xdr:colOff>
      <xdr:row>102</xdr:row>
      <xdr:rowOff>32294</xdr:rowOff>
    </xdr:to>
    <xdr:sp macro="" textlink="">
      <xdr:nvSpPr>
        <xdr:cNvPr id="773" name="楕円 772">
          <a:extLst>
            <a:ext uri="{FF2B5EF4-FFF2-40B4-BE49-F238E27FC236}">
              <a16:creationId xmlns:a16="http://schemas.microsoft.com/office/drawing/2014/main" id="{6EC7E0ED-6304-49A4-ACB0-B24CAC16AC2E}"/>
            </a:ext>
          </a:extLst>
        </xdr:cNvPr>
        <xdr:cNvSpPr/>
      </xdr:nvSpPr>
      <xdr:spPr>
        <a:xfrm>
          <a:off x="15430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40277</xdr:rowOff>
    </xdr:to>
    <xdr:cxnSp macro="">
      <xdr:nvCxnSpPr>
        <xdr:cNvPr id="774" name="直線コネクタ 773">
          <a:extLst>
            <a:ext uri="{FF2B5EF4-FFF2-40B4-BE49-F238E27FC236}">
              <a16:creationId xmlns:a16="http://schemas.microsoft.com/office/drawing/2014/main" id="{EC49D5FB-8DA3-4242-B58D-F05C776E157C}"/>
            </a:ext>
          </a:extLst>
        </xdr:cNvPr>
        <xdr:cNvCxnSpPr/>
      </xdr:nvCxnSpPr>
      <xdr:spPr>
        <a:xfrm>
          <a:off x="15481300" y="174693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775" name="楕円 774">
          <a:extLst>
            <a:ext uri="{FF2B5EF4-FFF2-40B4-BE49-F238E27FC236}">
              <a16:creationId xmlns:a16="http://schemas.microsoft.com/office/drawing/2014/main" id="{06F1A152-0E0E-4A3B-82E1-D2398A1D4D62}"/>
            </a:ext>
          </a:extLst>
        </xdr:cNvPr>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152944</xdr:rowOff>
    </xdr:to>
    <xdr:cxnSp macro="">
      <xdr:nvCxnSpPr>
        <xdr:cNvPr id="776" name="直線コネクタ 775">
          <a:extLst>
            <a:ext uri="{FF2B5EF4-FFF2-40B4-BE49-F238E27FC236}">
              <a16:creationId xmlns:a16="http://schemas.microsoft.com/office/drawing/2014/main" id="{2BD96B35-3E01-4A5F-AA55-27C8C83D7476}"/>
            </a:ext>
          </a:extLst>
        </xdr:cNvPr>
        <xdr:cNvCxnSpPr/>
      </xdr:nvCxnSpPr>
      <xdr:spPr>
        <a:xfrm>
          <a:off x="14592300" y="1741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157662</xdr:rowOff>
    </xdr:from>
    <xdr:to>
      <xdr:col>72</xdr:col>
      <xdr:colOff>38100</xdr:colOff>
      <xdr:row>101</xdr:row>
      <xdr:rowOff>87812</xdr:rowOff>
    </xdr:to>
    <xdr:sp macro="" textlink="">
      <xdr:nvSpPr>
        <xdr:cNvPr id="777" name="楕円 776">
          <a:extLst>
            <a:ext uri="{FF2B5EF4-FFF2-40B4-BE49-F238E27FC236}">
              <a16:creationId xmlns:a16="http://schemas.microsoft.com/office/drawing/2014/main" id="{A2970C4A-6872-4AEB-8E07-17240660656C}"/>
            </a:ext>
          </a:extLst>
        </xdr:cNvPr>
        <xdr:cNvSpPr/>
      </xdr:nvSpPr>
      <xdr:spPr>
        <a:xfrm>
          <a:off x="13652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37012</xdr:rowOff>
    </xdr:from>
    <xdr:to>
      <xdr:col>76</xdr:col>
      <xdr:colOff>114300</xdr:colOff>
      <xdr:row>101</xdr:row>
      <xdr:rowOff>95794</xdr:rowOff>
    </xdr:to>
    <xdr:cxnSp macro="">
      <xdr:nvCxnSpPr>
        <xdr:cNvPr id="778" name="直線コネクタ 777">
          <a:extLst>
            <a:ext uri="{FF2B5EF4-FFF2-40B4-BE49-F238E27FC236}">
              <a16:creationId xmlns:a16="http://schemas.microsoft.com/office/drawing/2014/main" id="{E3A41A50-35AD-4A16-A0AE-CACE215749B6}"/>
            </a:ext>
          </a:extLst>
        </xdr:cNvPr>
        <xdr:cNvCxnSpPr/>
      </xdr:nvCxnSpPr>
      <xdr:spPr>
        <a:xfrm>
          <a:off x="13703300" y="173534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36830</xdr:rowOff>
    </xdr:from>
    <xdr:to>
      <xdr:col>67</xdr:col>
      <xdr:colOff>101600</xdr:colOff>
      <xdr:row>101</xdr:row>
      <xdr:rowOff>138430</xdr:rowOff>
    </xdr:to>
    <xdr:sp macro="" textlink="">
      <xdr:nvSpPr>
        <xdr:cNvPr id="779" name="楕円 778">
          <a:extLst>
            <a:ext uri="{FF2B5EF4-FFF2-40B4-BE49-F238E27FC236}">
              <a16:creationId xmlns:a16="http://schemas.microsoft.com/office/drawing/2014/main" id="{68DF20CF-392B-46AD-A58D-C8FAAB8F7294}"/>
            </a:ext>
          </a:extLst>
        </xdr:cNvPr>
        <xdr:cNvSpPr/>
      </xdr:nvSpPr>
      <xdr:spPr>
        <a:xfrm>
          <a:off x="12763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37012</xdr:rowOff>
    </xdr:from>
    <xdr:to>
      <xdr:col>71</xdr:col>
      <xdr:colOff>177800</xdr:colOff>
      <xdr:row>101</xdr:row>
      <xdr:rowOff>87630</xdr:rowOff>
    </xdr:to>
    <xdr:cxnSp macro="">
      <xdr:nvCxnSpPr>
        <xdr:cNvPr id="780" name="直線コネクタ 779">
          <a:extLst>
            <a:ext uri="{FF2B5EF4-FFF2-40B4-BE49-F238E27FC236}">
              <a16:creationId xmlns:a16="http://schemas.microsoft.com/office/drawing/2014/main" id="{48BE412F-6397-4950-92A3-B9CDCA7EFF13}"/>
            </a:ext>
          </a:extLst>
        </xdr:cNvPr>
        <xdr:cNvCxnSpPr/>
      </xdr:nvCxnSpPr>
      <xdr:spPr>
        <a:xfrm flipV="1">
          <a:off x="12814300" y="173534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781" name="n_1aveValue【庁舎】&#10;有形固定資産減価償却率">
          <a:extLst>
            <a:ext uri="{FF2B5EF4-FFF2-40B4-BE49-F238E27FC236}">
              <a16:creationId xmlns:a16="http://schemas.microsoft.com/office/drawing/2014/main" id="{D0790A3F-9A21-4455-9826-F0266563F495}"/>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82" name="n_2aveValue【庁舎】&#10;有形固定資産減価償却率">
          <a:extLst>
            <a:ext uri="{FF2B5EF4-FFF2-40B4-BE49-F238E27FC236}">
              <a16:creationId xmlns:a16="http://schemas.microsoft.com/office/drawing/2014/main" id="{D7BF6BA0-BD62-41C5-B4B8-65267AF98705}"/>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3" name="n_3aveValue【庁舎】&#10;有形固定資産減価償却率">
          <a:extLst>
            <a:ext uri="{FF2B5EF4-FFF2-40B4-BE49-F238E27FC236}">
              <a16:creationId xmlns:a16="http://schemas.microsoft.com/office/drawing/2014/main" id="{8EA2E269-7671-4605-AAD5-A3B648E173F1}"/>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4" name="n_4aveValue【庁舎】&#10;有形固定資産減価償却率">
          <a:extLst>
            <a:ext uri="{FF2B5EF4-FFF2-40B4-BE49-F238E27FC236}">
              <a16:creationId xmlns:a16="http://schemas.microsoft.com/office/drawing/2014/main" id="{4027DD22-962E-46E8-9D3A-33D8AA83180B}"/>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48821</xdr:rowOff>
    </xdr:from>
    <xdr:ext cx="405111" cy="259045"/>
    <xdr:sp macro="" textlink="">
      <xdr:nvSpPr>
        <xdr:cNvPr id="785" name="n_1mainValue【庁舎】&#10;有形固定資産減価償却率">
          <a:extLst>
            <a:ext uri="{FF2B5EF4-FFF2-40B4-BE49-F238E27FC236}">
              <a16:creationId xmlns:a16="http://schemas.microsoft.com/office/drawing/2014/main" id="{98E6823F-2A8A-4E2B-BE64-E605C50752D2}"/>
            </a:ext>
          </a:extLst>
        </xdr:cNvPr>
        <xdr:cNvSpPr txBox="1"/>
      </xdr:nvSpPr>
      <xdr:spPr>
        <a:xfrm>
          <a:off x="15266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786" name="n_2mainValue【庁舎】&#10;有形固定資産減価償却率">
          <a:extLst>
            <a:ext uri="{FF2B5EF4-FFF2-40B4-BE49-F238E27FC236}">
              <a16:creationId xmlns:a16="http://schemas.microsoft.com/office/drawing/2014/main" id="{8205BDE7-C43D-44DE-A269-3213224F2072}"/>
            </a:ext>
          </a:extLst>
        </xdr:cNvPr>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104339</xdr:rowOff>
    </xdr:from>
    <xdr:ext cx="405111" cy="259045"/>
    <xdr:sp macro="" textlink="">
      <xdr:nvSpPr>
        <xdr:cNvPr id="787" name="n_3mainValue【庁舎】&#10;有形固定資産減価償却率">
          <a:extLst>
            <a:ext uri="{FF2B5EF4-FFF2-40B4-BE49-F238E27FC236}">
              <a16:creationId xmlns:a16="http://schemas.microsoft.com/office/drawing/2014/main" id="{30F69C01-20C6-4CB4-89E7-BB1A6121BFAE}"/>
            </a:ext>
          </a:extLst>
        </xdr:cNvPr>
        <xdr:cNvSpPr txBox="1"/>
      </xdr:nvSpPr>
      <xdr:spPr>
        <a:xfrm>
          <a:off x="13500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154957</xdr:rowOff>
    </xdr:from>
    <xdr:ext cx="405111" cy="259045"/>
    <xdr:sp macro="" textlink="">
      <xdr:nvSpPr>
        <xdr:cNvPr id="788" name="n_4mainValue【庁舎】&#10;有形固定資産減価償却率">
          <a:extLst>
            <a:ext uri="{FF2B5EF4-FFF2-40B4-BE49-F238E27FC236}">
              <a16:creationId xmlns:a16="http://schemas.microsoft.com/office/drawing/2014/main" id="{17F53BA2-1DDC-499F-9CD0-F07A6818A30B}"/>
            </a:ext>
          </a:extLst>
        </xdr:cNvPr>
        <xdr:cNvSpPr txBox="1"/>
      </xdr:nvSpPr>
      <xdr:spPr>
        <a:xfrm>
          <a:off x="12611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D940294D-6D24-4610-AA29-1759CB3BDF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6E25CAB3-8DC4-4E6B-BCCD-3D1D131FF9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A76EEE33-8D91-4F71-8099-69359EA129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7F1E700-369B-4152-8F66-C1CCB0B721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11E530C8-9025-4154-8B69-418BC1DE34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C7693B1-22A0-4B2F-A0BC-23F654856F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40A55BD7-627A-40CB-B69D-30BB3C4D12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21003BC6-449D-4971-8521-98386E872E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9EAAD116-D88E-4755-AD57-90998CFAD1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3DF14559-9CD4-4594-AFE1-6CE3AEDE46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a:extLst>
            <a:ext uri="{FF2B5EF4-FFF2-40B4-BE49-F238E27FC236}">
              <a16:creationId xmlns:a16="http://schemas.microsoft.com/office/drawing/2014/main" id="{58D0C9A8-5429-422B-9A11-C1E6572B31D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44B5026F-4ADC-4556-9B0F-CC3E8554C36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a:extLst>
            <a:ext uri="{FF2B5EF4-FFF2-40B4-BE49-F238E27FC236}">
              <a16:creationId xmlns:a16="http://schemas.microsoft.com/office/drawing/2014/main" id="{1162F891-6615-41CA-8640-8EB9B979A6B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a:extLst>
            <a:ext uri="{FF2B5EF4-FFF2-40B4-BE49-F238E27FC236}">
              <a16:creationId xmlns:a16="http://schemas.microsoft.com/office/drawing/2014/main" id="{C831EE95-3BA2-44DC-B33A-C571190568B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a:extLst>
            <a:ext uri="{FF2B5EF4-FFF2-40B4-BE49-F238E27FC236}">
              <a16:creationId xmlns:a16="http://schemas.microsoft.com/office/drawing/2014/main" id="{85CA0826-6B0F-4DBA-91BB-DA9CC08CBF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a:extLst>
            <a:ext uri="{FF2B5EF4-FFF2-40B4-BE49-F238E27FC236}">
              <a16:creationId xmlns:a16="http://schemas.microsoft.com/office/drawing/2014/main" id="{F65F9F4C-43E5-433F-8D93-C25AD034988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a:extLst>
            <a:ext uri="{FF2B5EF4-FFF2-40B4-BE49-F238E27FC236}">
              <a16:creationId xmlns:a16="http://schemas.microsoft.com/office/drawing/2014/main" id="{F9DDDD90-DBAB-457C-BCBC-843DB2F9DCF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a:extLst>
            <a:ext uri="{FF2B5EF4-FFF2-40B4-BE49-F238E27FC236}">
              <a16:creationId xmlns:a16="http://schemas.microsoft.com/office/drawing/2014/main" id="{FFE78EAF-351C-48A4-AFCC-8C1CF3715C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a:extLst>
            <a:ext uri="{FF2B5EF4-FFF2-40B4-BE49-F238E27FC236}">
              <a16:creationId xmlns:a16="http://schemas.microsoft.com/office/drawing/2014/main" id="{CB751A03-B0F4-49DB-8E59-27018FFA952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a:extLst>
            <a:ext uri="{FF2B5EF4-FFF2-40B4-BE49-F238E27FC236}">
              <a16:creationId xmlns:a16="http://schemas.microsoft.com/office/drawing/2014/main" id="{108232ED-3F79-40A7-BF8F-023A059338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a:extLst>
            <a:ext uri="{FF2B5EF4-FFF2-40B4-BE49-F238E27FC236}">
              <a16:creationId xmlns:a16="http://schemas.microsoft.com/office/drawing/2014/main" id="{3C7D5C1C-7D0A-43D6-945D-8C8145D26E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a:extLst>
            <a:ext uri="{FF2B5EF4-FFF2-40B4-BE49-F238E27FC236}">
              <a16:creationId xmlns:a16="http://schemas.microsoft.com/office/drawing/2014/main" id="{E97FEE6C-C470-4136-8FB2-5B1DE4CBE4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7C7C82E-B238-48DD-9405-A4F2E2A9F4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5AEDB724-5B52-4086-A688-4F71F3E1E3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a:extLst>
            <a:ext uri="{FF2B5EF4-FFF2-40B4-BE49-F238E27FC236}">
              <a16:creationId xmlns:a16="http://schemas.microsoft.com/office/drawing/2014/main" id="{3A3AFB3B-8119-4F95-ADBE-256E3AE158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4" name="直線コネクタ 813">
          <a:extLst>
            <a:ext uri="{FF2B5EF4-FFF2-40B4-BE49-F238E27FC236}">
              <a16:creationId xmlns:a16="http://schemas.microsoft.com/office/drawing/2014/main" id="{FB2B871B-4434-4F5E-B7AD-634D16FA52A2}"/>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5" name="【庁舎】&#10;一人当たり面積最小値テキスト">
          <a:extLst>
            <a:ext uri="{FF2B5EF4-FFF2-40B4-BE49-F238E27FC236}">
              <a16:creationId xmlns:a16="http://schemas.microsoft.com/office/drawing/2014/main" id="{D1C69C0F-B9E4-4AD2-AB16-B9C0964CB9BD}"/>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6" name="直線コネクタ 815">
          <a:extLst>
            <a:ext uri="{FF2B5EF4-FFF2-40B4-BE49-F238E27FC236}">
              <a16:creationId xmlns:a16="http://schemas.microsoft.com/office/drawing/2014/main" id="{9EBAA56B-C619-4192-8701-D9D0C0C05807}"/>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7" name="【庁舎】&#10;一人当たり面積最大値テキスト">
          <a:extLst>
            <a:ext uri="{FF2B5EF4-FFF2-40B4-BE49-F238E27FC236}">
              <a16:creationId xmlns:a16="http://schemas.microsoft.com/office/drawing/2014/main" id="{708B281A-2125-4574-9604-453F9B6025B7}"/>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8" name="直線コネクタ 817">
          <a:extLst>
            <a:ext uri="{FF2B5EF4-FFF2-40B4-BE49-F238E27FC236}">
              <a16:creationId xmlns:a16="http://schemas.microsoft.com/office/drawing/2014/main" id="{0C017F39-BA3D-4ED4-9701-801B74EB2FEE}"/>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19" name="【庁舎】&#10;一人当たり面積平均値テキスト">
          <a:extLst>
            <a:ext uri="{FF2B5EF4-FFF2-40B4-BE49-F238E27FC236}">
              <a16:creationId xmlns:a16="http://schemas.microsoft.com/office/drawing/2014/main" id="{071995F7-70C4-42D9-BE0D-DF58E89B86BF}"/>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0" name="フローチャート: 判断 819">
          <a:extLst>
            <a:ext uri="{FF2B5EF4-FFF2-40B4-BE49-F238E27FC236}">
              <a16:creationId xmlns:a16="http://schemas.microsoft.com/office/drawing/2014/main" id="{542126FC-EA9D-4904-B5C8-2A28A88D1B9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1" name="フローチャート: 判断 820">
          <a:extLst>
            <a:ext uri="{FF2B5EF4-FFF2-40B4-BE49-F238E27FC236}">
              <a16:creationId xmlns:a16="http://schemas.microsoft.com/office/drawing/2014/main" id="{E0918B23-1727-42B4-B508-1CDCF7F7C29D}"/>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2" name="フローチャート: 判断 821">
          <a:extLst>
            <a:ext uri="{FF2B5EF4-FFF2-40B4-BE49-F238E27FC236}">
              <a16:creationId xmlns:a16="http://schemas.microsoft.com/office/drawing/2014/main" id="{C490BC55-19C8-48BF-AE7A-E92510C4AD7A}"/>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3" name="フローチャート: 判断 822">
          <a:extLst>
            <a:ext uri="{FF2B5EF4-FFF2-40B4-BE49-F238E27FC236}">
              <a16:creationId xmlns:a16="http://schemas.microsoft.com/office/drawing/2014/main" id="{4926B3C8-C27B-45C6-B5A0-0986B626F7D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4" name="フローチャート: 判断 823">
          <a:extLst>
            <a:ext uri="{FF2B5EF4-FFF2-40B4-BE49-F238E27FC236}">
              <a16:creationId xmlns:a16="http://schemas.microsoft.com/office/drawing/2014/main" id="{B10C40F4-E6D2-48FB-B9F2-03EE4F90E301}"/>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CF6477F7-7E30-4D54-91CC-4AEED11CD8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5E4CC89-58FD-4518-AFBE-AC5D437AD7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FBC56A2-F252-4F7E-8F30-B8726906DE4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258C139-FADD-4438-B094-5D15FC48A8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0D2C79D-73A9-4AEC-AC70-6B34A03DA2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30" name="楕円 829">
          <a:extLst>
            <a:ext uri="{FF2B5EF4-FFF2-40B4-BE49-F238E27FC236}">
              <a16:creationId xmlns:a16="http://schemas.microsoft.com/office/drawing/2014/main" id="{63335D0D-5434-42C6-9052-77336E6C2878}"/>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31" name="【庁舎】&#10;一人当たり面積該当値テキスト">
          <a:extLst>
            <a:ext uri="{FF2B5EF4-FFF2-40B4-BE49-F238E27FC236}">
              <a16:creationId xmlns:a16="http://schemas.microsoft.com/office/drawing/2014/main" id="{33489605-15DB-422A-BB03-F11652EE35C7}"/>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32" name="楕円 831">
          <a:extLst>
            <a:ext uri="{FF2B5EF4-FFF2-40B4-BE49-F238E27FC236}">
              <a16:creationId xmlns:a16="http://schemas.microsoft.com/office/drawing/2014/main" id="{693FE204-D54D-4BB9-B5F1-C2743E57AEC7}"/>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61505</xdr:rowOff>
    </xdr:to>
    <xdr:cxnSp macro="">
      <xdr:nvCxnSpPr>
        <xdr:cNvPr id="833" name="直線コネクタ 832">
          <a:extLst>
            <a:ext uri="{FF2B5EF4-FFF2-40B4-BE49-F238E27FC236}">
              <a16:creationId xmlns:a16="http://schemas.microsoft.com/office/drawing/2014/main" id="{FDA15C22-17D1-4AFA-AE99-5EC92D17E3C0}"/>
            </a:ext>
          </a:extLst>
        </xdr:cNvPr>
        <xdr:cNvCxnSpPr/>
      </xdr:nvCxnSpPr>
      <xdr:spPr>
        <a:xfrm>
          <a:off x="21323300" y="1806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4" name="楕円 833">
          <a:extLst>
            <a:ext uri="{FF2B5EF4-FFF2-40B4-BE49-F238E27FC236}">
              <a16:creationId xmlns:a16="http://schemas.microsoft.com/office/drawing/2014/main" id="{90B51336-1374-4F8B-8748-212248C33511}"/>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61505</xdr:rowOff>
    </xdr:to>
    <xdr:cxnSp macro="">
      <xdr:nvCxnSpPr>
        <xdr:cNvPr id="835" name="直線コネクタ 834">
          <a:extLst>
            <a:ext uri="{FF2B5EF4-FFF2-40B4-BE49-F238E27FC236}">
              <a16:creationId xmlns:a16="http://schemas.microsoft.com/office/drawing/2014/main" id="{F7595F60-7653-47D5-A78E-994F8B62170D}"/>
            </a:ext>
          </a:extLst>
        </xdr:cNvPr>
        <xdr:cNvCxnSpPr/>
      </xdr:nvCxnSpPr>
      <xdr:spPr>
        <a:xfrm>
          <a:off x="20434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6" name="楕円 835">
          <a:extLst>
            <a:ext uri="{FF2B5EF4-FFF2-40B4-BE49-F238E27FC236}">
              <a16:creationId xmlns:a16="http://schemas.microsoft.com/office/drawing/2014/main" id="{66A19BA8-FAD5-4B40-B4EC-8430275F137F}"/>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64770</xdr:rowOff>
    </xdr:to>
    <xdr:cxnSp macro="">
      <xdr:nvCxnSpPr>
        <xdr:cNvPr id="837" name="直線コネクタ 836">
          <a:extLst>
            <a:ext uri="{FF2B5EF4-FFF2-40B4-BE49-F238E27FC236}">
              <a16:creationId xmlns:a16="http://schemas.microsoft.com/office/drawing/2014/main" id="{6BAB88EC-E1FD-4E09-88FE-BDCED22A87E5}"/>
            </a:ext>
          </a:extLst>
        </xdr:cNvPr>
        <xdr:cNvCxnSpPr/>
      </xdr:nvCxnSpPr>
      <xdr:spPr>
        <a:xfrm flipV="1">
          <a:off x="19545300" y="180637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838" name="楕円 837">
          <a:extLst>
            <a:ext uri="{FF2B5EF4-FFF2-40B4-BE49-F238E27FC236}">
              <a16:creationId xmlns:a16="http://schemas.microsoft.com/office/drawing/2014/main" id="{3589BB0D-1196-4619-A953-A065ACD381E1}"/>
            </a:ext>
          </a:extLst>
        </xdr:cNvPr>
        <xdr:cNvSpPr/>
      </xdr:nvSpPr>
      <xdr:spPr>
        <a:xfrm>
          <a:off x="18605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33745</xdr:rowOff>
    </xdr:from>
    <xdr:to>
      <xdr:col>102</xdr:col>
      <xdr:colOff>114300</xdr:colOff>
      <xdr:row>105</xdr:row>
      <xdr:rowOff>64770</xdr:rowOff>
    </xdr:to>
    <xdr:cxnSp macro="">
      <xdr:nvCxnSpPr>
        <xdr:cNvPr id="839" name="直線コネクタ 838">
          <a:extLst>
            <a:ext uri="{FF2B5EF4-FFF2-40B4-BE49-F238E27FC236}">
              <a16:creationId xmlns:a16="http://schemas.microsoft.com/office/drawing/2014/main" id="{BCAFD509-2E3A-4BCA-A284-77EFE467C463}"/>
            </a:ext>
          </a:extLst>
        </xdr:cNvPr>
        <xdr:cNvCxnSpPr/>
      </xdr:nvCxnSpPr>
      <xdr:spPr>
        <a:xfrm>
          <a:off x="18656300" y="17864545"/>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840" name="n_1aveValue【庁舎】&#10;一人当たり面積">
          <a:extLst>
            <a:ext uri="{FF2B5EF4-FFF2-40B4-BE49-F238E27FC236}">
              <a16:creationId xmlns:a16="http://schemas.microsoft.com/office/drawing/2014/main" id="{7B5497C8-6A45-4F92-91E8-3A94BDEF702D}"/>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841" name="n_2aveValue【庁舎】&#10;一人当たり面積">
          <a:extLst>
            <a:ext uri="{FF2B5EF4-FFF2-40B4-BE49-F238E27FC236}">
              <a16:creationId xmlns:a16="http://schemas.microsoft.com/office/drawing/2014/main" id="{8FCA720F-5374-4F21-B7DC-54FCC728A0F1}"/>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2" name="n_3aveValue【庁舎】&#10;一人当たり面積">
          <a:extLst>
            <a:ext uri="{FF2B5EF4-FFF2-40B4-BE49-F238E27FC236}">
              <a16:creationId xmlns:a16="http://schemas.microsoft.com/office/drawing/2014/main" id="{3BED89E1-9B06-457F-975B-9CBC6CED6B63}"/>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3" name="n_4aveValue【庁舎】&#10;一人当たり面積">
          <a:extLst>
            <a:ext uri="{FF2B5EF4-FFF2-40B4-BE49-F238E27FC236}">
              <a16:creationId xmlns:a16="http://schemas.microsoft.com/office/drawing/2014/main" id="{668B5E07-8AEE-4125-B7A0-DFAAD1175EE4}"/>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844" name="n_1mainValue【庁舎】&#10;一人当たり面積">
          <a:extLst>
            <a:ext uri="{FF2B5EF4-FFF2-40B4-BE49-F238E27FC236}">
              <a16:creationId xmlns:a16="http://schemas.microsoft.com/office/drawing/2014/main" id="{0D7ED7C2-7754-4E27-8ADD-D77CC077D006}"/>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45" name="n_2mainValue【庁舎】&#10;一人当たり面積">
          <a:extLst>
            <a:ext uri="{FF2B5EF4-FFF2-40B4-BE49-F238E27FC236}">
              <a16:creationId xmlns:a16="http://schemas.microsoft.com/office/drawing/2014/main" id="{0737416D-4325-49C0-92DB-6EE8EB0E5466}"/>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6" name="n_3mainValue【庁舎】&#10;一人当たり面積">
          <a:extLst>
            <a:ext uri="{FF2B5EF4-FFF2-40B4-BE49-F238E27FC236}">
              <a16:creationId xmlns:a16="http://schemas.microsoft.com/office/drawing/2014/main" id="{C3DCF0C9-FEDD-4DC0-B791-CF8FE2F9C57B}"/>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847" name="n_4mainValue【庁舎】&#10;一人当たり面積">
          <a:extLst>
            <a:ext uri="{FF2B5EF4-FFF2-40B4-BE49-F238E27FC236}">
              <a16:creationId xmlns:a16="http://schemas.microsoft.com/office/drawing/2014/main" id="{9A3FD9C4-94E2-478D-A9CB-A7FA6CB9CB33}"/>
            </a:ext>
          </a:extLst>
        </xdr:cNvPr>
        <xdr:cNvSpPr txBox="1"/>
      </xdr:nvSpPr>
      <xdr:spPr>
        <a:xfrm>
          <a:off x="18421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F5A59896-381C-49CA-B4F2-EB8FA9331A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6538CF8D-5243-41E4-ABA8-654AB0768D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74CEE8D5-C6DF-404E-91B6-9806AA1C01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図書館について、有形固定資産減価償却率及び一人当たり面積は、ともに全国平均を上回っている。その要因として、市内の図書館は、合併前の旧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町に各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館ずつ配置されており、人口に対する整備の状況が充足していること、</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館の建築時期が近いうえ、すべてが建築から</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年以上経過していることがあげられる。市公共施設等総合管理計画では図書館について、施設更新時には学校やコミュニティ関連施設との複合化を考慮するとともに、今後の利用状況や電子図書館サービスの動向なども考慮のうえ、規模の最適化を図る必要があると定めている。今後の維持修繕コストや人口減少社会に鑑み、施設の適正な管理及び配置検討に努め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福祉施設について、有形固定資産減価償却率は全国平均を下回り、一人当たり面積は全国平均を上回っている。合併前の旧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町に、温水プールや温浴施設を備える延床面積</a:t>
          </a:r>
          <a:r>
            <a:rPr kumimoji="1" lang="en-US" altLang="ja-JP" sz="1200">
              <a:latin typeface="ＭＳ Ｐゴシック" panose="020B0600070205080204" pitchFamily="50" charset="-128"/>
              <a:ea typeface="ＭＳ Ｐゴシック" panose="020B0600070205080204" pitchFamily="50" charset="-128"/>
            </a:rPr>
            <a:t>4,000</a:t>
          </a:r>
          <a:r>
            <a:rPr kumimoji="1" lang="ja-JP" altLang="en-US" sz="1200">
              <a:latin typeface="ＭＳ Ｐゴシック" panose="020B0600070205080204" pitchFamily="50" charset="-128"/>
              <a:ea typeface="ＭＳ Ｐゴシック" panose="020B0600070205080204" pitchFamily="50" charset="-128"/>
            </a:rPr>
            <a:t>㎡程度の福祉施設が各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館ずつ配置されている。有形固定資産減価償却率が全国平均を下回り、一人当たり面積が全国平均を上回る要因としては、これらの施設が旧</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町に配置され、人口に対する整備の状況が充足していること、また、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館とも築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年程度で比較的新しく、各施設の有形固定資産原価償却率が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％程度の低い数値であることがあげられる。しかしながら、同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館については温水プールや温浴施設の運営に伴う維持管理コストが高く、市財政を圧迫する一因となっている。市公共施設等総合管理計画では同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館について、維持管理の効率化のため、民間活力の導入等による維持管理・運営費の削減や、受益者負担のあり方の検討が必要としているが、現行要しているコストが軽視できない状況にあることから、現在、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館のあり方について検討を進めている。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30522983</v>
      </c>
      <c r="BO4" s="407"/>
      <c r="BP4" s="407"/>
      <c r="BQ4" s="407"/>
      <c r="BR4" s="407"/>
      <c r="BS4" s="407"/>
      <c r="BT4" s="407"/>
      <c r="BU4" s="408"/>
      <c r="BV4" s="406">
        <v>33051510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13.9</v>
      </c>
      <c r="CU4" s="413"/>
      <c r="CV4" s="413"/>
      <c r="CW4" s="413"/>
      <c r="CX4" s="413"/>
      <c r="CY4" s="413"/>
      <c r="CZ4" s="413"/>
      <c r="DA4" s="414"/>
      <c r="DB4" s="412">
        <v>14.6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27937777</v>
      </c>
      <c r="BO5" s="444"/>
      <c r="BP5" s="444"/>
      <c r="BQ5" s="444"/>
      <c r="BR5" s="444"/>
      <c r="BS5" s="444"/>
      <c r="BT5" s="444"/>
      <c r="BU5" s="445"/>
      <c r="BV5" s="443">
        <v>30270639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84.5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2585206</v>
      </c>
      <c r="BO6" s="444"/>
      <c r="BP6" s="444"/>
      <c r="BQ6" s="444"/>
      <c r="BR6" s="444"/>
      <c r="BS6" s="444"/>
      <c r="BT6" s="444"/>
      <c r="BU6" s="445"/>
      <c r="BV6" s="443">
        <v>2780871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91.8</v>
      </c>
      <c r="CU6" s="481"/>
      <c r="CV6" s="481"/>
      <c r="CW6" s="481"/>
      <c r="CX6" s="481"/>
      <c r="CY6" s="481"/>
      <c r="CZ6" s="481"/>
      <c r="DA6" s="482"/>
      <c r="DB6" s="480">
        <v>91.4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424986</v>
      </c>
      <c r="BO7" s="444"/>
      <c r="BP7" s="444"/>
      <c r="BQ7" s="444"/>
      <c r="BR7" s="444"/>
      <c r="BS7" s="444"/>
      <c r="BT7" s="444"/>
      <c r="BU7" s="445"/>
      <c r="BV7" s="443">
        <v>469945</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15580626</v>
      </c>
      <c r="CU7" s="444"/>
      <c r="CV7" s="444"/>
      <c r="CW7" s="444"/>
      <c r="CX7" s="444"/>
      <c r="CY7" s="444"/>
      <c r="CZ7" s="444"/>
      <c r="DA7" s="445"/>
      <c r="DB7" s="443">
        <v>15820436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2160220</v>
      </c>
      <c r="BO8" s="444"/>
      <c r="BP8" s="444"/>
      <c r="BQ8" s="444"/>
      <c r="BR8" s="444"/>
      <c r="BS8" s="444"/>
      <c r="BT8" s="444"/>
      <c r="BU8" s="445"/>
      <c r="BV8" s="443">
        <v>2310926</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0.7</v>
      </c>
      <c r="CU8" s="484"/>
      <c r="CV8" s="484"/>
      <c r="CW8" s="484"/>
      <c r="CX8" s="484"/>
      <c r="CY8" s="484"/>
      <c r="CZ8" s="484"/>
      <c r="DA8" s="485"/>
      <c r="DB8" s="483">
        <v>0.72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59507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95</v>
      </c>
      <c r="AV9" s="476"/>
      <c r="AW9" s="476"/>
      <c r="AX9" s="476"/>
      <c r="AY9" s="477" t="s">
        <v>118</v>
      </c>
      <c r="AZ9" s="478"/>
      <c r="BA9" s="478"/>
      <c r="BB9" s="478"/>
      <c r="BC9" s="478"/>
      <c r="BD9" s="478"/>
      <c r="BE9" s="478"/>
      <c r="BF9" s="478"/>
      <c r="BG9" s="478"/>
      <c r="BH9" s="478"/>
      <c r="BI9" s="478"/>
      <c r="BJ9" s="478"/>
      <c r="BK9" s="478"/>
      <c r="BL9" s="478"/>
      <c r="BM9" s="479"/>
      <c r="BN9" s="443">
        <v>-150706</v>
      </c>
      <c r="BO9" s="444"/>
      <c r="BP9" s="444"/>
      <c r="BQ9" s="444"/>
      <c r="BR9" s="444"/>
      <c r="BS9" s="444"/>
      <c r="BT9" s="444"/>
      <c r="BU9" s="445"/>
      <c r="BV9" s="443">
        <v>593922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14.5</v>
      </c>
      <c r="CU9" s="441"/>
      <c r="CV9" s="441"/>
      <c r="CW9" s="441"/>
      <c r="CX9" s="441"/>
      <c r="CY9" s="441"/>
      <c r="CZ9" s="441"/>
      <c r="DA9" s="442"/>
      <c r="DB9" s="440">
        <v>15.2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59431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4475</v>
      </c>
      <c r="BO10" s="444"/>
      <c r="BP10" s="444"/>
      <c r="BQ10" s="444"/>
      <c r="BR10" s="444"/>
      <c r="BS10" s="444"/>
      <c r="BT10" s="444"/>
      <c r="BU10" s="445"/>
      <c r="BV10" s="443">
        <v>4318</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60140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122</v>
      </c>
      <c r="AV12" s="476"/>
      <c r="AW12" s="476"/>
      <c r="AX12" s="476"/>
      <c r="AY12" s="477" t="s">
        <v>137</v>
      </c>
      <c r="AZ12" s="478"/>
      <c r="BA12" s="478"/>
      <c r="BB12" s="478"/>
      <c r="BC12" s="478"/>
      <c r="BD12" s="478"/>
      <c r="BE12" s="478"/>
      <c r="BF12" s="478"/>
      <c r="BG12" s="478"/>
      <c r="BH12" s="478"/>
      <c r="BI12" s="478"/>
      <c r="BJ12" s="478"/>
      <c r="BK12" s="478"/>
      <c r="BL12" s="478"/>
      <c r="BM12" s="479"/>
      <c r="BN12" s="443">
        <v>25000</v>
      </c>
      <c r="BO12" s="444"/>
      <c r="BP12" s="444"/>
      <c r="BQ12" s="444"/>
      <c r="BR12" s="444"/>
      <c r="BS12" s="444"/>
      <c r="BT12" s="444"/>
      <c r="BU12" s="445"/>
      <c r="BV12" s="443">
        <v>7702</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59258</v>
      </c>
      <c r="S13" s="528"/>
      <c r="T13" s="528"/>
      <c r="U13" s="528"/>
      <c r="V13" s="529"/>
      <c r="W13" s="459" t="s">
        <v>140</v>
      </c>
      <c r="X13" s="460"/>
      <c r="Y13" s="460"/>
      <c r="Z13" s="460"/>
      <c r="AA13" s="460"/>
      <c r="AB13" s="450"/>
      <c r="AC13" s="494">
        <v>1850</v>
      </c>
      <c r="AD13" s="495"/>
      <c r="AE13" s="495"/>
      <c r="AF13" s="495"/>
      <c r="AG13" s="537"/>
      <c r="AH13" s="494">
        <v>2015</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-171231</v>
      </c>
      <c r="BO13" s="444"/>
      <c r="BP13" s="444"/>
      <c r="BQ13" s="444"/>
      <c r="BR13" s="444"/>
      <c r="BS13" s="444"/>
      <c r="BT13" s="444"/>
      <c r="BU13" s="445"/>
      <c r="BV13" s="443">
        <v>590538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2.9</v>
      </c>
      <c r="CU13" s="441"/>
      <c r="CV13" s="441"/>
      <c r="CW13" s="441"/>
      <c r="CX13" s="441"/>
      <c r="CY13" s="441"/>
      <c r="CZ13" s="441"/>
      <c r="DA13" s="442"/>
      <c r="DB13" s="440">
        <v>2.1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60202</v>
      </c>
      <c r="S14" s="528"/>
      <c r="T14" s="528"/>
      <c r="U14" s="528"/>
      <c r="V14" s="529"/>
      <c r="W14" s="433"/>
      <c r="X14" s="434"/>
      <c r="Y14" s="434"/>
      <c r="Z14" s="434"/>
      <c r="AA14" s="434"/>
      <c r="AB14" s="423"/>
      <c r="AC14" s="530">
        <v>6.3</v>
      </c>
      <c r="AD14" s="531"/>
      <c r="AE14" s="531"/>
      <c r="AF14" s="531"/>
      <c r="AG14" s="532"/>
      <c r="AH14" s="530">
        <v>6.8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59439</v>
      </c>
      <c r="S15" s="528"/>
      <c r="T15" s="528"/>
      <c r="U15" s="528"/>
      <c r="V15" s="529"/>
      <c r="W15" s="459" t="s">
        <v>147</v>
      </c>
      <c r="X15" s="460"/>
      <c r="Y15" s="460"/>
      <c r="Z15" s="460"/>
      <c r="AA15" s="460"/>
      <c r="AB15" s="450"/>
      <c r="AC15" s="494">
        <v>7609</v>
      </c>
      <c r="AD15" s="495"/>
      <c r="AE15" s="495"/>
      <c r="AF15" s="495"/>
      <c r="AG15" s="537"/>
      <c r="AH15" s="494">
        <v>8165</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8800049</v>
      </c>
      <c r="BO15" s="407"/>
      <c r="BP15" s="407"/>
      <c r="BQ15" s="407"/>
      <c r="BR15" s="407"/>
      <c r="BS15" s="407"/>
      <c r="BT15" s="407"/>
      <c r="BU15" s="408"/>
      <c r="BV15" s="406">
        <v>8332844</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26</v>
      </c>
      <c r="AD16" s="531"/>
      <c r="AE16" s="531"/>
      <c r="AF16" s="531"/>
      <c r="AG16" s="532"/>
      <c r="AH16" s="530">
        <v>27.5</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12724536</v>
      </c>
      <c r="BO16" s="444"/>
      <c r="BP16" s="444"/>
      <c r="BQ16" s="444"/>
      <c r="BR16" s="444"/>
      <c r="BS16" s="444"/>
      <c r="BT16" s="444"/>
      <c r="BU16" s="445"/>
      <c r="BV16" s="443">
        <v>12207364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19792</v>
      </c>
      <c r="AD17" s="495"/>
      <c r="AE17" s="495"/>
      <c r="AF17" s="495"/>
      <c r="AG17" s="537"/>
      <c r="AH17" s="494">
        <v>19471</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11289673</v>
      </c>
      <c r="BO17" s="444"/>
      <c r="BP17" s="444"/>
      <c r="BQ17" s="444"/>
      <c r="BR17" s="444"/>
      <c r="BS17" s="444"/>
      <c r="BT17" s="444"/>
      <c r="BU17" s="445"/>
      <c r="BV17" s="443">
        <v>10678758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157</v>
      </c>
      <c r="C18" s="486"/>
      <c r="D18" s="486"/>
      <c r="E18" s="566"/>
      <c r="F18" s="566"/>
      <c r="G18" s="566"/>
      <c r="H18" s="566"/>
      <c r="I18" s="566"/>
      <c r="J18" s="566"/>
      <c r="K18" s="566"/>
      <c r="L18" s="567">
        <v>74.59</v>
      </c>
      <c r="M18" s="567"/>
      <c r="N18" s="567"/>
      <c r="O18" s="567"/>
      <c r="P18" s="567"/>
      <c r="Q18" s="567"/>
      <c r="R18" s="568"/>
      <c r="S18" s="568"/>
      <c r="T18" s="568"/>
      <c r="U18" s="568"/>
      <c r="V18" s="569"/>
      <c r="W18" s="461"/>
      <c r="X18" s="462"/>
      <c r="Y18" s="462"/>
      <c r="Z18" s="462"/>
      <c r="AA18" s="462"/>
      <c r="AB18" s="453"/>
      <c r="AC18" s="570">
        <v>67.7</v>
      </c>
      <c r="AD18" s="571"/>
      <c r="AE18" s="571"/>
      <c r="AF18" s="571"/>
      <c r="AG18" s="572"/>
      <c r="AH18" s="570">
        <v>65.7</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14527647</v>
      </c>
      <c r="BO18" s="444"/>
      <c r="BP18" s="444"/>
      <c r="BQ18" s="444"/>
      <c r="BR18" s="444"/>
      <c r="BS18" s="444"/>
      <c r="BT18" s="444"/>
      <c r="BU18" s="445"/>
      <c r="BV18" s="443">
        <v>13966352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159</v>
      </c>
      <c r="C19" s="486"/>
      <c r="D19" s="486"/>
      <c r="E19" s="566"/>
      <c r="F19" s="566"/>
      <c r="G19" s="566"/>
      <c r="H19" s="566"/>
      <c r="I19" s="566"/>
      <c r="J19" s="566"/>
      <c r="K19" s="566"/>
      <c r="L19" s="574">
        <v>798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21623474</v>
      </c>
      <c r="BO19" s="444"/>
      <c r="BP19" s="444"/>
      <c r="BQ19" s="444"/>
      <c r="BR19" s="444"/>
      <c r="BS19" s="444"/>
      <c r="BT19" s="444"/>
      <c r="BU19" s="445"/>
      <c r="BV19" s="443">
        <v>20405070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161</v>
      </c>
      <c r="C20" s="486"/>
      <c r="D20" s="486"/>
      <c r="E20" s="566"/>
      <c r="F20" s="566"/>
      <c r="G20" s="566"/>
      <c r="H20" s="566"/>
      <c r="I20" s="566"/>
      <c r="J20" s="566"/>
      <c r="K20" s="566"/>
      <c r="L20" s="574">
        <v>23497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26891786</v>
      </c>
      <c r="BO22" s="407"/>
      <c r="BP22" s="407"/>
      <c r="BQ22" s="407"/>
      <c r="BR22" s="407"/>
      <c r="BS22" s="407"/>
      <c r="BT22" s="407"/>
      <c r="BU22" s="408"/>
      <c r="BV22" s="406">
        <v>28896399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12886501</v>
      </c>
      <c r="BO23" s="444"/>
      <c r="BP23" s="444"/>
      <c r="BQ23" s="444"/>
      <c r="BR23" s="444"/>
      <c r="BS23" s="444"/>
      <c r="BT23" s="444"/>
      <c r="BU23" s="445"/>
      <c r="BV23" s="443">
        <v>13576228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171</v>
      </c>
      <c r="F24" s="473"/>
      <c r="G24" s="473"/>
      <c r="H24" s="473"/>
      <c r="I24" s="473"/>
      <c r="J24" s="473"/>
      <c r="K24" s="474"/>
      <c r="L24" s="494">
        <v>1</v>
      </c>
      <c r="M24" s="495"/>
      <c r="N24" s="495"/>
      <c r="O24" s="495"/>
      <c r="P24" s="537"/>
      <c r="Q24" s="494">
        <v>9400</v>
      </c>
      <c r="R24" s="495"/>
      <c r="S24" s="495"/>
      <c r="T24" s="495"/>
      <c r="U24" s="495"/>
      <c r="V24" s="537"/>
      <c r="W24" s="589"/>
      <c r="X24" s="590"/>
      <c r="Y24" s="591"/>
      <c r="Z24" s="493" t="s">
        <v>172</v>
      </c>
      <c r="AA24" s="473"/>
      <c r="AB24" s="473"/>
      <c r="AC24" s="473"/>
      <c r="AD24" s="473"/>
      <c r="AE24" s="473"/>
      <c r="AF24" s="473"/>
      <c r="AG24" s="474"/>
      <c r="AH24" s="494">
        <v>361</v>
      </c>
      <c r="AI24" s="495"/>
      <c r="AJ24" s="495"/>
      <c r="AK24" s="495"/>
      <c r="AL24" s="537"/>
      <c r="AM24" s="494">
        <v>1091303</v>
      </c>
      <c r="AN24" s="495"/>
      <c r="AO24" s="495"/>
      <c r="AP24" s="495"/>
      <c r="AQ24" s="495"/>
      <c r="AR24" s="537"/>
      <c r="AS24" s="494">
        <v>3023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16867492</v>
      </c>
      <c r="BO24" s="444"/>
      <c r="BP24" s="444"/>
      <c r="BQ24" s="444"/>
      <c r="BR24" s="444"/>
      <c r="BS24" s="444"/>
      <c r="BT24" s="444"/>
      <c r="BU24" s="445"/>
      <c r="BV24" s="443">
        <v>18454254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174</v>
      </c>
      <c r="F25" s="473"/>
      <c r="G25" s="473"/>
      <c r="H25" s="473"/>
      <c r="I25" s="473"/>
      <c r="J25" s="473"/>
      <c r="K25" s="474"/>
      <c r="L25" s="494">
        <v>1</v>
      </c>
      <c r="M25" s="495"/>
      <c r="N25" s="495"/>
      <c r="O25" s="495"/>
      <c r="P25" s="537"/>
      <c r="Q25" s="494">
        <v>7400</v>
      </c>
      <c r="R25" s="495"/>
      <c r="S25" s="495"/>
      <c r="T25" s="495"/>
      <c r="U25" s="495"/>
      <c r="V25" s="537"/>
      <c r="W25" s="589"/>
      <c r="X25" s="590"/>
      <c r="Y25" s="591"/>
      <c r="Z25" s="493" t="s">
        <v>175</v>
      </c>
      <c r="AA25" s="473"/>
      <c r="AB25" s="473"/>
      <c r="AC25" s="473"/>
      <c r="AD25" s="473"/>
      <c r="AE25" s="473"/>
      <c r="AF25" s="473"/>
      <c r="AG25" s="474"/>
      <c r="AH25" s="494" t="s">
        <v>130</v>
      </c>
      <c r="AI25" s="495"/>
      <c r="AJ25" s="495"/>
      <c r="AK25" s="495"/>
      <c r="AL25" s="537"/>
      <c r="AM25" s="494" t="s">
        <v>176</v>
      </c>
      <c r="AN25" s="495"/>
      <c r="AO25" s="495"/>
      <c r="AP25" s="495"/>
      <c r="AQ25" s="495"/>
      <c r="AR25" s="537"/>
      <c r="AS25" s="494" t="s">
        <v>176</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9909</v>
      </c>
      <c r="BO25" s="407"/>
      <c r="BP25" s="407"/>
      <c r="BQ25" s="407"/>
      <c r="BR25" s="407"/>
      <c r="BS25" s="407"/>
      <c r="BT25" s="407"/>
      <c r="BU25" s="408"/>
      <c r="BV25" s="406">
        <v>13219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6600</v>
      </c>
      <c r="R26" s="495"/>
      <c r="S26" s="495"/>
      <c r="T26" s="495"/>
      <c r="U26" s="495"/>
      <c r="V26" s="537"/>
      <c r="W26" s="589"/>
      <c r="X26" s="590"/>
      <c r="Y26" s="591"/>
      <c r="Z26" s="493" t="s">
        <v>179</v>
      </c>
      <c r="AA26" s="595"/>
      <c r="AB26" s="595"/>
      <c r="AC26" s="595"/>
      <c r="AD26" s="595"/>
      <c r="AE26" s="595"/>
      <c r="AF26" s="595"/>
      <c r="AG26" s="596"/>
      <c r="AH26" s="494">
        <v>12</v>
      </c>
      <c r="AI26" s="495"/>
      <c r="AJ26" s="495"/>
      <c r="AK26" s="495"/>
      <c r="AL26" s="537"/>
      <c r="AM26" s="494">
        <v>34644</v>
      </c>
      <c r="AN26" s="495"/>
      <c r="AO26" s="495"/>
      <c r="AP26" s="495"/>
      <c r="AQ26" s="495"/>
      <c r="AR26" s="537"/>
      <c r="AS26" s="494">
        <v>2887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176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4700</v>
      </c>
      <c r="R27" s="495"/>
      <c r="S27" s="495"/>
      <c r="T27" s="495"/>
      <c r="U27" s="495"/>
      <c r="V27" s="537"/>
      <c r="W27" s="589"/>
      <c r="X27" s="590"/>
      <c r="Y27" s="591"/>
      <c r="Z27" s="493" t="s">
        <v>182</v>
      </c>
      <c r="AA27" s="473"/>
      <c r="AB27" s="473"/>
      <c r="AC27" s="473"/>
      <c r="AD27" s="473"/>
      <c r="AE27" s="473"/>
      <c r="AF27" s="473"/>
      <c r="AG27" s="474"/>
      <c r="AH27" s="494">
        <v>7</v>
      </c>
      <c r="AI27" s="495"/>
      <c r="AJ27" s="495"/>
      <c r="AK27" s="495"/>
      <c r="AL27" s="537"/>
      <c r="AM27" s="494">
        <v>26754</v>
      </c>
      <c r="AN27" s="495"/>
      <c r="AO27" s="495"/>
      <c r="AP27" s="495"/>
      <c r="AQ27" s="495"/>
      <c r="AR27" s="537"/>
      <c r="AS27" s="494">
        <v>3822</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685665</v>
      </c>
      <c r="BO27" s="563"/>
      <c r="BP27" s="563"/>
      <c r="BQ27" s="563"/>
      <c r="BR27" s="563"/>
      <c r="BS27" s="563"/>
      <c r="BT27" s="563"/>
      <c r="BU27" s="564"/>
      <c r="BV27" s="562">
        <v>684291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3800</v>
      </c>
      <c r="R28" s="495"/>
      <c r="S28" s="495"/>
      <c r="T28" s="495"/>
      <c r="U28" s="495"/>
      <c r="V28" s="537"/>
      <c r="W28" s="589"/>
      <c r="X28" s="590"/>
      <c r="Y28" s="591"/>
      <c r="Z28" s="493" t="s">
        <v>185</v>
      </c>
      <c r="AA28" s="473"/>
      <c r="AB28" s="473"/>
      <c r="AC28" s="473"/>
      <c r="AD28" s="473"/>
      <c r="AE28" s="473"/>
      <c r="AF28" s="473"/>
      <c r="AG28" s="474"/>
      <c r="AH28" s="494" t="s">
        <v>176</v>
      </c>
      <c r="AI28" s="495"/>
      <c r="AJ28" s="495"/>
      <c r="AK28" s="495"/>
      <c r="AL28" s="537"/>
      <c r="AM28" s="494" t="s">
        <v>131</v>
      </c>
      <c r="AN28" s="495"/>
      <c r="AO28" s="495"/>
      <c r="AP28" s="495"/>
      <c r="AQ28" s="495"/>
      <c r="AR28" s="537"/>
      <c r="AS28" s="494" t="s">
        <v>176</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2209389</v>
      </c>
      <c r="BO28" s="407"/>
      <c r="BP28" s="407"/>
      <c r="BQ28" s="407"/>
      <c r="BR28" s="407"/>
      <c r="BS28" s="407"/>
      <c r="BT28" s="407"/>
      <c r="BU28" s="408"/>
      <c r="BV28" s="406">
        <v>2229914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16</v>
      </c>
      <c r="M29" s="495"/>
      <c r="N29" s="495"/>
      <c r="O29" s="495"/>
      <c r="P29" s="537"/>
      <c r="Q29" s="494">
        <v>3500</v>
      </c>
      <c r="R29" s="495"/>
      <c r="S29" s="495"/>
      <c r="T29" s="495"/>
      <c r="U29" s="495"/>
      <c r="V29" s="537"/>
      <c r="W29" s="592"/>
      <c r="X29" s="593"/>
      <c r="Y29" s="594"/>
      <c r="Z29" s="493" t="s">
        <v>188</v>
      </c>
      <c r="AA29" s="473"/>
      <c r="AB29" s="473"/>
      <c r="AC29" s="473"/>
      <c r="AD29" s="473"/>
      <c r="AE29" s="473"/>
      <c r="AF29" s="473"/>
      <c r="AG29" s="474"/>
      <c r="AH29" s="494">
        <v>368</v>
      </c>
      <c r="AI29" s="495"/>
      <c r="AJ29" s="495"/>
      <c r="AK29" s="495"/>
      <c r="AL29" s="537"/>
      <c r="AM29" s="494">
        <v>1118057</v>
      </c>
      <c r="AN29" s="495"/>
      <c r="AO29" s="495"/>
      <c r="AP29" s="495"/>
      <c r="AQ29" s="495"/>
      <c r="AR29" s="537"/>
      <c r="AS29" s="494">
        <v>3038</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1848049</v>
      </c>
      <c r="BO29" s="444"/>
      <c r="BP29" s="444"/>
      <c r="BQ29" s="444"/>
      <c r="BR29" s="444"/>
      <c r="BS29" s="444"/>
      <c r="BT29" s="444"/>
      <c r="BU29" s="445"/>
      <c r="BV29" s="443">
        <v>2609809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6192635</v>
      </c>
      <c r="BO30" s="563"/>
      <c r="BP30" s="563"/>
      <c r="BQ30" s="563"/>
      <c r="BR30" s="563"/>
      <c r="BS30" s="563"/>
      <c r="BT30" s="563"/>
      <c r="BU30" s="564"/>
      <c r="BV30" s="562">
        <v>5708796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198</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小山栃木都市計画事業石橋駅周辺土地区画整理事業特別会計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小山広域保健衛生組合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（公財）下野市農業公社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小山栃木都市計画事業仁良川地区土地区画整理事業特別会計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石橋地区消防組合</v>
      </c>
      <c r="BZ35" s="634"/>
      <c r="CA35" s="634"/>
      <c r="CB35" s="634"/>
      <c r="CC35" s="634"/>
      <c r="CD35" s="634"/>
      <c r="CE35" s="634"/>
      <c r="CF35" s="634"/>
      <c r="CG35" s="634"/>
      <c r="CH35" s="634"/>
      <c r="CI35" s="634"/>
      <c r="CJ35" s="634"/>
      <c r="CK35" s="634"/>
      <c r="CL35" s="634"/>
      <c r="CM35" s="634"/>
      <c r="CN35" s="181"/>
      <c r="CO35" s="633">
        <f t="shared" ref="CO35:CO43" si="3">IF(CQ35="","",CO34+1)</f>
        <v>16</v>
      </c>
      <c r="CP35" s="633"/>
      <c r="CQ35" s="634" t="str">
        <f>IF('各会計、関係団体の財政状況及び健全化判断比率'!BS8="","",'各会計、関係団体の財政状況及び健全化判断比率'!BS8)</f>
        <v>（一財）グリムの里いしばし</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栃木県市町村総合事務組合一般会計</v>
      </c>
      <c r="BZ36" s="634"/>
      <c r="CA36" s="634"/>
      <c r="CB36" s="634"/>
      <c r="CC36" s="634"/>
      <c r="CD36" s="634"/>
      <c r="CE36" s="634"/>
      <c r="CF36" s="634"/>
      <c r="CG36" s="634"/>
      <c r="CH36" s="634"/>
      <c r="CI36" s="634"/>
      <c r="CJ36" s="634"/>
      <c r="CK36" s="634"/>
      <c r="CL36" s="634"/>
      <c r="CM36" s="634"/>
      <c r="CN36" s="181"/>
      <c r="CO36" s="633">
        <f t="shared" si="3"/>
        <v>17</v>
      </c>
      <c r="CP36" s="633"/>
      <c r="CQ36" s="634" t="str">
        <f>IF('各会計、関係団体の財政状況及び健全化判断比率'!BS9="","",'各会計、関係団体の財政状況及び健全化判断比率'!BS9)</f>
        <v>（株）道の駅しもつけ</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栃木県市町村総合事務組合特別会計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栃木県後期高齢者医療広域連合一般会計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栃木県後期高齢者医療広域連合特別会計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NIJ2qJ/V95ufyPZR2+QPEeCvlNdgdXTQiVRuoBHY3teS2+3eBZAuL7OuA6luchclNI1RtaDn0mjWqkh+EhG3Xg==" saltValue="hgZSKa3R7vcGqKUW4WFq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 sqref="B1:DI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10254428</v>
      </c>
      <c r="S5" s="649"/>
      <c r="T5" s="649"/>
      <c r="U5" s="649"/>
      <c r="V5" s="649"/>
      <c r="W5" s="649"/>
      <c r="X5" s="649"/>
      <c r="Y5" s="650"/>
      <c r="Z5" s="651">
        <v>33.6</v>
      </c>
      <c r="AA5" s="651"/>
      <c r="AB5" s="651"/>
      <c r="AC5" s="651"/>
      <c r="AD5" s="652">
        <v>9749569</v>
      </c>
      <c r="AE5" s="652"/>
      <c r="AF5" s="652"/>
      <c r="AG5" s="652"/>
      <c r="AH5" s="652"/>
      <c r="AI5" s="652"/>
      <c r="AJ5" s="652"/>
      <c r="AK5" s="652"/>
      <c r="AL5" s="653">
        <v>61.6</v>
      </c>
      <c r="AM5" s="654"/>
      <c r="AN5" s="654"/>
      <c r="AO5" s="655"/>
      <c r="AP5" s="645" t="s">
        <v>229</v>
      </c>
      <c r="AQ5" s="646"/>
      <c r="AR5" s="646"/>
      <c r="AS5" s="646"/>
      <c r="AT5" s="646"/>
      <c r="AU5" s="646"/>
      <c r="AV5" s="646"/>
      <c r="AW5" s="646"/>
      <c r="AX5" s="646"/>
      <c r="AY5" s="646"/>
      <c r="AZ5" s="646"/>
      <c r="BA5" s="646"/>
      <c r="BB5" s="646"/>
      <c r="BC5" s="646"/>
      <c r="BD5" s="646"/>
      <c r="BE5" s="646"/>
      <c r="BF5" s="647"/>
      <c r="BG5" s="659">
        <v>9749569</v>
      </c>
      <c r="BH5" s="660"/>
      <c r="BI5" s="660"/>
      <c r="BJ5" s="660"/>
      <c r="BK5" s="660"/>
      <c r="BL5" s="660"/>
      <c r="BM5" s="660"/>
      <c r="BN5" s="661"/>
      <c r="BO5" s="662">
        <v>95.1</v>
      </c>
      <c r="BP5" s="662"/>
      <c r="BQ5" s="662"/>
      <c r="BR5" s="662"/>
      <c r="BS5" s="663">
        <v>213812</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245266</v>
      </c>
      <c r="S6" s="660"/>
      <c r="T6" s="660"/>
      <c r="U6" s="660"/>
      <c r="V6" s="660"/>
      <c r="W6" s="660"/>
      <c r="X6" s="660"/>
      <c r="Y6" s="661"/>
      <c r="Z6" s="662">
        <v>0.8</v>
      </c>
      <c r="AA6" s="662"/>
      <c r="AB6" s="662"/>
      <c r="AC6" s="662"/>
      <c r="AD6" s="663">
        <v>245266</v>
      </c>
      <c r="AE6" s="663"/>
      <c r="AF6" s="663"/>
      <c r="AG6" s="663"/>
      <c r="AH6" s="663"/>
      <c r="AI6" s="663"/>
      <c r="AJ6" s="663"/>
      <c r="AK6" s="663"/>
      <c r="AL6" s="664">
        <v>1.5</v>
      </c>
      <c r="AM6" s="665"/>
      <c r="AN6" s="665"/>
      <c r="AO6" s="666"/>
      <c r="AP6" s="656" t="s">
        <v>234</v>
      </c>
      <c r="AQ6" s="657"/>
      <c r="AR6" s="657"/>
      <c r="AS6" s="657"/>
      <c r="AT6" s="657"/>
      <c r="AU6" s="657"/>
      <c r="AV6" s="657"/>
      <c r="AW6" s="657"/>
      <c r="AX6" s="657"/>
      <c r="AY6" s="657"/>
      <c r="AZ6" s="657"/>
      <c r="BA6" s="657"/>
      <c r="BB6" s="657"/>
      <c r="BC6" s="657"/>
      <c r="BD6" s="657"/>
      <c r="BE6" s="657"/>
      <c r="BF6" s="658"/>
      <c r="BG6" s="659">
        <v>9749569</v>
      </c>
      <c r="BH6" s="660"/>
      <c r="BI6" s="660"/>
      <c r="BJ6" s="660"/>
      <c r="BK6" s="660"/>
      <c r="BL6" s="660"/>
      <c r="BM6" s="660"/>
      <c r="BN6" s="661"/>
      <c r="BO6" s="662">
        <v>95.1</v>
      </c>
      <c r="BP6" s="662"/>
      <c r="BQ6" s="662"/>
      <c r="BR6" s="662"/>
      <c r="BS6" s="663">
        <v>213812</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184571</v>
      </c>
      <c r="CS6" s="660"/>
      <c r="CT6" s="660"/>
      <c r="CU6" s="660"/>
      <c r="CV6" s="660"/>
      <c r="CW6" s="660"/>
      <c r="CX6" s="660"/>
      <c r="CY6" s="661"/>
      <c r="CZ6" s="653">
        <v>0.7</v>
      </c>
      <c r="DA6" s="654"/>
      <c r="DB6" s="654"/>
      <c r="DC6" s="670"/>
      <c r="DD6" s="668" t="s">
        <v>130</v>
      </c>
      <c r="DE6" s="660"/>
      <c r="DF6" s="660"/>
      <c r="DG6" s="660"/>
      <c r="DH6" s="660"/>
      <c r="DI6" s="660"/>
      <c r="DJ6" s="660"/>
      <c r="DK6" s="660"/>
      <c r="DL6" s="660"/>
      <c r="DM6" s="660"/>
      <c r="DN6" s="660"/>
      <c r="DO6" s="660"/>
      <c r="DP6" s="661"/>
      <c r="DQ6" s="668">
        <v>184499</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2903</v>
      </c>
      <c r="S7" s="660"/>
      <c r="T7" s="660"/>
      <c r="U7" s="660"/>
      <c r="V7" s="660"/>
      <c r="W7" s="660"/>
      <c r="X7" s="660"/>
      <c r="Y7" s="661"/>
      <c r="Z7" s="662">
        <v>0</v>
      </c>
      <c r="AA7" s="662"/>
      <c r="AB7" s="662"/>
      <c r="AC7" s="662"/>
      <c r="AD7" s="663">
        <v>2903</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5004097</v>
      </c>
      <c r="BH7" s="660"/>
      <c r="BI7" s="660"/>
      <c r="BJ7" s="660"/>
      <c r="BK7" s="660"/>
      <c r="BL7" s="660"/>
      <c r="BM7" s="660"/>
      <c r="BN7" s="661"/>
      <c r="BO7" s="662">
        <v>48.8</v>
      </c>
      <c r="BP7" s="662"/>
      <c r="BQ7" s="662"/>
      <c r="BR7" s="662"/>
      <c r="BS7" s="663">
        <v>213812</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3287087</v>
      </c>
      <c r="CS7" s="660"/>
      <c r="CT7" s="660"/>
      <c r="CU7" s="660"/>
      <c r="CV7" s="660"/>
      <c r="CW7" s="660"/>
      <c r="CX7" s="660"/>
      <c r="CY7" s="661"/>
      <c r="CZ7" s="662">
        <v>11.8</v>
      </c>
      <c r="DA7" s="662"/>
      <c r="DB7" s="662"/>
      <c r="DC7" s="662"/>
      <c r="DD7" s="668">
        <v>19149</v>
      </c>
      <c r="DE7" s="660"/>
      <c r="DF7" s="660"/>
      <c r="DG7" s="660"/>
      <c r="DH7" s="660"/>
      <c r="DI7" s="660"/>
      <c r="DJ7" s="660"/>
      <c r="DK7" s="660"/>
      <c r="DL7" s="660"/>
      <c r="DM7" s="660"/>
      <c r="DN7" s="660"/>
      <c r="DO7" s="660"/>
      <c r="DP7" s="661"/>
      <c r="DQ7" s="668">
        <v>2930659</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56172</v>
      </c>
      <c r="S8" s="660"/>
      <c r="T8" s="660"/>
      <c r="U8" s="660"/>
      <c r="V8" s="660"/>
      <c r="W8" s="660"/>
      <c r="X8" s="660"/>
      <c r="Y8" s="661"/>
      <c r="Z8" s="662">
        <v>0.2</v>
      </c>
      <c r="AA8" s="662"/>
      <c r="AB8" s="662"/>
      <c r="AC8" s="662"/>
      <c r="AD8" s="663">
        <v>56172</v>
      </c>
      <c r="AE8" s="663"/>
      <c r="AF8" s="663"/>
      <c r="AG8" s="663"/>
      <c r="AH8" s="663"/>
      <c r="AI8" s="663"/>
      <c r="AJ8" s="663"/>
      <c r="AK8" s="663"/>
      <c r="AL8" s="664">
        <v>0.4</v>
      </c>
      <c r="AM8" s="665"/>
      <c r="AN8" s="665"/>
      <c r="AO8" s="666"/>
      <c r="AP8" s="656" t="s">
        <v>240</v>
      </c>
      <c r="AQ8" s="657"/>
      <c r="AR8" s="657"/>
      <c r="AS8" s="657"/>
      <c r="AT8" s="657"/>
      <c r="AU8" s="657"/>
      <c r="AV8" s="657"/>
      <c r="AW8" s="657"/>
      <c r="AX8" s="657"/>
      <c r="AY8" s="657"/>
      <c r="AZ8" s="657"/>
      <c r="BA8" s="657"/>
      <c r="BB8" s="657"/>
      <c r="BC8" s="657"/>
      <c r="BD8" s="657"/>
      <c r="BE8" s="657"/>
      <c r="BF8" s="658"/>
      <c r="BG8" s="659">
        <v>105156</v>
      </c>
      <c r="BH8" s="660"/>
      <c r="BI8" s="660"/>
      <c r="BJ8" s="660"/>
      <c r="BK8" s="660"/>
      <c r="BL8" s="660"/>
      <c r="BM8" s="660"/>
      <c r="BN8" s="661"/>
      <c r="BO8" s="662">
        <v>1</v>
      </c>
      <c r="BP8" s="662"/>
      <c r="BQ8" s="662"/>
      <c r="BR8" s="662"/>
      <c r="BS8" s="663" t="s">
        <v>130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9486130</v>
      </c>
      <c r="CS8" s="660"/>
      <c r="CT8" s="660"/>
      <c r="CU8" s="660"/>
      <c r="CV8" s="660"/>
      <c r="CW8" s="660"/>
      <c r="CX8" s="660"/>
      <c r="CY8" s="661"/>
      <c r="CZ8" s="662">
        <v>34</v>
      </c>
      <c r="DA8" s="662"/>
      <c r="DB8" s="662"/>
      <c r="DC8" s="662"/>
      <c r="DD8" s="668">
        <v>228377</v>
      </c>
      <c r="DE8" s="660"/>
      <c r="DF8" s="660"/>
      <c r="DG8" s="660"/>
      <c r="DH8" s="660"/>
      <c r="DI8" s="660"/>
      <c r="DJ8" s="660"/>
      <c r="DK8" s="660"/>
      <c r="DL8" s="660"/>
      <c r="DM8" s="660"/>
      <c r="DN8" s="660"/>
      <c r="DO8" s="660"/>
      <c r="DP8" s="661"/>
      <c r="DQ8" s="668">
        <v>4705035</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41762</v>
      </c>
      <c r="S9" s="660"/>
      <c r="T9" s="660"/>
      <c r="U9" s="660"/>
      <c r="V9" s="660"/>
      <c r="W9" s="660"/>
      <c r="X9" s="660"/>
      <c r="Y9" s="661"/>
      <c r="Z9" s="662">
        <v>0.1</v>
      </c>
      <c r="AA9" s="662"/>
      <c r="AB9" s="662"/>
      <c r="AC9" s="662"/>
      <c r="AD9" s="663">
        <v>41762</v>
      </c>
      <c r="AE9" s="663"/>
      <c r="AF9" s="663"/>
      <c r="AG9" s="663"/>
      <c r="AH9" s="663"/>
      <c r="AI9" s="663"/>
      <c r="AJ9" s="663"/>
      <c r="AK9" s="663"/>
      <c r="AL9" s="664">
        <v>0.3</v>
      </c>
      <c r="AM9" s="665"/>
      <c r="AN9" s="665"/>
      <c r="AO9" s="666"/>
      <c r="AP9" s="656" t="s">
        <v>243</v>
      </c>
      <c r="AQ9" s="657"/>
      <c r="AR9" s="657"/>
      <c r="AS9" s="657"/>
      <c r="AT9" s="657"/>
      <c r="AU9" s="657"/>
      <c r="AV9" s="657"/>
      <c r="AW9" s="657"/>
      <c r="AX9" s="657"/>
      <c r="AY9" s="657"/>
      <c r="AZ9" s="657"/>
      <c r="BA9" s="657"/>
      <c r="BB9" s="657"/>
      <c r="BC9" s="657"/>
      <c r="BD9" s="657"/>
      <c r="BE9" s="657"/>
      <c r="BF9" s="658"/>
      <c r="BG9" s="659">
        <v>4069659</v>
      </c>
      <c r="BH9" s="660"/>
      <c r="BI9" s="660"/>
      <c r="BJ9" s="660"/>
      <c r="BK9" s="660"/>
      <c r="BL9" s="660"/>
      <c r="BM9" s="660"/>
      <c r="BN9" s="661"/>
      <c r="BO9" s="662">
        <v>39.700000000000003</v>
      </c>
      <c r="BP9" s="662"/>
      <c r="BQ9" s="662"/>
      <c r="BR9" s="662"/>
      <c r="BS9" s="663" t="s">
        <v>130</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2213658</v>
      </c>
      <c r="CS9" s="660"/>
      <c r="CT9" s="660"/>
      <c r="CU9" s="660"/>
      <c r="CV9" s="660"/>
      <c r="CW9" s="660"/>
      <c r="CX9" s="660"/>
      <c r="CY9" s="661"/>
      <c r="CZ9" s="662">
        <v>7.9</v>
      </c>
      <c r="DA9" s="662"/>
      <c r="DB9" s="662"/>
      <c r="DC9" s="662"/>
      <c r="DD9" s="668">
        <v>17450</v>
      </c>
      <c r="DE9" s="660"/>
      <c r="DF9" s="660"/>
      <c r="DG9" s="660"/>
      <c r="DH9" s="660"/>
      <c r="DI9" s="660"/>
      <c r="DJ9" s="660"/>
      <c r="DK9" s="660"/>
      <c r="DL9" s="660"/>
      <c r="DM9" s="660"/>
      <c r="DN9" s="660"/>
      <c r="DO9" s="660"/>
      <c r="DP9" s="661"/>
      <c r="DQ9" s="668">
        <v>1891954</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189451</v>
      </c>
      <c r="BH10" s="660"/>
      <c r="BI10" s="660"/>
      <c r="BJ10" s="660"/>
      <c r="BK10" s="660"/>
      <c r="BL10" s="660"/>
      <c r="BM10" s="660"/>
      <c r="BN10" s="661"/>
      <c r="BO10" s="662">
        <v>1.8</v>
      </c>
      <c r="BP10" s="662"/>
      <c r="BQ10" s="662"/>
      <c r="BR10" s="662"/>
      <c r="BS10" s="663">
        <v>31565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1295</v>
      </c>
      <c r="CS10" s="660"/>
      <c r="CT10" s="660"/>
      <c r="CU10" s="660"/>
      <c r="CV10" s="660"/>
      <c r="CW10" s="660"/>
      <c r="CX10" s="660"/>
      <c r="CY10" s="661"/>
      <c r="CZ10" s="662">
        <v>0</v>
      </c>
      <c r="DA10" s="662"/>
      <c r="DB10" s="662"/>
      <c r="DC10" s="662"/>
      <c r="DD10" s="668" t="s">
        <v>246</v>
      </c>
      <c r="DE10" s="660"/>
      <c r="DF10" s="660"/>
      <c r="DG10" s="660"/>
      <c r="DH10" s="660"/>
      <c r="DI10" s="660"/>
      <c r="DJ10" s="660"/>
      <c r="DK10" s="660"/>
      <c r="DL10" s="660"/>
      <c r="DM10" s="660"/>
      <c r="DN10" s="660"/>
      <c r="DO10" s="660"/>
      <c r="DP10" s="661"/>
      <c r="DQ10" s="668">
        <v>1295</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1491340</v>
      </c>
      <c r="S11" s="660"/>
      <c r="T11" s="660"/>
      <c r="U11" s="660"/>
      <c r="V11" s="660"/>
      <c r="W11" s="660"/>
      <c r="X11" s="660"/>
      <c r="Y11" s="661"/>
      <c r="Z11" s="664">
        <v>4.9000000000000004</v>
      </c>
      <c r="AA11" s="665"/>
      <c r="AB11" s="665"/>
      <c r="AC11" s="671"/>
      <c r="AD11" s="668">
        <v>1491340</v>
      </c>
      <c r="AE11" s="660"/>
      <c r="AF11" s="660"/>
      <c r="AG11" s="660"/>
      <c r="AH11" s="660"/>
      <c r="AI11" s="660"/>
      <c r="AJ11" s="660"/>
      <c r="AK11" s="661"/>
      <c r="AL11" s="664">
        <v>9.4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639831</v>
      </c>
      <c r="BH11" s="660"/>
      <c r="BI11" s="660"/>
      <c r="BJ11" s="660"/>
      <c r="BK11" s="660"/>
      <c r="BL11" s="660"/>
      <c r="BM11" s="660"/>
      <c r="BN11" s="661"/>
      <c r="BO11" s="662">
        <v>6.2</v>
      </c>
      <c r="BP11" s="662"/>
      <c r="BQ11" s="662"/>
      <c r="BR11" s="662"/>
      <c r="BS11" s="663">
        <v>182247</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810576</v>
      </c>
      <c r="CS11" s="660"/>
      <c r="CT11" s="660"/>
      <c r="CU11" s="660"/>
      <c r="CV11" s="660"/>
      <c r="CW11" s="660"/>
      <c r="CX11" s="660"/>
      <c r="CY11" s="661"/>
      <c r="CZ11" s="662">
        <v>2.9</v>
      </c>
      <c r="DA11" s="662"/>
      <c r="DB11" s="662"/>
      <c r="DC11" s="662"/>
      <c r="DD11" s="668">
        <v>301406</v>
      </c>
      <c r="DE11" s="660"/>
      <c r="DF11" s="660"/>
      <c r="DG11" s="660"/>
      <c r="DH11" s="660"/>
      <c r="DI11" s="660"/>
      <c r="DJ11" s="660"/>
      <c r="DK11" s="660"/>
      <c r="DL11" s="660"/>
      <c r="DM11" s="660"/>
      <c r="DN11" s="660"/>
      <c r="DO11" s="660"/>
      <c r="DP11" s="661"/>
      <c r="DQ11" s="668">
        <v>480732</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565</v>
      </c>
      <c r="S12" s="660"/>
      <c r="T12" s="660"/>
      <c r="U12" s="660"/>
      <c r="V12" s="660"/>
      <c r="W12" s="660"/>
      <c r="X12" s="660"/>
      <c r="Y12" s="661"/>
      <c r="Z12" s="662">
        <v>0</v>
      </c>
      <c r="AA12" s="662"/>
      <c r="AB12" s="662"/>
      <c r="AC12" s="662"/>
      <c r="AD12" s="663">
        <v>565</v>
      </c>
      <c r="AE12" s="663"/>
      <c r="AF12" s="663"/>
      <c r="AG12" s="663"/>
      <c r="AH12" s="663"/>
      <c r="AI12" s="663"/>
      <c r="AJ12" s="663"/>
      <c r="AK12" s="663"/>
      <c r="AL12" s="664">
        <v>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4206876</v>
      </c>
      <c r="BH12" s="660"/>
      <c r="BI12" s="660"/>
      <c r="BJ12" s="660"/>
      <c r="BK12" s="660"/>
      <c r="BL12" s="660"/>
      <c r="BM12" s="660"/>
      <c r="BN12" s="661"/>
      <c r="BO12" s="662">
        <v>41</v>
      </c>
      <c r="BP12" s="662"/>
      <c r="BQ12" s="662"/>
      <c r="BR12" s="662"/>
      <c r="BS12" s="663" t="s">
        <v>246</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1067316</v>
      </c>
      <c r="CS12" s="660"/>
      <c r="CT12" s="660"/>
      <c r="CU12" s="660"/>
      <c r="CV12" s="660"/>
      <c r="CW12" s="660"/>
      <c r="CX12" s="660"/>
      <c r="CY12" s="661"/>
      <c r="CZ12" s="662">
        <v>3.8</v>
      </c>
      <c r="DA12" s="662"/>
      <c r="DB12" s="662"/>
      <c r="DC12" s="662"/>
      <c r="DD12" s="668">
        <v>155171</v>
      </c>
      <c r="DE12" s="660"/>
      <c r="DF12" s="660"/>
      <c r="DG12" s="660"/>
      <c r="DH12" s="660"/>
      <c r="DI12" s="660"/>
      <c r="DJ12" s="660"/>
      <c r="DK12" s="660"/>
      <c r="DL12" s="660"/>
      <c r="DM12" s="660"/>
      <c r="DN12" s="660"/>
      <c r="DO12" s="660"/>
      <c r="DP12" s="661"/>
      <c r="DQ12" s="668">
        <v>414503</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246</v>
      </c>
      <c r="AA13" s="662"/>
      <c r="AB13" s="662"/>
      <c r="AC13" s="662"/>
      <c r="AD13" s="663" t="s">
        <v>130</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4200559</v>
      </c>
      <c r="BH13" s="660"/>
      <c r="BI13" s="660"/>
      <c r="BJ13" s="660"/>
      <c r="BK13" s="660"/>
      <c r="BL13" s="660"/>
      <c r="BM13" s="660"/>
      <c r="BN13" s="661"/>
      <c r="BO13" s="662">
        <v>41</v>
      </c>
      <c r="BP13" s="662"/>
      <c r="BQ13" s="662"/>
      <c r="BR13" s="662"/>
      <c r="BS13" s="663" t="s">
        <v>130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2855129</v>
      </c>
      <c r="CS13" s="660"/>
      <c r="CT13" s="660"/>
      <c r="CU13" s="660"/>
      <c r="CV13" s="660"/>
      <c r="CW13" s="660"/>
      <c r="CX13" s="660"/>
      <c r="CY13" s="661"/>
      <c r="CZ13" s="662">
        <v>10.199999999999999</v>
      </c>
      <c r="DA13" s="662"/>
      <c r="DB13" s="662"/>
      <c r="DC13" s="662"/>
      <c r="DD13" s="668">
        <v>1119593</v>
      </c>
      <c r="DE13" s="660"/>
      <c r="DF13" s="660"/>
      <c r="DG13" s="660"/>
      <c r="DH13" s="660"/>
      <c r="DI13" s="660"/>
      <c r="DJ13" s="660"/>
      <c r="DK13" s="660"/>
      <c r="DL13" s="660"/>
      <c r="DM13" s="660"/>
      <c r="DN13" s="660"/>
      <c r="DO13" s="660"/>
      <c r="DP13" s="661"/>
      <c r="DQ13" s="668">
        <v>1829975</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367</v>
      </c>
      <c r="S14" s="660"/>
      <c r="T14" s="660"/>
      <c r="U14" s="660"/>
      <c r="V14" s="660"/>
      <c r="W14" s="660"/>
      <c r="X14" s="660"/>
      <c r="Y14" s="661"/>
      <c r="Z14" s="662">
        <v>0</v>
      </c>
      <c r="AA14" s="662"/>
      <c r="AB14" s="662"/>
      <c r="AC14" s="662"/>
      <c r="AD14" s="663">
        <v>367</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158573</v>
      </c>
      <c r="BH14" s="660"/>
      <c r="BI14" s="660"/>
      <c r="BJ14" s="660"/>
      <c r="BK14" s="660"/>
      <c r="BL14" s="660"/>
      <c r="BM14" s="660"/>
      <c r="BN14" s="661"/>
      <c r="BO14" s="662">
        <v>1.5</v>
      </c>
      <c r="BP14" s="662"/>
      <c r="BQ14" s="662"/>
      <c r="BR14" s="662"/>
      <c r="BS14" s="663" t="s">
        <v>246</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1075873</v>
      </c>
      <c r="CS14" s="660"/>
      <c r="CT14" s="660"/>
      <c r="CU14" s="660"/>
      <c r="CV14" s="660"/>
      <c r="CW14" s="660"/>
      <c r="CX14" s="660"/>
      <c r="CY14" s="661"/>
      <c r="CZ14" s="662">
        <v>3.9</v>
      </c>
      <c r="DA14" s="662"/>
      <c r="DB14" s="662"/>
      <c r="DC14" s="662"/>
      <c r="DD14" s="668">
        <v>10691</v>
      </c>
      <c r="DE14" s="660"/>
      <c r="DF14" s="660"/>
      <c r="DG14" s="660"/>
      <c r="DH14" s="660"/>
      <c r="DI14" s="660"/>
      <c r="DJ14" s="660"/>
      <c r="DK14" s="660"/>
      <c r="DL14" s="660"/>
      <c r="DM14" s="660"/>
      <c r="DN14" s="660"/>
      <c r="DO14" s="660"/>
      <c r="DP14" s="661"/>
      <c r="DQ14" s="668">
        <v>1065691</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246</v>
      </c>
      <c r="AA15" s="662"/>
      <c r="AB15" s="662"/>
      <c r="AC15" s="662"/>
      <c r="AD15" s="663" t="s">
        <v>246</v>
      </c>
      <c r="AE15" s="663"/>
      <c r="AF15" s="663"/>
      <c r="AG15" s="663"/>
      <c r="AH15" s="663"/>
      <c r="AI15" s="663"/>
      <c r="AJ15" s="663"/>
      <c r="AK15" s="663"/>
      <c r="AL15" s="664" t="s">
        <v>130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380023</v>
      </c>
      <c r="BH15" s="660"/>
      <c r="BI15" s="660"/>
      <c r="BJ15" s="660"/>
      <c r="BK15" s="660"/>
      <c r="BL15" s="660"/>
      <c r="BM15" s="660"/>
      <c r="BN15" s="661"/>
      <c r="BO15" s="662">
        <v>3.7</v>
      </c>
      <c r="BP15" s="662"/>
      <c r="BQ15" s="662"/>
      <c r="BR15" s="662"/>
      <c r="BS15" s="663" t="s">
        <v>246</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3792971</v>
      </c>
      <c r="CS15" s="660"/>
      <c r="CT15" s="660"/>
      <c r="CU15" s="660"/>
      <c r="CV15" s="660"/>
      <c r="CW15" s="660"/>
      <c r="CX15" s="660"/>
      <c r="CY15" s="661"/>
      <c r="CZ15" s="662">
        <v>13.6</v>
      </c>
      <c r="DA15" s="662"/>
      <c r="DB15" s="662"/>
      <c r="DC15" s="662"/>
      <c r="DD15" s="668">
        <v>1206999</v>
      </c>
      <c r="DE15" s="660"/>
      <c r="DF15" s="660"/>
      <c r="DG15" s="660"/>
      <c r="DH15" s="660"/>
      <c r="DI15" s="660"/>
      <c r="DJ15" s="660"/>
      <c r="DK15" s="660"/>
      <c r="DL15" s="660"/>
      <c r="DM15" s="660"/>
      <c r="DN15" s="660"/>
      <c r="DO15" s="660"/>
      <c r="DP15" s="661"/>
      <c r="DQ15" s="668">
        <v>2399820</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25286</v>
      </c>
      <c r="S16" s="660"/>
      <c r="T16" s="660"/>
      <c r="U16" s="660"/>
      <c r="V16" s="660"/>
      <c r="W16" s="660"/>
      <c r="X16" s="660"/>
      <c r="Y16" s="661"/>
      <c r="Z16" s="662">
        <v>0.1</v>
      </c>
      <c r="AA16" s="662"/>
      <c r="AB16" s="662"/>
      <c r="AC16" s="662"/>
      <c r="AD16" s="663">
        <v>25286</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246</v>
      </c>
      <c r="BH16" s="660"/>
      <c r="BI16" s="660"/>
      <c r="BJ16" s="660"/>
      <c r="BK16" s="660"/>
      <c r="BL16" s="660"/>
      <c r="BM16" s="660"/>
      <c r="BN16" s="661"/>
      <c r="BO16" s="662" t="s">
        <v>246</v>
      </c>
      <c r="BP16" s="662"/>
      <c r="BQ16" s="662"/>
      <c r="BR16" s="662"/>
      <c r="BS16" s="663" t="s">
        <v>246</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246</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246</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116989</v>
      </c>
      <c r="S17" s="660"/>
      <c r="T17" s="660"/>
      <c r="U17" s="660"/>
      <c r="V17" s="660"/>
      <c r="W17" s="660"/>
      <c r="X17" s="660"/>
      <c r="Y17" s="661"/>
      <c r="Z17" s="662">
        <v>0.4</v>
      </c>
      <c r="AA17" s="662"/>
      <c r="AB17" s="662"/>
      <c r="AC17" s="662"/>
      <c r="AD17" s="663">
        <v>116989</v>
      </c>
      <c r="AE17" s="663"/>
      <c r="AF17" s="663"/>
      <c r="AG17" s="663"/>
      <c r="AH17" s="663"/>
      <c r="AI17" s="663"/>
      <c r="AJ17" s="663"/>
      <c r="AK17" s="663"/>
      <c r="AL17" s="664">
        <v>0.7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246</v>
      </c>
      <c r="BP17" s="662"/>
      <c r="BQ17" s="662"/>
      <c r="BR17" s="662"/>
      <c r="BS17" s="663" t="s">
        <v>130</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3163171</v>
      </c>
      <c r="CS17" s="660"/>
      <c r="CT17" s="660"/>
      <c r="CU17" s="660"/>
      <c r="CV17" s="660"/>
      <c r="CW17" s="660"/>
      <c r="CX17" s="660"/>
      <c r="CY17" s="661"/>
      <c r="CZ17" s="662">
        <v>11.3</v>
      </c>
      <c r="DA17" s="662"/>
      <c r="DB17" s="662"/>
      <c r="DC17" s="662"/>
      <c r="DD17" s="668" t="s">
        <v>246</v>
      </c>
      <c r="DE17" s="660"/>
      <c r="DF17" s="660"/>
      <c r="DG17" s="660"/>
      <c r="DH17" s="660"/>
      <c r="DI17" s="660"/>
      <c r="DJ17" s="660"/>
      <c r="DK17" s="660"/>
      <c r="DL17" s="660"/>
      <c r="DM17" s="660"/>
      <c r="DN17" s="660"/>
      <c r="DO17" s="660"/>
      <c r="DP17" s="661"/>
      <c r="DQ17" s="668">
        <v>3134105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70366</v>
      </c>
      <c r="S18" s="660"/>
      <c r="T18" s="660"/>
      <c r="U18" s="660"/>
      <c r="V18" s="660"/>
      <c r="W18" s="660"/>
      <c r="X18" s="660"/>
      <c r="Y18" s="661"/>
      <c r="Z18" s="662">
        <v>0.2</v>
      </c>
      <c r="AA18" s="662"/>
      <c r="AB18" s="662"/>
      <c r="AC18" s="662"/>
      <c r="AD18" s="663">
        <v>70366</v>
      </c>
      <c r="AE18" s="663"/>
      <c r="AF18" s="663"/>
      <c r="AG18" s="663"/>
      <c r="AH18" s="663"/>
      <c r="AI18" s="663"/>
      <c r="AJ18" s="663"/>
      <c r="AK18" s="663"/>
      <c r="AL18" s="664">
        <v>0.4</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246</v>
      </c>
      <c r="BH18" s="660"/>
      <c r="BI18" s="660"/>
      <c r="BJ18" s="660"/>
      <c r="BK18" s="660"/>
      <c r="BL18" s="660"/>
      <c r="BM18" s="660"/>
      <c r="BN18" s="661"/>
      <c r="BO18" s="662" t="s">
        <v>246</v>
      </c>
      <c r="BP18" s="662"/>
      <c r="BQ18" s="662"/>
      <c r="BR18" s="662"/>
      <c r="BS18" s="663" t="s">
        <v>246</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130</v>
      </c>
      <c r="DA18" s="662"/>
      <c r="DB18" s="662"/>
      <c r="DC18" s="662"/>
      <c r="DD18" s="668" t="s">
        <v>246</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68305</v>
      </c>
      <c r="S19" s="660"/>
      <c r="T19" s="660"/>
      <c r="U19" s="660"/>
      <c r="V19" s="660"/>
      <c r="W19" s="660"/>
      <c r="X19" s="660"/>
      <c r="Y19" s="661"/>
      <c r="Z19" s="662">
        <v>0.2</v>
      </c>
      <c r="AA19" s="662"/>
      <c r="AB19" s="662"/>
      <c r="AC19" s="662"/>
      <c r="AD19" s="663">
        <v>68305</v>
      </c>
      <c r="AE19" s="663"/>
      <c r="AF19" s="663"/>
      <c r="AG19" s="663"/>
      <c r="AH19" s="663"/>
      <c r="AI19" s="663"/>
      <c r="AJ19" s="663"/>
      <c r="AK19" s="663"/>
      <c r="AL19" s="664">
        <v>0.4</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504859</v>
      </c>
      <c r="BH19" s="660"/>
      <c r="BI19" s="660"/>
      <c r="BJ19" s="660"/>
      <c r="BK19" s="660"/>
      <c r="BL19" s="660"/>
      <c r="BM19" s="660"/>
      <c r="BN19" s="661"/>
      <c r="BO19" s="662">
        <v>4.9000000000000004</v>
      </c>
      <c r="BP19" s="662"/>
      <c r="BQ19" s="662"/>
      <c r="BR19" s="662"/>
      <c r="BS19" s="663" t="s">
        <v>246</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246</v>
      </c>
      <c r="DA19" s="662"/>
      <c r="DB19" s="662"/>
      <c r="DC19" s="662"/>
      <c r="DD19" s="668" t="s">
        <v>246</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2061</v>
      </c>
      <c r="S20" s="660"/>
      <c r="T20" s="660"/>
      <c r="U20" s="660"/>
      <c r="V20" s="660"/>
      <c r="W20" s="660"/>
      <c r="X20" s="660"/>
      <c r="Y20" s="661"/>
      <c r="Z20" s="662">
        <v>0</v>
      </c>
      <c r="AA20" s="662"/>
      <c r="AB20" s="662"/>
      <c r="AC20" s="662"/>
      <c r="AD20" s="663">
        <v>2061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504859</v>
      </c>
      <c r="BH20" s="660"/>
      <c r="BI20" s="660"/>
      <c r="BJ20" s="660"/>
      <c r="BK20" s="660"/>
      <c r="BL20" s="660"/>
      <c r="BM20" s="660"/>
      <c r="BN20" s="661"/>
      <c r="BO20" s="662">
        <v>4.9000000000000004</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27937777</v>
      </c>
      <c r="CS20" s="660"/>
      <c r="CT20" s="660"/>
      <c r="CU20" s="660"/>
      <c r="CV20" s="660"/>
      <c r="CW20" s="660"/>
      <c r="CX20" s="660"/>
      <c r="CY20" s="661"/>
      <c r="CZ20" s="662">
        <v>100</v>
      </c>
      <c r="DA20" s="662"/>
      <c r="DB20" s="662"/>
      <c r="DC20" s="662"/>
      <c r="DD20" s="668">
        <v>3058836</v>
      </c>
      <c r="DE20" s="660"/>
      <c r="DF20" s="660"/>
      <c r="DG20" s="660"/>
      <c r="DH20" s="660"/>
      <c r="DI20" s="660"/>
      <c r="DJ20" s="660"/>
      <c r="DK20" s="660"/>
      <c r="DL20" s="660"/>
      <c r="DM20" s="660"/>
      <c r="DN20" s="660"/>
      <c r="DO20" s="660"/>
      <c r="DP20" s="661"/>
      <c r="DQ20" s="668">
        <v>19038268</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4507684</v>
      </c>
      <c r="S21" s="660"/>
      <c r="T21" s="660"/>
      <c r="U21" s="660"/>
      <c r="V21" s="660"/>
      <c r="W21" s="660"/>
      <c r="X21" s="660"/>
      <c r="Y21" s="661"/>
      <c r="Z21" s="662">
        <v>14.8</v>
      </c>
      <c r="AA21" s="662"/>
      <c r="AB21" s="662"/>
      <c r="AC21" s="662"/>
      <c r="AD21" s="663">
        <v>3934242</v>
      </c>
      <c r="AE21" s="663"/>
      <c r="AF21" s="663"/>
      <c r="AG21" s="663"/>
      <c r="AH21" s="663"/>
      <c r="AI21" s="663"/>
      <c r="AJ21" s="663"/>
      <c r="AK21" s="663"/>
      <c r="AL21" s="664">
        <v>24.9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130</v>
      </c>
      <c r="BH21" s="660"/>
      <c r="BI21" s="660"/>
      <c r="BJ21" s="660"/>
      <c r="BK21" s="660"/>
      <c r="BL21" s="660"/>
      <c r="BM21" s="660"/>
      <c r="BN21" s="661"/>
      <c r="BO21" s="662" t="s">
        <v>246</v>
      </c>
      <c r="BP21" s="662"/>
      <c r="BQ21" s="662"/>
      <c r="BR21" s="662"/>
      <c r="BS21" s="663" t="s">
        <v>246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3934242</v>
      </c>
      <c r="S22" s="660"/>
      <c r="T22" s="660"/>
      <c r="U22" s="660"/>
      <c r="V22" s="660"/>
      <c r="W22" s="660"/>
      <c r="X22" s="660"/>
      <c r="Y22" s="661"/>
      <c r="Z22" s="662">
        <v>12.9</v>
      </c>
      <c r="AA22" s="662"/>
      <c r="AB22" s="662"/>
      <c r="AC22" s="662"/>
      <c r="AD22" s="663">
        <v>3934242</v>
      </c>
      <c r="AE22" s="663"/>
      <c r="AF22" s="663"/>
      <c r="AG22" s="663"/>
      <c r="AH22" s="663"/>
      <c r="AI22" s="663"/>
      <c r="AJ22" s="663"/>
      <c r="AK22" s="663"/>
      <c r="AL22" s="664">
        <v>24.9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573224</v>
      </c>
      <c r="S23" s="660"/>
      <c r="T23" s="660"/>
      <c r="U23" s="660"/>
      <c r="V23" s="660"/>
      <c r="W23" s="660"/>
      <c r="X23" s="660"/>
      <c r="Y23" s="661"/>
      <c r="Z23" s="662">
        <v>1.9</v>
      </c>
      <c r="AA23" s="662"/>
      <c r="AB23" s="662"/>
      <c r="AC23" s="662"/>
      <c r="AD23" s="663" t="s">
        <v>130</v>
      </c>
      <c r="AE23" s="663"/>
      <c r="AF23" s="663"/>
      <c r="AG23" s="663"/>
      <c r="AH23" s="663"/>
      <c r="AI23" s="663"/>
      <c r="AJ23" s="663"/>
      <c r="AK23" s="663"/>
      <c r="AL23" s="664" t="s">
        <v>246</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504859</v>
      </c>
      <c r="BH23" s="660"/>
      <c r="BI23" s="660"/>
      <c r="BJ23" s="660"/>
      <c r="BK23" s="660"/>
      <c r="BL23" s="660"/>
      <c r="BM23" s="660"/>
      <c r="BN23" s="661"/>
      <c r="BO23" s="662">
        <v>4.9000000000000004</v>
      </c>
      <c r="BP23" s="662"/>
      <c r="BQ23" s="662"/>
      <c r="BR23" s="662"/>
      <c r="BS23" s="663" t="s">
        <v>246</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218</v>
      </c>
      <c r="S24" s="660"/>
      <c r="T24" s="660"/>
      <c r="U24" s="660"/>
      <c r="V24" s="660"/>
      <c r="W24" s="660"/>
      <c r="X24" s="660"/>
      <c r="Y24" s="661"/>
      <c r="Z24" s="662">
        <v>0</v>
      </c>
      <c r="AA24" s="662"/>
      <c r="AB24" s="662"/>
      <c r="AC24" s="662"/>
      <c r="AD24" s="663" t="s">
        <v>130</v>
      </c>
      <c r="AE24" s="663"/>
      <c r="AF24" s="663"/>
      <c r="AG24" s="663"/>
      <c r="AH24" s="663"/>
      <c r="AI24" s="663"/>
      <c r="AJ24" s="663"/>
      <c r="AK24" s="663"/>
      <c r="AL24" s="664" t="s">
        <v>130</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246</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12649912</v>
      </c>
      <c r="CS24" s="649"/>
      <c r="CT24" s="649"/>
      <c r="CU24" s="649"/>
      <c r="CV24" s="649"/>
      <c r="CW24" s="649"/>
      <c r="CX24" s="649"/>
      <c r="CY24" s="650"/>
      <c r="CZ24" s="653">
        <v>45.3</v>
      </c>
      <c r="DA24" s="654"/>
      <c r="DB24" s="654"/>
      <c r="DC24" s="670"/>
      <c r="DD24" s="694">
        <v>8245884</v>
      </c>
      <c r="DE24" s="649"/>
      <c r="DF24" s="649"/>
      <c r="DG24" s="649"/>
      <c r="DH24" s="649"/>
      <c r="DI24" s="649"/>
      <c r="DJ24" s="649"/>
      <c r="DK24" s="650"/>
      <c r="DL24" s="694">
        <v>8145075</v>
      </c>
      <c r="DM24" s="649"/>
      <c r="DN24" s="649"/>
      <c r="DO24" s="649"/>
      <c r="DP24" s="649"/>
      <c r="DQ24" s="649"/>
      <c r="DR24" s="649"/>
      <c r="DS24" s="649"/>
      <c r="DT24" s="649"/>
      <c r="DU24" s="649"/>
      <c r="DV24" s="650"/>
      <c r="DW24" s="653">
        <v>50.4</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16813128</v>
      </c>
      <c r="S25" s="660"/>
      <c r="T25" s="660"/>
      <c r="U25" s="660"/>
      <c r="V25" s="660"/>
      <c r="W25" s="660"/>
      <c r="X25" s="660"/>
      <c r="Y25" s="661"/>
      <c r="Z25" s="662">
        <v>55.1</v>
      </c>
      <c r="AA25" s="662"/>
      <c r="AB25" s="662"/>
      <c r="AC25" s="662"/>
      <c r="AD25" s="663">
        <v>15734827</v>
      </c>
      <c r="AE25" s="663"/>
      <c r="AF25" s="663"/>
      <c r="AG25" s="663"/>
      <c r="AH25" s="663"/>
      <c r="AI25" s="663"/>
      <c r="AJ25" s="663"/>
      <c r="AK25" s="663"/>
      <c r="AL25" s="664">
        <v>99.4</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246</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3626898</v>
      </c>
      <c r="CS25" s="691"/>
      <c r="CT25" s="691"/>
      <c r="CU25" s="691"/>
      <c r="CV25" s="691"/>
      <c r="CW25" s="691"/>
      <c r="CX25" s="691"/>
      <c r="CY25" s="692"/>
      <c r="CZ25" s="664">
        <v>13</v>
      </c>
      <c r="DA25" s="689"/>
      <c r="DB25" s="689"/>
      <c r="DC25" s="693"/>
      <c r="DD25" s="668">
        <v>3299380</v>
      </c>
      <c r="DE25" s="691"/>
      <c r="DF25" s="691"/>
      <c r="DG25" s="691"/>
      <c r="DH25" s="691"/>
      <c r="DI25" s="691"/>
      <c r="DJ25" s="691"/>
      <c r="DK25" s="692"/>
      <c r="DL25" s="668">
        <v>3284647</v>
      </c>
      <c r="DM25" s="691"/>
      <c r="DN25" s="691"/>
      <c r="DO25" s="691"/>
      <c r="DP25" s="691"/>
      <c r="DQ25" s="691"/>
      <c r="DR25" s="691"/>
      <c r="DS25" s="691"/>
      <c r="DT25" s="691"/>
      <c r="DU25" s="691"/>
      <c r="DV25" s="692"/>
      <c r="DW25" s="664">
        <v>20.3</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6813</v>
      </c>
      <c r="S26" s="660"/>
      <c r="T26" s="660"/>
      <c r="U26" s="660"/>
      <c r="V26" s="660"/>
      <c r="W26" s="660"/>
      <c r="X26" s="660"/>
      <c r="Y26" s="661"/>
      <c r="Z26" s="662">
        <v>0</v>
      </c>
      <c r="AA26" s="662"/>
      <c r="AB26" s="662"/>
      <c r="AC26" s="662"/>
      <c r="AD26" s="663">
        <v>6813</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246</v>
      </c>
      <c r="BH26" s="660"/>
      <c r="BI26" s="660"/>
      <c r="BJ26" s="660"/>
      <c r="BK26" s="660"/>
      <c r="BL26" s="660"/>
      <c r="BM26" s="660"/>
      <c r="BN26" s="661"/>
      <c r="BO26" s="662" t="s">
        <v>246</v>
      </c>
      <c r="BP26" s="662"/>
      <c r="BQ26" s="662"/>
      <c r="BR26" s="662"/>
      <c r="BS26" s="663" t="s">
        <v>130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2066635</v>
      </c>
      <c r="CS26" s="660"/>
      <c r="CT26" s="660"/>
      <c r="CU26" s="660"/>
      <c r="CV26" s="660"/>
      <c r="CW26" s="660"/>
      <c r="CX26" s="660"/>
      <c r="CY26" s="661"/>
      <c r="CZ26" s="664">
        <v>7.4</v>
      </c>
      <c r="DA26" s="689"/>
      <c r="DB26" s="689"/>
      <c r="DC26" s="693"/>
      <c r="DD26" s="668">
        <v>1899572</v>
      </c>
      <c r="DE26" s="660"/>
      <c r="DF26" s="660"/>
      <c r="DG26" s="660"/>
      <c r="DH26" s="660"/>
      <c r="DI26" s="660"/>
      <c r="DJ26" s="660"/>
      <c r="DK26" s="661"/>
      <c r="DL26" s="668" t="s">
        <v>246</v>
      </c>
      <c r="DM26" s="660"/>
      <c r="DN26" s="660"/>
      <c r="DO26" s="660"/>
      <c r="DP26" s="660"/>
      <c r="DQ26" s="660"/>
      <c r="DR26" s="660"/>
      <c r="DS26" s="660"/>
      <c r="DT26" s="660"/>
      <c r="DU26" s="660"/>
      <c r="DV26" s="661"/>
      <c r="DW26" s="664" t="s">
        <v>246</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101558</v>
      </c>
      <c r="S27" s="660"/>
      <c r="T27" s="660"/>
      <c r="U27" s="660"/>
      <c r="V27" s="660"/>
      <c r="W27" s="660"/>
      <c r="X27" s="660"/>
      <c r="Y27" s="661"/>
      <c r="Z27" s="662">
        <v>0.3</v>
      </c>
      <c r="AA27" s="662"/>
      <c r="AB27" s="662"/>
      <c r="AC27" s="662"/>
      <c r="AD27" s="663" t="s">
        <v>246</v>
      </c>
      <c r="AE27" s="663"/>
      <c r="AF27" s="663"/>
      <c r="AG27" s="663"/>
      <c r="AH27" s="663"/>
      <c r="AI27" s="663"/>
      <c r="AJ27" s="663"/>
      <c r="AK27" s="663"/>
      <c r="AL27" s="664" t="s">
        <v>130</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10254428</v>
      </c>
      <c r="BH27" s="660"/>
      <c r="BI27" s="660"/>
      <c r="BJ27" s="660"/>
      <c r="BK27" s="660"/>
      <c r="BL27" s="660"/>
      <c r="BM27" s="660"/>
      <c r="BN27" s="661"/>
      <c r="BO27" s="662">
        <v>100</v>
      </c>
      <c r="BP27" s="662"/>
      <c r="BQ27" s="662"/>
      <c r="BR27" s="662"/>
      <c r="BS27" s="663">
        <v>213812</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5859843</v>
      </c>
      <c r="CS27" s="691"/>
      <c r="CT27" s="691"/>
      <c r="CU27" s="691"/>
      <c r="CV27" s="691"/>
      <c r="CW27" s="691"/>
      <c r="CX27" s="691"/>
      <c r="CY27" s="692"/>
      <c r="CZ27" s="664">
        <v>21</v>
      </c>
      <c r="DA27" s="689"/>
      <c r="DB27" s="689"/>
      <c r="DC27" s="693"/>
      <c r="DD27" s="668">
        <v>1812399</v>
      </c>
      <c r="DE27" s="691"/>
      <c r="DF27" s="691"/>
      <c r="DG27" s="691"/>
      <c r="DH27" s="691"/>
      <c r="DI27" s="691"/>
      <c r="DJ27" s="691"/>
      <c r="DK27" s="692"/>
      <c r="DL27" s="668">
        <v>1726323</v>
      </c>
      <c r="DM27" s="691"/>
      <c r="DN27" s="691"/>
      <c r="DO27" s="691"/>
      <c r="DP27" s="691"/>
      <c r="DQ27" s="691"/>
      <c r="DR27" s="691"/>
      <c r="DS27" s="691"/>
      <c r="DT27" s="691"/>
      <c r="DU27" s="691"/>
      <c r="DV27" s="692"/>
      <c r="DW27" s="664">
        <v>10.7</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227614</v>
      </c>
      <c r="S28" s="660"/>
      <c r="T28" s="660"/>
      <c r="U28" s="660"/>
      <c r="V28" s="660"/>
      <c r="W28" s="660"/>
      <c r="X28" s="660"/>
      <c r="Y28" s="661"/>
      <c r="Z28" s="662">
        <v>0.7</v>
      </c>
      <c r="AA28" s="662"/>
      <c r="AB28" s="662"/>
      <c r="AC28" s="662"/>
      <c r="AD28" s="663">
        <v>39413</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3163171</v>
      </c>
      <c r="CS28" s="660"/>
      <c r="CT28" s="660"/>
      <c r="CU28" s="660"/>
      <c r="CV28" s="660"/>
      <c r="CW28" s="660"/>
      <c r="CX28" s="660"/>
      <c r="CY28" s="661"/>
      <c r="CZ28" s="664">
        <v>11.3</v>
      </c>
      <c r="DA28" s="689"/>
      <c r="DB28" s="689"/>
      <c r="DC28" s="693"/>
      <c r="DD28" s="668">
        <v>3134105</v>
      </c>
      <c r="DE28" s="660"/>
      <c r="DF28" s="660"/>
      <c r="DG28" s="660"/>
      <c r="DH28" s="660"/>
      <c r="DI28" s="660"/>
      <c r="DJ28" s="660"/>
      <c r="DK28" s="661"/>
      <c r="DL28" s="668">
        <v>3134105</v>
      </c>
      <c r="DM28" s="660"/>
      <c r="DN28" s="660"/>
      <c r="DO28" s="660"/>
      <c r="DP28" s="660"/>
      <c r="DQ28" s="660"/>
      <c r="DR28" s="660"/>
      <c r="DS28" s="660"/>
      <c r="DT28" s="660"/>
      <c r="DU28" s="660"/>
      <c r="DV28" s="661"/>
      <c r="DW28" s="664">
        <v>19.399999999999999</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31894</v>
      </c>
      <c r="S29" s="660"/>
      <c r="T29" s="660"/>
      <c r="U29" s="660"/>
      <c r="V29" s="660"/>
      <c r="W29" s="660"/>
      <c r="X29" s="660"/>
      <c r="Y29" s="661"/>
      <c r="Z29" s="662">
        <v>0.1</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3163171</v>
      </c>
      <c r="CS29" s="691"/>
      <c r="CT29" s="691"/>
      <c r="CU29" s="691"/>
      <c r="CV29" s="691"/>
      <c r="CW29" s="691"/>
      <c r="CX29" s="691"/>
      <c r="CY29" s="692"/>
      <c r="CZ29" s="664">
        <v>11.3</v>
      </c>
      <c r="DA29" s="689"/>
      <c r="DB29" s="689"/>
      <c r="DC29" s="693"/>
      <c r="DD29" s="668">
        <v>3134105</v>
      </c>
      <c r="DE29" s="691"/>
      <c r="DF29" s="691"/>
      <c r="DG29" s="691"/>
      <c r="DH29" s="691"/>
      <c r="DI29" s="691"/>
      <c r="DJ29" s="691"/>
      <c r="DK29" s="692"/>
      <c r="DL29" s="668">
        <v>3134105</v>
      </c>
      <c r="DM29" s="691"/>
      <c r="DN29" s="691"/>
      <c r="DO29" s="691"/>
      <c r="DP29" s="691"/>
      <c r="DQ29" s="691"/>
      <c r="DR29" s="691"/>
      <c r="DS29" s="691"/>
      <c r="DT29" s="691"/>
      <c r="DU29" s="691"/>
      <c r="DV29" s="692"/>
      <c r="DW29" s="664">
        <v>19.399999999999999</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5089680</v>
      </c>
      <c r="S30" s="660"/>
      <c r="T30" s="660"/>
      <c r="U30" s="660"/>
      <c r="V30" s="660"/>
      <c r="W30" s="660"/>
      <c r="X30" s="660"/>
      <c r="Y30" s="661"/>
      <c r="Z30" s="662">
        <v>16.7</v>
      </c>
      <c r="AA30" s="662"/>
      <c r="AB30" s="662"/>
      <c r="AC30" s="662"/>
      <c r="AD30" s="663" t="s">
        <v>246</v>
      </c>
      <c r="AE30" s="663"/>
      <c r="AF30" s="663"/>
      <c r="AG30" s="663"/>
      <c r="AH30" s="663"/>
      <c r="AI30" s="663"/>
      <c r="AJ30" s="663"/>
      <c r="AK30" s="663"/>
      <c r="AL30" s="664" t="s">
        <v>246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3107413</v>
      </c>
      <c r="CS30" s="660"/>
      <c r="CT30" s="660"/>
      <c r="CU30" s="660"/>
      <c r="CV30" s="660"/>
      <c r="CW30" s="660"/>
      <c r="CX30" s="660"/>
      <c r="CY30" s="661"/>
      <c r="CZ30" s="664">
        <v>11.1</v>
      </c>
      <c r="DA30" s="689"/>
      <c r="DB30" s="689"/>
      <c r="DC30" s="693"/>
      <c r="DD30" s="668">
        <v>3078347</v>
      </c>
      <c r="DE30" s="660"/>
      <c r="DF30" s="660"/>
      <c r="DG30" s="660"/>
      <c r="DH30" s="660"/>
      <c r="DI30" s="660"/>
      <c r="DJ30" s="660"/>
      <c r="DK30" s="661"/>
      <c r="DL30" s="668">
        <v>3078347</v>
      </c>
      <c r="DM30" s="660"/>
      <c r="DN30" s="660"/>
      <c r="DO30" s="660"/>
      <c r="DP30" s="660"/>
      <c r="DQ30" s="660"/>
      <c r="DR30" s="660"/>
      <c r="DS30" s="660"/>
      <c r="DT30" s="660"/>
      <c r="DU30" s="660"/>
      <c r="DV30" s="661"/>
      <c r="DW30" s="664">
        <v>19</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v>39090</v>
      </c>
      <c r="S31" s="660"/>
      <c r="T31" s="660"/>
      <c r="U31" s="660"/>
      <c r="V31" s="660"/>
      <c r="W31" s="660"/>
      <c r="X31" s="660"/>
      <c r="Y31" s="661"/>
      <c r="Z31" s="662">
        <v>0.1</v>
      </c>
      <c r="AA31" s="662"/>
      <c r="AB31" s="662"/>
      <c r="AC31" s="662"/>
      <c r="AD31" s="663">
        <v>39090</v>
      </c>
      <c r="AE31" s="663"/>
      <c r="AF31" s="663"/>
      <c r="AG31" s="663"/>
      <c r="AH31" s="663"/>
      <c r="AI31" s="663"/>
      <c r="AJ31" s="663"/>
      <c r="AK31" s="663"/>
      <c r="AL31" s="664">
        <v>0.2</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99.5</v>
      </c>
      <c r="BS31" s="703"/>
      <c r="BT31" s="703"/>
      <c r="BU31" s="703"/>
      <c r="BV31" s="703"/>
      <c r="BW31" s="703"/>
      <c r="BX31" s="654">
        <v>97.6</v>
      </c>
      <c r="BY31" s="703"/>
      <c r="BZ31" s="703"/>
      <c r="CA31" s="703"/>
      <c r="CB31" s="704"/>
      <c r="CD31" s="697"/>
      <c r="CE31" s="698"/>
      <c r="CF31" s="656" t="s">
        <v>315</v>
      </c>
      <c r="CG31" s="657"/>
      <c r="CH31" s="657"/>
      <c r="CI31" s="657"/>
      <c r="CJ31" s="657"/>
      <c r="CK31" s="657"/>
      <c r="CL31" s="657"/>
      <c r="CM31" s="657"/>
      <c r="CN31" s="657"/>
      <c r="CO31" s="657"/>
      <c r="CP31" s="657"/>
      <c r="CQ31" s="658"/>
      <c r="CR31" s="659">
        <v>55758</v>
      </c>
      <c r="CS31" s="691"/>
      <c r="CT31" s="691"/>
      <c r="CU31" s="691"/>
      <c r="CV31" s="691"/>
      <c r="CW31" s="691"/>
      <c r="CX31" s="691"/>
      <c r="CY31" s="692"/>
      <c r="CZ31" s="664">
        <v>0.2</v>
      </c>
      <c r="DA31" s="689"/>
      <c r="DB31" s="689"/>
      <c r="DC31" s="693"/>
      <c r="DD31" s="668">
        <v>55758</v>
      </c>
      <c r="DE31" s="691"/>
      <c r="DF31" s="691"/>
      <c r="DG31" s="691"/>
      <c r="DH31" s="691"/>
      <c r="DI31" s="691"/>
      <c r="DJ31" s="691"/>
      <c r="DK31" s="692"/>
      <c r="DL31" s="668">
        <v>55758</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1775238</v>
      </c>
      <c r="S32" s="660"/>
      <c r="T32" s="660"/>
      <c r="U32" s="660"/>
      <c r="V32" s="660"/>
      <c r="W32" s="660"/>
      <c r="X32" s="660"/>
      <c r="Y32" s="661"/>
      <c r="Z32" s="662">
        <v>5.8</v>
      </c>
      <c r="AA32" s="662"/>
      <c r="AB32" s="662"/>
      <c r="AC32" s="662"/>
      <c r="AD32" s="663" t="s">
        <v>246</v>
      </c>
      <c r="AE32" s="663"/>
      <c r="AF32" s="663"/>
      <c r="AG32" s="663"/>
      <c r="AH32" s="663"/>
      <c r="AI32" s="663"/>
      <c r="AJ32" s="663"/>
      <c r="AK32" s="663"/>
      <c r="AL32" s="664" t="s">
        <v>246</v>
      </c>
      <c r="AM32" s="665"/>
      <c r="AN32" s="665"/>
      <c r="AO32" s="666"/>
      <c r="AP32" s="707"/>
      <c r="AQ32" s="708"/>
      <c r="AR32" s="708"/>
      <c r="AS32" s="708"/>
      <c r="AT32" s="712"/>
      <c r="AU32" s="214" t="s">
        <v>317</v>
      </c>
      <c r="AX32" s="656" t="s">
        <v>318</v>
      </c>
      <c r="AY32" s="657"/>
      <c r="AZ32" s="657"/>
      <c r="BA32" s="657"/>
      <c r="BB32" s="657"/>
      <c r="BC32" s="657"/>
      <c r="BD32" s="657"/>
      <c r="BE32" s="657"/>
      <c r="BF32" s="658"/>
      <c r="BG32" s="716">
        <v>99.3</v>
      </c>
      <c r="BH32" s="691"/>
      <c r="BI32" s="691"/>
      <c r="BJ32" s="691"/>
      <c r="BK32" s="691"/>
      <c r="BL32" s="691"/>
      <c r="BM32" s="665">
        <v>98.5</v>
      </c>
      <c r="BN32" s="691"/>
      <c r="BO32" s="691"/>
      <c r="BP32" s="691"/>
      <c r="BQ32" s="714"/>
      <c r="BR32" s="716">
        <v>99.5</v>
      </c>
      <c r="BS32" s="691"/>
      <c r="BT32" s="691"/>
      <c r="BU32" s="691"/>
      <c r="BV32" s="691"/>
      <c r="BW32" s="691"/>
      <c r="BX32" s="665">
        <v>98.7</v>
      </c>
      <c r="BY32" s="691"/>
      <c r="BZ32" s="691"/>
      <c r="CA32" s="691"/>
      <c r="CB32" s="714"/>
      <c r="CD32" s="699"/>
      <c r="CE32" s="700"/>
      <c r="CF32" s="656" t="s">
        <v>319</v>
      </c>
      <c r="CG32" s="657"/>
      <c r="CH32" s="657"/>
      <c r="CI32" s="657"/>
      <c r="CJ32" s="657"/>
      <c r="CK32" s="657"/>
      <c r="CL32" s="657"/>
      <c r="CM32" s="657"/>
      <c r="CN32" s="657"/>
      <c r="CO32" s="657"/>
      <c r="CP32" s="657"/>
      <c r="CQ32" s="658"/>
      <c r="CR32" s="659" t="s">
        <v>130</v>
      </c>
      <c r="CS32" s="660"/>
      <c r="CT32" s="660"/>
      <c r="CU32" s="660"/>
      <c r="CV32" s="660"/>
      <c r="CW32" s="660"/>
      <c r="CX32" s="660"/>
      <c r="CY32" s="661"/>
      <c r="CZ32" s="664" t="s">
        <v>130</v>
      </c>
      <c r="DA32" s="689"/>
      <c r="DB32" s="689"/>
      <c r="DC32" s="693"/>
      <c r="DD32" s="668" t="s">
        <v>246</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34531</v>
      </c>
      <c r="S33" s="660"/>
      <c r="T33" s="660"/>
      <c r="U33" s="660"/>
      <c r="V33" s="660"/>
      <c r="W33" s="660"/>
      <c r="X33" s="660"/>
      <c r="Y33" s="661"/>
      <c r="Z33" s="662">
        <v>0.1</v>
      </c>
      <c r="AA33" s="662"/>
      <c r="AB33" s="662"/>
      <c r="AC33" s="662"/>
      <c r="AD33" s="663">
        <v>3892</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99.3</v>
      </c>
      <c r="BH33" s="718"/>
      <c r="BI33" s="718"/>
      <c r="BJ33" s="718"/>
      <c r="BK33" s="718"/>
      <c r="BL33" s="718"/>
      <c r="BM33" s="719">
        <v>97.3</v>
      </c>
      <c r="BN33" s="718"/>
      <c r="BO33" s="718"/>
      <c r="BP33" s="718"/>
      <c r="BQ33" s="720"/>
      <c r="BR33" s="717">
        <v>99.3</v>
      </c>
      <c r="BS33" s="718"/>
      <c r="BT33" s="718"/>
      <c r="BU33" s="718"/>
      <c r="BV33" s="718"/>
      <c r="BW33" s="718"/>
      <c r="BX33" s="719">
        <v>96.4</v>
      </c>
      <c r="BY33" s="718"/>
      <c r="BZ33" s="718"/>
      <c r="CA33" s="718"/>
      <c r="CB33" s="720"/>
      <c r="CD33" s="656" t="s">
        <v>322</v>
      </c>
      <c r="CE33" s="657"/>
      <c r="CF33" s="657"/>
      <c r="CG33" s="657"/>
      <c r="CH33" s="657"/>
      <c r="CI33" s="657"/>
      <c r="CJ33" s="657"/>
      <c r="CK33" s="657"/>
      <c r="CL33" s="657"/>
      <c r="CM33" s="657"/>
      <c r="CN33" s="657"/>
      <c r="CO33" s="657"/>
      <c r="CP33" s="657"/>
      <c r="CQ33" s="658"/>
      <c r="CR33" s="659">
        <v>12229029</v>
      </c>
      <c r="CS33" s="691"/>
      <c r="CT33" s="691"/>
      <c r="CU33" s="691"/>
      <c r="CV33" s="691"/>
      <c r="CW33" s="691"/>
      <c r="CX33" s="691"/>
      <c r="CY33" s="692"/>
      <c r="CZ33" s="664">
        <v>43.8</v>
      </c>
      <c r="DA33" s="689"/>
      <c r="DB33" s="689"/>
      <c r="DC33" s="693"/>
      <c r="DD33" s="668">
        <v>10246944</v>
      </c>
      <c r="DE33" s="691"/>
      <c r="DF33" s="691"/>
      <c r="DG33" s="691"/>
      <c r="DH33" s="691"/>
      <c r="DI33" s="691"/>
      <c r="DJ33" s="691"/>
      <c r="DK33" s="692"/>
      <c r="DL33" s="668">
        <v>6382572</v>
      </c>
      <c r="DM33" s="691"/>
      <c r="DN33" s="691"/>
      <c r="DO33" s="691"/>
      <c r="DP33" s="691"/>
      <c r="DQ33" s="691"/>
      <c r="DR33" s="691"/>
      <c r="DS33" s="691"/>
      <c r="DT33" s="691"/>
      <c r="DU33" s="691"/>
      <c r="DV33" s="692"/>
      <c r="DW33" s="664">
        <v>39.5</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18581</v>
      </c>
      <c r="S34" s="660"/>
      <c r="T34" s="660"/>
      <c r="U34" s="660"/>
      <c r="V34" s="660"/>
      <c r="W34" s="660"/>
      <c r="X34" s="660"/>
      <c r="Y34" s="661"/>
      <c r="Z34" s="662">
        <v>0.1</v>
      </c>
      <c r="AA34" s="662"/>
      <c r="AB34" s="662"/>
      <c r="AC34" s="662"/>
      <c r="AD34" s="663" t="s">
        <v>130</v>
      </c>
      <c r="AE34" s="663"/>
      <c r="AF34" s="663"/>
      <c r="AG34" s="663"/>
      <c r="AH34" s="663"/>
      <c r="AI34" s="663"/>
      <c r="AJ34" s="663"/>
      <c r="AK34" s="663"/>
      <c r="AL34" s="664" t="s">
        <v>246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3977507</v>
      </c>
      <c r="CS34" s="660"/>
      <c r="CT34" s="660"/>
      <c r="CU34" s="660"/>
      <c r="CV34" s="660"/>
      <c r="CW34" s="660"/>
      <c r="CX34" s="660"/>
      <c r="CY34" s="661"/>
      <c r="CZ34" s="664">
        <v>14.2</v>
      </c>
      <c r="DA34" s="689"/>
      <c r="DB34" s="689"/>
      <c r="DC34" s="693"/>
      <c r="DD34" s="668">
        <v>3288845</v>
      </c>
      <c r="DE34" s="660"/>
      <c r="DF34" s="660"/>
      <c r="DG34" s="660"/>
      <c r="DH34" s="660"/>
      <c r="DI34" s="660"/>
      <c r="DJ34" s="660"/>
      <c r="DK34" s="661"/>
      <c r="DL34" s="668">
        <v>2988001</v>
      </c>
      <c r="DM34" s="660"/>
      <c r="DN34" s="660"/>
      <c r="DO34" s="660"/>
      <c r="DP34" s="660"/>
      <c r="DQ34" s="660"/>
      <c r="DR34" s="660"/>
      <c r="DS34" s="660"/>
      <c r="DT34" s="660"/>
      <c r="DU34" s="660"/>
      <c r="DV34" s="661"/>
      <c r="DW34" s="664">
        <v>18.5</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1883067</v>
      </c>
      <c r="S35" s="660"/>
      <c r="T35" s="660"/>
      <c r="U35" s="660"/>
      <c r="V35" s="660"/>
      <c r="W35" s="660"/>
      <c r="X35" s="660"/>
      <c r="Y35" s="661"/>
      <c r="Z35" s="662">
        <v>6.2</v>
      </c>
      <c r="AA35" s="662"/>
      <c r="AB35" s="662"/>
      <c r="AC35" s="662"/>
      <c r="AD35" s="663" t="s">
        <v>246</v>
      </c>
      <c r="AE35" s="663"/>
      <c r="AF35" s="663"/>
      <c r="AG35" s="663"/>
      <c r="AH35" s="663"/>
      <c r="AI35" s="663"/>
      <c r="AJ35" s="663"/>
      <c r="AK35" s="663"/>
      <c r="AL35" s="664" t="s">
        <v>246</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175491</v>
      </c>
      <c r="CS35" s="691"/>
      <c r="CT35" s="691"/>
      <c r="CU35" s="691"/>
      <c r="CV35" s="691"/>
      <c r="CW35" s="691"/>
      <c r="CX35" s="691"/>
      <c r="CY35" s="692"/>
      <c r="CZ35" s="664">
        <v>0.6</v>
      </c>
      <c r="DA35" s="689"/>
      <c r="DB35" s="689"/>
      <c r="DC35" s="693"/>
      <c r="DD35" s="668">
        <v>161188</v>
      </c>
      <c r="DE35" s="691"/>
      <c r="DF35" s="691"/>
      <c r="DG35" s="691"/>
      <c r="DH35" s="691"/>
      <c r="DI35" s="691"/>
      <c r="DJ35" s="691"/>
      <c r="DK35" s="692"/>
      <c r="DL35" s="668">
        <v>161188</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2780871</v>
      </c>
      <c r="S36" s="660"/>
      <c r="T36" s="660"/>
      <c r="U36" s="660"/>
      <c r="V36" s="660"/>
      <c r="W36" s="660"/>
      <c r="X36" s="660"/>
      <c r="Y36" s="661"/>
      <c r="Z36" s="662">
        <v>9.1</v>
      </c>
      <c r="AA36" s="662"/>
      <c r="AB36" s="662"/>
      <c r="AC36" s="662"/>
      <c r="AD36" s="663" t="s">
        <v>130</v>
      </c>
      <c r="AE36" s="663"/>
      <c r="AF36" s="663"/>
      <c r="AG36" s="663"/>
      <c r="AH36" s="663"/>
      <c r="AI36" s="663"/>
      <c r="AJ36" s="663"/>
      <c r="AK36" s="663"/>
      <c r="AL36" s="664" t="s">
        <v>130</v>
      </c>
      <c r="AM36" s="665"/>
      <c r="AN36" s="665"/>
      <c r="AO36" s="666"/>
      <c r="AP36" s="222"/>
      <c r="AQ36" s="725" t="s">
        <v>330</v>
      </c>
      <c r="AR36" s="726"/>
      <c r="AS36" s="726"/>
      <c r="AT36" s="726"/>
      <c r="AU36" s="726"/>
      <c r="AV36" s="726"/>
      <c r="AW36" s="726"/>
      <c r="AX36" s="726"/>
      <c r="AY36" s="727"/>
      <c r="AZ36" s="648">
        <v>2889739</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213313</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4161829</v>
      </c>
      <c r="CS36" s="660"/>
      <c r="CT36" s="660"/>
      <c r="CU36" s="660"/>
      <c r="CV36" s="660"/>
      <c r="CW36" s="660"/>
      <c r="CX36" s="660"/>
      <c r="CY36" s="661"/>
      <c r="CZ36" s="664">
        <v>14.9</v>
      </c>
      <c r="DA36" s="689"/>
      <c r="DB36" s="689"/>
      <c r="DC36" s="693"/>
      <c r="DD36" s="668">
        <v>3767426</v>
      </c>
      <c r="DE36" s="660"/>
      <c r="DF36" s="660"/>
      <c r="DG36" s="660"/>
      <c r="DH36" s="660"/>
      <c r="DI36" s="660"/>
      <c r="DJ36" s="660"/>
      <c r="DK36" s="661"/>
      <c r="DL36" s="668">
        <v>1832943</v>
      </c>
      <c r="DM36" s="660"/>
      <c r="DN36" s="660"/>
      <c r="DO36" s="660"/>
      <c r="DP36" s="660"/>
      <c r="DQ36" s="660"/>
      <c r="DR36" s="660"/>
      <c r="DS36" s="660"/>
      <c r="DT36" s="660"/>
      <c r="DU36" s="660"/>
      <c r="DV36" s="661"/>
      <c r="DW36" s="664">
        <v>11.3</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618118</v>
      </c>
      <c r="S37" s="660"/>
      <c r="T37" s="660"/>
      <c r="U37" s="660"/>
      <c r="V37" s="660"/>
      <c r="W37" s="660"/>
      <c r="X37" s="660"/>
      <c r="Y37" s="661"/>
      <c r="Z37" s="662">
        <v>2</v>
      </c>
      <c r="AA37" s="662"/>
      <c r="AB37" s="662"/>
      <c r="AC37" s="662"/>
      <c r="AD37" s="663">
        <v>93</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901276</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201313</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1546608</v>
      </c>
      <c r="CS37" s="691"/>
      <c r="CT37" s="691"/>
      <c r="CU37" s="691"/>
      <c r="CV37" s="691"/>
      <c r="CW37" s="691"/>
      <c r="CX37" s="691"/>
      <c r="CY37" s="692"/>
      <c r="CZ37" s="664">
        <v>5.5</v>
      </c>
      <c r="DA37" s="689"/>
      <c r="DB37" s="689"/>
      <c r="DC37" s="693"/>
      <c r="DD37" s="668">
        <v>1546608</v>
      </c>
      <c r="DE37" s="691"/>
      <c r="DF37" s="691"/>
      <c r="DG37" s="691"/>
      <c r="DH37" s="691"/>
      <c r="DI37" s="691"/>
      <c r="DJ37" s="691"/>
      <c r="DK37" s="692"/>
      <c r="DL37" s="668">
        <v>1305896</v>
      </c>
      <c r="DM37" s="691"/>
      <c r="DN37" s="691"/>
      <c r="DO37" s="691"/>
      <c r="DP37" s="691"/>
      <c r="DQ37" s="691"/>
      <c r="DR37" s="691"/>
      <c r="DS37" s="691"/>
      <c r="DT37" s="691"/>
      <c r="DU37" s="691"/>
      <c r="DV37" s="692"/>
      <c r="DW37" s="664">
        <v>8.1</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1102800</v>
      </c>
      <c r="S38" s="660"/>
      <c r="T38" s="660"/>
      <c r="U38" s="660"/>
      <c r="V38" s="660"/>
      <c r="W38" s="660"/>
      <c r="X38" s="660"/>
      <c r="Y38" s="661"/>
      <c r="Z38" s="662">
        <v>3.6</v>
      </c>
      <c r="AA38" s="662"/>
      <c r="AB38" s="662"/>
      <c r="AC38" s="662"/>
      <c r="AD38" s="663" t="s">
        <v>130</v>
      </c>
      <c r="AE38" s="663"/>
      <c r="AF38" s="663"/>
      <c r="AG38" s="663"/>
      <c r="AH38" s="663"/>
      <c r="AI38" s="663"/>
      <c r="AJ38" s="663"/>
      <c r="AK38" s="663"/>
      <c r="AL38" s="664" t="s">
        <v>246</v>
      </c>
      <c r="AM38" s="665"/>
      <c r="AN38" s="665"/>
      <c r="AO38" s="666"/>
      <c r="AQ38" s="722" t="s">
        <v>338</v>
      </c>
      <c r="AR38" s="723"/>
      <c r="AS38" s="723"/>
      <c r="AT38" s="723"/>
      <c r="AU38" s="723"/>
      <c r="AV38" s="723"/>
      <c r="AW38" s="723"/>
      <c r="AX38" s="723"/>
      <c r="AY38" s="724"/>
      <c r="AZ38" s="659">
        <v>241183</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7003</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1969443</v>
      </c>
      <c r="CS38" s="660"/>
      <c r="CT38" s="660"/>
      <c r="CU38" s="660"/>
      <c r="CV38" s="660"/>
      <c r="CW38" s="660"/>
      <c r="CX38" s="660"/>
      <c r="CY38" s="661"/>
      <c r="CZ38" s="664">
        <v>7</v>
      </c>
      <c r="DA38" s="689"/>
      <c r="DB38" s="689"/>
      <c r="DC38" s="693"/>
      <c r="DD38" s="668">
        <v>1655043</v>
      </c>
      <c r="DE38" s="660"/>
      <c r="DF38" s="660"/>
      <c r="DG38" s="660"/>
      <c r="DH38" s="660"/>
      <c r="DI38" s="660"/>
      <c r="DJ38" s="660"/>
      <c r="DK38" s="661"/>
      <c r="DL38" s="668">
        <v>1390660</v>
      </c>
      <c r="DM38" s="660"/>
      <c r="DN38" s="660"/>
      <c r="DO38" s="660"/>
      <c r="DP38" s="660"/>
      <c r="DQ38" s="660"/>
      <c r="DR38" s="660"/>
      <c r="DS38" s="660"/>
      <c r="DT38" s="660"/>
      <c r="DU38" s="660"/>
      <c r="DV38" s="661"/>
      <c r="DW38" s="664">
        <v>8.6</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246</v>
      </c>
      <c r="S39" s="660"/>
      <c r="T39" s="660"/>
      <c r="U39" s="660"/>
      <c r="V39" s="660"/>
      <c r="W39" s="660"/>
      <c r="X39" s="660"/>
      <c r="Y39" s="661"/>
      <c r="Z39" s="662" t="s">
        <v>246</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v>19020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11198</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1426189</v>
      </c>
      <c r="CS39" s="691"/>
      <c r="CT39" s="691"/>
      <c r="CU39" s="691"/>
      <c r="CV39" s="691"/>
      <c r="CW39" s="691"/>
      <c r="CX39" s="691"/>
      <c r="CY39" s="692"/>
      <c r="CZ39" s="664">
        <v>5.0999999999999996</v>
      </c>
      <c r="DA39" s="689"/>
      <c r="DB39" s="689"/>
      <c r="DC39" s="693"/>
      <c r="DD39" s="668">
        <v>1364662</v>
      </c>
      <c r="DE39" s="691"/>
      <c r="DF39" s="691"/>
      <c r="DG39" s="691"/>
      <c r="DH39" s="691"/>
      <c r="DI39" s="691"/>
      <c r="DJ39" s="691"/>
      <c r="DK39" s="692"/>
      <c r="DL39" s="668" t="s">
        <v>130</v>
      </c>
      <c r="DM39" s="691"/>
      <c r="DN39" s="691"/>
      <c r="DO39" s="691"/>
      <c r="DP39" s="691"/>
      <c r="DQ39" s="691"/>
      <c r="DR39" s="691"/>
      <c r="DS39" s="691"/>
      <c r="DT39" s="691"/>
      <c r="DU39" s="691"/>
      <c r="DV39" s="692"/>
      <c r="DW39" s="664" t="s">
        <v>130</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350000</v>
      </c>
      <c r="S40" s="660"/>
      <c r="T40" s="660"/>
      <c r="U40" s="660"/>
      <c r="V40" s="660"/>
      <c r="W40" s="660"/>
      <c r="X40" s="660"/>
      <c r="Y40" s="661"/>
      <c r="Z40" s="662">
        <v>1.1000000000000001</v>
      </c>
      <c r="AA40" s="662"/>
      <c r="AB40" s="662"/>
      <c r="AC40" s="662"/>
      <c r="AD40" s="663" t="s">
        <v>246</v>
      </c>
      <c r="AE40" s="663"/>
      <c r="AF40" s="663"/>
      <c r="AG40" s="663"/>
      <c r="AH40" s="663"/>
      <c r="AI40" s="663"/>
      <c r="AJ40" s="663"/>
      <c r="AK40" s="663"/>
      <c r="AL40" s="664" t="s">
        <v>130</v>
      </c>
      <c r="AM40" s="665"/>
      <c r="AN40" s="665"/>
      <c r="AO40" s="666"/>
      <c r="AQ40" s="722" t="s">
        <v>346</v>
      </c>
      <c r="AR40" s="723"/>
      <c r="AS40" s="723"/>
      <c r="AT40" s="723"/>
      <c r="AU40" s="723"/>
      <c r="AV40" s="723"/>
      <c r="AW40" s="723"/>
      <c r="AX40" s="723"/>
      <c r="AY40" s="724"/>
      <c r="AZ40" s="659" t="s">
        <v>130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111</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518570</v>
      </c>
      <c r="CS40" s="660"/>
      <c r="CT40" s="660"/>
      <c r="CU40" s="660"/>
      <c r="CV40" s="660"/>
      <c r="CW40" s="660"/>
      <c r="CX40" s="660"/>
      <c r="CY40" s="661"/>
      <c r="CZ40" s="664">
        <v>1.9</v>
      </c>
      <c r="DA40" s="689"/>
      <c r="DB40" s="689"/>
      <c r="DC40" s="693"/>
      <c r="DD40" s="668">
        <v>9780</v>
      </c>
      <c r="DE40" s="660"/>
      <c r="DF40" s="660"/>
      <c r="DG40" s="660"/>
      <c r="DH40" s="660"/>
      <c r="DI40" s="660"/>
      <c r="DJ40" s="660"/>
      <c r="DK40" s="661"/>
      <c r="DL40" s="668">
        <v>9780</v>
      </c>
      <c r="DM40" s="660"/>
      <c r="DN40" s="660"/>
      <c r="DO40" s="660"/>
      <c r="DP40" s="660"/>
      <c r="DQ40" s="660"/>
      <c r="DR40" s="660"/>
      <c r="DS40" s="660"/>
      <c r="DT40" s="660"/>
      <c r="DU40" s="660"/>
      <c r="DV40" s="661"/>
      <c r="DW40" s="664">
        <v>0.1</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30522983</v>
      </c>
      <c r="S41" s="732"/>
      <c r="T41" s="732"/>
      <c r="U41" s="732"/>
      <c r="V41" s="732"/>
      <c r="W41" s="732"/>
      <c r="X41" s="732"/>
      <c r="Y41" s="736"/>
      <c r="Z41" s="737">
        <v>100</v>
      </c>
      <c r="AA41" s="737"/>
      <c r="AB41" s="737"/>
      <c r="AC41" s="737"/>
      <c r="AD41" s="738">
        <v>15824128</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383835</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130</v>
      </c>
      <c r="DA41" s="689"/>
      <c r="DB41" s="689"/>
      <c r="DC41" s="693"/>
      <c r="DD41" s="668" t="s">
        <v>246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1344425</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318</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3058836</v>
      </c>
      <c r="CS42" s="691"/>
      <c r="CT42" s="691"/>
      <c r="CU42" s="691"/>
      <c r="CV42" s="691"/>
      <c r="CW42" s="691"/>
      <c r="CX42" s="691"/>
      <c r="CY42" s="692"/>
      <c r="CZ42" s="664">
        <v>10.9</v>
      </c>
      <c r="DA42" s="689"/>
      <c r="DB42" s="689"/>
      <c r="DC42" s="693"/>
      <c r="DD42" s="668">
        <v>545440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94001</v>
      </c>
      <c r="CS43" s="691"/>
      <c r="CT43" s="691"/>
      <c r="CU43" s="691"/>
      <c r="CV43" s="691"/>
      <c r="CW43" s="691"/>
      <c r="CX43" s="691"/>
      <c r="CY43" s="692"/>
      <c r="CZ43" s="664">
        <v>0.3</v>
      </c>
      <c r="DA43" s="689"/>
      <c r="DB43" s="689"/>
      <c r="DC43" s="693"/>
      <c r="DD43" s="668">
        <v>94001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3058836</v>
      </c>
      <c r="CS44" s="660"/>
      <c r="CT44" s="660"/>
      <c r="CU44" s="660"/>
      <c r="CV44" s="660"/>
      <c r="CW44" s="660"/>
      <c r="CX44" s="660"/>
      <c r="CY44" s="661"/>
      <c r="CZ44" s="664">
        <v>10.9</v>
      </c>
      <c r="DA44" s="665"/>
      <c r="DB44" s="665"/>
      <c r="DC44" s="671"/>
      <c r="DD44" s="668">
        <v>545440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1738382</v>
      </c>
      <c r="CS45" s="691"/>
      <c r="CT45" s="691"/>
      <c r="CU45" s="691"/>
      <c r="CV45" s="691"/>
      <c r="CW45" s="691"/>
      <c r="CX45" s="691"/>
      <c r="CY45" s="692"/>
      <c r="CZ45" s="664">
        <v>6.2</v>
      </c>
      <c r="DA45" s="689"/>
      <c r="DB45" s="689"/>
      <c r="DC45" s="693"/>
      <c r="DD45" s="668">
        <v>66691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1227091</v>
      </c>
      <c r="CS46" s="660"/>
      <c r="CT46" s="660"/>
      <c r="CU46" s="660"/>
      <c r="CV46" s="660"/>
      <c r="CW46" s="660"/>
      <c r="CX46" s="660"/>
      <c r="CY46" s="661"/>
      <c r="CZ46" s="664">
        <v>4.4000000000000004</v>
      </c>
      <c r="DA46" s="665"/>
      <c r="DB46" s="665"/>
      <c r="DC46" s="671"/>
      <c r="DD46" s="668">
        <v>447586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t="s">
        <v>246</v>
      </c>
      <c r="CS47" s="691"/>
      <c r="CT47" s="691"/>
      <c r="CU47" s="691"/>
      <c r="CV47" s="691"/>
      <c r="CW47" s="691"/>
      <c r="CX47" s="691"/>
      <c r="CY47" s="692"/>
      <c r="CZ47" s="664" t="s">
        <v>246</v>
      </c>
      <c r="DA47" s="689"/>
      <c r="DB47" s="689"/>
      <c r="DC47" s="693"/>
      <c r="DD47" s="668" t="s">
        <v>246</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246</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27937777</v>
      </c>
      <c r="CS49" s="718"/>
      <c r="CT49" s="718"/>
      <c r="CU49" s="718"/>
      <c r="CV49" s="718"/>
      <c r="CW49" s="718"/>
      <c r="CX49" s="718"/>
      <c r="CY49" s="747"/>
      <c r="CZ49" s="739">
        <v>100</v>
      </c>
      <c r="DA49" s="748"/>
      <c r="DB49" s="748"/>
      <c r="DC49" s="749"/>
      <c r="DD49" s="750">
        <v>19038268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ISI2aFM3Wbqf3ROiLhoHYKuCeTjWShQfzP7R1aT5qYhgWil1+XF+G0bm6l2tQGBYDiP41UBH7DE6E5JvnRxmg==" saltValue="wPBI1LTnVvSfWGs76xm1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1" sqref="B1:DI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30523</v>
      </c>
      <c r="R7" s="789"/>
      <c r="S7" s="789"/>
      <c r="T7" s="789"/>
      <c r="U7" s="789"/>
      <c r="V7" s="789">
        <v>27938</v>
      </c>
      <c r="W7" s="789"/>
      <c r="X7" s="789"/>
      <c r="Y7" s="789"/>
      <c r="Z7" s="789"/>
      <c r="AA7" s="789">
        <v>2585</v>
      </c>
      <c r="AB7" s="789"/>
      <c r="AC7" s="789"/>
      <c r="AD7" s="789"/>
      <c r="AE7" s="790"/>
      <c r="AF7" s="791">
        <v>2160</v>
      </c>
      <c r="AG7" s="792"/>
      <c r="AH7" s="792"/>
      <c r="AI7" s="792"/>
      <c r="AJ7" s="793"/>
      <c r="AK7" s="794">
        <v>1883</v>
      </c>
      <c r="AL7" s="795"/>
      <c r="AM7" s="795"/>
      <c r="AN7" s="795"/>
      <c r="AO7" s="795"/>
      <c r="AP7" s="795">
        <v>26892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595</v>
      </c>
      <c r="BT7" s="783"/>
      <c r="BU7" s="783"/>
      <c r="BV7" s="783"/>
      <c r="BW7" s="783"/>
      <c r="BX7" s="783"/>
      <c r="BY7" s="783"/>
      <c r="BZ7" s="783"/>
      <c r="CA7" s="783"/>
      <c r="CB7" s="783"/>
      <c r="CC7" s="783"/>
      <c r="CD7" s="783"/>
      <c r="CE7" s="783"/>
      <c r="CF7" s="783"/>
      <c r="CG7" s="798"/>
      <c r="CH7" s="779">
        <v>0</v>
      </c>
      <c r="CI7" s="780"/>
      <c r="CJ7" s="780"/>
      <c r="CK7" s="780"/>
      <c r="CL7" s="781"/>
      <c r="CM7" s="779">
        <v>64</v>
      </c>
      <c r="CN7" s="780"/>
      <c r="CO7" s="780"/>
      <c r="CP7" s="780"/>
      <c r="CQ7" s="781"/>
      <c r="CR7" s="779">
        <v>50</v>
      </c>
      <c r="CS7" s="780"/>
      <c r="CT7" s="780"/>
      <c r="CU7" s="780"/>
      <c r="CV7" s="781"/>
      <c r="CW7" s="779">
        <v>15</v>
      </c>
      <c r="CX7" s="780"/>
      <c r="CY7" s="780"/>
      <c r="CZ7" s="780"/>
      <c r="DA7" s="781"/>
      <c r="DB7" s="779" t="s">
        <v>531</v>
      </c>
      <c r="DC7" s="780"/>
      <c r="DD7" s="780"/>
      <c r="DE7" s="780"/>
      <c r="DF7" s="781"/>
      <c r="DG7" s="779" t="s">
        <v>531</v>
      </c>
      <c r="DH7" s="780"/>
      <c r="DI7" s="780"/>
      <c r="DJ7" s="780"/>
      <c r="DK7" s="781"/>
      <c r="DL7" s="779" t="s">
        <v>531</v>
      </c>
      <c r="DM7" s="780"/>
      <c r="DN7" s="780"/>
      <c r="DO7" s="780"/>
      <c r="DP7" s="781"/>
      <c r="DQ7" s="779" t="s">
        <v>531</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1</v>
      </c>
      <c r="CI8" s="813"/>
      <c r="CJ8" s="813"/>
      <c r="CK8" s="813"/>
      <c r="CL8" s="814"/>
      <c r="CM8" s="812">
        <v>54</v>
      </c>
      <c r="CN8" s="813"/>
      <c r="CO8" s="813"/>
      <c r="CP8" s="813"/>
      <c r="CQ8" s="814"/>
      <c r="CR8" s="812">
        <v>50</v>
      </c>
      <c r="CS8" s="813"/>
      <c r="CT8" s="813"/>
      <c r="CU8" s="813"/>
      <c r="CV8" s="814"/>
      <c r="CW8" s="812">
        <v>15</v>
      </c>
      <c r="CX8" s="813"/>
      <c r="CY8" s="813"/>
      <c r="CZ8" s="813"/>
      <c r="DA8" s="814"/>
      <c r="DB8" s="812" t="s">
        <v>531</v>
      </c>
      <c r="DC8" s="813"/>
      <c r="DD8" s="813"/>
      <c r="DE8" s="813"/>
      <c r="DF8" s="814"/>
      <c r="DG8" s="812" t="s">
        <v>531</v>
      </c>
      <c r="DH8" s="813"/>
      <c r="DI8" s="813"/>
      <c r="DJ8" s="813"/>
      <c r="DK8" s="814"/>
      <c r="DL8" s="812" t="s">
        <v>531</v>
      </c>
      <c r="DM8" s="813"/>
      <c r="DN8" s="813"/>
      <c r="DO8" s="813"/>
      <c r="DP8" s="814"/>
      <c r="DQ8" s="812" t="s">
        <v>531</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596</v>
      </c>
      <c r="BT9" s="810"/>
      <c r="BU9" s="810"/>
      <c r="BV9" s="810"/>
      <c r="BW9" s="810"/>
      <c r="BX9" s="810"/>
      <c r="BY9" s="810"/>
      <c r="BZ9" s="810"/>
      <c r="CA9" s="810"/>
      <c r="CB9" s="810"/>
      <c r="CC9" s="810"/>
      <c r="CD9" s="810"/>
      <c r="CE9" s="810"/>
      <c r="CF9" s="810"/>
      <c r="CG9" s="811"/>
      <c r="CH9" s="812">
        <v>18</v>
      </c>
      <c r="CI9" s="813"/>
      <c r="CJ9" s="813"/>
      <c r="CK9" s="813"/>
      <c r="CL9" s="814"/>
      <c r="CM9" s="812">
        <v>211</v>
      </c>
      <c r="CN9" s="813"/>
      <c r="CO9" s="813"/>
      <c r="CP9" s="813"/>
      <c r="CQ9" s="814"/>
      <c r="CR9" s="812">
        <v>42</v>
      </c>
      <c r="CS9" s="813"/>
      <c r="CT9" s="813"/>
      <c r="CU9" s="813"/>
      <c r="CV9" s="814"/>
      <c r="CW9" s="812" t="s">
        <v>531</v>
      </c>
      <c r="CX9" s="813"/>
      <c r="CY9" s="813"/>
      <c r="CZ9" s="813"/>
      <c r="DA9" s="814"/>
      <c r="DB9" s="812" t="s">
        <v>531</v>
      </c>
      <c r="DC9" s="813"/>
      <c r="DD9" s="813"/>
      <c r="DE9" s="813"/>
      <c r="DF9" s="814"/>
      <c r="DG9" s="812" t="s">
        <v>531</v>
      </c>
      <c r="DH9" s="813"/>
      <c r="DI9" s="813"/>
      <c r="DJ9" s="813"/>
      <c r="DK9" s="814"/>
      <c r="DL9" s="812" t="s">
        <v>531</v>
      </c>
      <c r="DM9" s="813"/>
      <c r="DN9" s="813"/>
      <c r="DO9" s="813"/>
      <c r="DP9" s="814"/>
      <c r="DQ9" s="812" t="s">
        <v>531</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30523</v>
      </c>
      <c r="R23" s="829"/>
      <c r="S23" s="829"/>
      <c r="T23" s="829"/>
      <c r="U23" s="829"/>
      <c r="V23" s="829">
        <v>27938</v>
      </c>
      <c r="W23" s="829"/>
      <c r="X23" s="829"/>
      <c r="Y23" s="829"/>
      <c r="Z23" s="829"/>
      <c r="AA23" s="829">
        <v>2585</v>
      </c>
      <c r="AB23" s="829"/>
      <c r="AC23" s="829"/>
      <c r="AD23" s="829"/>
      <c r="AE23" s="830"/>
      <c r="AF23" s="831">
        <v>2160</v>
      </c>
      <c r="AG23" s="829"/>
      <c r="AH23" s="829"/>
      <c r="AI23" s="829"/>
      <c r="AJ23" s="832"/>
      <c r="AK23" s="833"/>
      <c r="AL23" s="834"/>
      <c r="AM23" s="834"/>
      <c r="AN23" s="834"/>
      <c r="AO23" s="834"/>
      <c r="AP23" s="829">
        <v>26892</v>
      </c>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5623</v>
      </c>
      <c r="R28" s="859"/>
      <c r="S28" s="859"/>
      <c r="T28" s="859"/>
      <c r="U28" s="859"/>
      <c r="V28" s="859">
        <v>5410</v>
      </c>
      <c r="W28" s="859"/>
      <c r="X28" s="859"/>
      <c r="Y28" s="859"/>
      <c r="Z28" s="859"/>
      <c r="AA28" s="859">
        <v>213</v>
      </c>
      <c r="AB28" s="859"/>
      <c r="AC28" s="859"/>
      <c r="AD28" s="859"/>
      <c r="AE28" s="860"/>
      <c r="AF28" s="861">
        <v>213</v>
      </c>
      <c r="AG28" s="859"/>
      <c r="AH28" s="859"/>
      <c r="AI28" s="859"/>
      <c r="AJ28" s="862"/>
      <c r="AK28" s="863">
        <v>368</v>
      </c>
      <c r="AL28" s="864"/>
      <c r="AM28" s="864"/>
      <c r="AN28" s="864"/>
      <c r="AO28" s="864"/>
      <c r="AP28" s="864" t="s">
        <v>531</v>
      </c>
      <c r="AQ28" s="864"/>
      <c r="AR28" s="864"/>
      <c r="AS28" s="864"/>
      <c r="AT28" s="864"/>
      <c r="AU28" s="864" t="s">
        <v>531</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4619</v>
      </c>
      <c r="R29" s="820"/>
      <c r="S29" s="820"/>
      <c r="T29" s="820"/>
      <c r="U29" s="820"/>
      <c r="V29" s="820">
        <v>4384</v>
      </c>
      <c r="W29" s="820"/>
      <c r="X29" s="820"/>
      <c r="Y29" s="820"/>
      <c r="Z29" s="820"/>
      <c r="AA29" s="820">
        <v>235</v>
      </c>
      <c r="AB29" s="820"/>
      <c r="AC29" s="820"/>
      <c r="AD29" s="820"/>
      <c r="AE29" s="821"/>
      <c r="AF29" s="822">
        <v>235</v>
      </c>
      <c r="AG29" s="823"/>
      <c r="AH29" s="823"/>
      <c r="AI29" s="823"/>
      <c r="AJ29" s="824"/>
      <c r="AK29" s="870">
        <v>714</v>
      </c>
      <c r="AL29" s="866"/>
      <c r="AM29" s="866"/>
      <c r="AN29" s="866"/>
      <c r="AO29" s="866"/>
      <c r="AP29" s="866" t="s">
        <v>531</v>
      </c>
      <c r="AQ29" s="866"/>
      <c r="AR29" s="866"/>
      <c r="AS29" s="866"/>
      <c r="AT29" s="866"/>
      <c r="AU29" s="866" t="s">
        <v>531</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724</v>
      </c>
      <c r="R30" s="820"/>
      <c r="S30" s="820"/>
      <c r="T30" s="820"/>
      <c r="U30" s="820"/>
      <c r="V30" s="820">
        <v>722</v>
      </c>
      <c r="W30" s="820"/>
      <c r="X30" s="820"/>
      <c r="Y30" s="820"/>
      <c r="Z30" s="820"/>
      <c r="AA30" s="820">
        <v>2</v>
      </c>
      <c r="AB30" s="820"/>
      <c r="AC30" s="820"/>
      <c r="AD30" s="820"/>
      <c r="AE30" s="821"/>
      <c r="AF30" s="822">
        <v>2</v>
      </c>
      <c r="AG30" s="823"/>
      <c r="AH30" s="823"/>
      <c r="AI30" s="823"/>
      <c r="AJ30" s="824"/>
      <c r="AK30" s="870">
        <v>132</v>
      </c>
      <c r="AL30" s="866"/>
      <c r="AM30" s="866"/>
      <c r="AN30" s="866"/>
      <c r="AO30" s="866"/>
      <c r="AP30" s="866" t="s">
        <v>531</v>
      </c>
      <c r="AQ30" s="866"/>
      <c r="AR30" s="866"/>
      <c r="AS30" s="866"/>
      <c r="AT30" s="866"/>
      <c r="AU30" s="866" t="s">
        <v>531</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1012</v>
      </c>
      <c r="R31" s="820"/>
      <c r="S31" s="820"/>
      <c r="T31" s="820"/>
      <c r="U31" s="820"/>
      <c r="V31" s="820">
        <v>894</v>
      </c>
      <c r="W31" s="820"/>
      <c r="X31" s="820"/>
      <c r="Y31" s="820"/>
      <c r="Z31" s="820"/>
      <c r="AA31" s="820">
        <v>118</v>
      </c>
      <c r="AB31" s="820"/>
      <c r="AC31" s="820"/>
      <c r="AD31" s="820"/>
      <c r="AE31" s="821"/>
      <c r="AF31" s="822">
        <v>775</v>
      </c>
      <c r="AG31" s="823"/>
      <c r="AH31" s="823"/>
      <c r="AI31" s="823"/>
      <c r="AJ31" s="824"/>
      <c r="AK31" s="870" t="s">
        <v>531</v>
      </c>
      <c r="AL31" s="866"/>
      <c r="AM31" s="866"/>
      <c r="AN31" s="866"/>
      <c r="AO31" s="866"/>
      <c r="AP31" s="866">
        <v>2048</v>
      </c>
      <c r="AQ31" s="866"/>
      <c r="AR31" s="866"/>
      <c r="AS31" s="866"/>
      <c r="AT31" s="866"/>
      <c r="AU31" s="866">
        <v>37</v>
      </c>
      <c r="AV31" s="866"/>
      <c r="AW31" s="866"/>
      <c r="AX31" s="866"/>
      <c r="AY31" s="866"/>
      <c r="AZ31" s="867"/>
      <c r="BA31" s="867"/>
      <c r="BB31" s="867"/>
      <c r="BC31" s="867"/>
      <c r="BD31" s="867"/>
      <c r="BE31" s="868" t="s">
        <v>408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2109</v>
      </c>
      <c r="R32" s="820"/>
      <c r="S32" s="820"/>
      <c r="T32" s="820"/>
      <c r="U32" s="820"/>
      <c r="V32" s="820">
        <v>1810</v>
      </c>
      <c r="W32" s="820"/>
      <c r="X32" s="820"/>
      <c r="Y32" s="820"/>
      <c r="Z32" s="820"/>
      <c r="AA32" s="820">
        <v>299</v>
      </c>
      <c r="AB32" s="820"/>
      <c r="AC32" s="820"/>
      <c r="AD32" s="820"/>
      <c r="AE32" s="821"/>
      <c r="AF32" s="822">
        <v>663</v>
      </c>
      <c r="AG32" s="823"/>
      <c r="AH32" s="823"/>
      <c r="AI32" s="823"/>
      <c r="AJ32" s="824"/>
      <c r="AK32" s="870" t="s">
        <v>531</v>
      </c>
      <c r="AL32" s="866"/>
      <c r="AM32" s="866"/>
      <c r="AN32" s="866"/>
      <c r="AO32" s="866"/>
      <c r="AP32" s="866">
        <v>7250</v>
      </c>
      <c r="AQ32" s="866"/>
      <c r="AR32" s="866"/>
      <c r="AS32" s="866"/>
      <c r="AT32" s="866"/>
      <c r="AU32" s="866">
        <v>4480</v>
      </c>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12</v>
      </c>
      <c r="R33" s="820"/>
      <c r="S33" s="820"/>
      <c r="T33" s="820"/>
      <c r="U33" s="820"/>
      <c r="V33" s="820">
        <v>10</v>
      </c>
      <c r="W33" s="820"/>
      <c r="X33" s="820"/>
      <c r="Y33" s="820"/>
      <c r="Z33" s="820"/>
      <c r="AA33" s="820">
        <v>2</v>
      </c>
      <c r="AB33" s="820"/>
      <c r="AC33" s="820"/>
      <c r="AD33" s="820"/>
      <c r="AE33" s="821"/>
      <c r="AF33" s="822">
        <v>4</v>
      </c>
      <c r="AG33" s="823"/>
      <c r="AH33" s="823"/>
      <c r="AI33" s="823"/>
      <c r="AJ33" s="824"/>
      <c r="AK33" s="870">
        <v>3</v>
      </c>
      <c r="AL33" s="866"/>
      <c r="AM33" s="866"/>
      <c r="AN33" s="866"/>
      <c r="AO33" s="866"/>
      <c r="AP33" s="866" t="s">
        <v>531</v>
      </c>
      <c r="AQ33" s="866"/>
      <c r="AR33" s="866"/>
      <c r="AS33" s="866"/>
      <c r="AT33" s="866"/>
      <c r="AU33" s="866" t="s">
        <v>531</v>
      </c>
      <c r="AV33" s="866"/>
      <c r="AW33" s="866"/>
      <c r="AX33" s="866"/>
      <c r="AY33" s="866"/>
      <c r="AZ33" s="867"/>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429</v>
      </c>
      <c r="R34" s="820"/>
      <c r="S34" s="820"/>
      <c r="T34" s="820"/>
      <c r="U34" s="820"/>
      <c r="V34" s="820">
        <v>329</v>
      </c>
      <c r="W34" s="820"/>
      <c r="X34" s="820"/>
      <c r="Y34" s="820"/>
      <c r="Z34" s="820"/>
      <c r="AA34" s="820">
        <v>100</v>
      </c>
      <c r="AB34" s="820"/>
      <c r="AC34" s="820"/>
      <c r="AD34" s="820"/>
      <c r="AE34" s="821"/>
      <c r="AF34" s="822">
        <v>68</v>
      </c>
      <c r="AG34" s="823"/>
      <c r="AH34" s="823"/>
      <c r="AI34" s="823"/>
      <c r="AJ34" s="824"/>
      <c r="AK34" s="870">
        <v>227</v>
      </c>
      <c r="AL34" s="866"/>
      <c r="AM34" s="866"/>
      <c r="AN34" s="866"/>
      <c r="AO34" s="866"/>
      <c r="AP34" s="866" t="s">
        <v>531</v>
      </c>
      <c r="AQ34" s="866"/>
      <c r="AR34" s="866"/>
      <c r="AS34" s="866"/>
      <c r="AT34" s="866"/>
      <c r="AU34" s="866" t="s">
        <v>531</v>
      </c>
      <c r="AV34" s="866"/>
      <c r="AW34" s="866"/>
      <c r="AX34" s="866"/>
      <c r="AY34" s="866"/>
      <c r="AZ34" s="867"/>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1960</v>
      </c>
      <c r="AG63" s="880"/>
      <c r="AH63" s="880"/>
      <c r="AI63" s="880"/>
      <c r="AJ63" s="881"/>
      <c r="AK63" s="882"/>
      <c r="AL63" s="877"/>
      <c r="AM63" s="877"/>
      <c r="AN63" s="877"/>
      <c r="AO63" s="877"/>
      <c r="AP63" s="880">
        <v>9298</v>
      </c>
      <c r="AQ63" s="880"/>
      <c r="AR63" s="880"/>
      <c r="AS63" s="880"/>
      <c r="AT63" s="880"/>
      <c r="AU63" s="880">
        <v>4517</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598</v>
      </c>
      <c r="C68" s="906"/>
      <c r="D68" s="906"/>
      <c r="E68" s="906"/>
      <c r="F68" s="906"/>
      <c r="G68" s="906"/>
      <c r="H68" s="906"/>
      <c r="I68" s="906"/>
      <c r="J68" s="906"/>
      <c r="K68" s="906"/>
      <c r="L68" s="906"/>
      <c r="M68" s="906"/>
      <c r="N68" s="906"/>
      <c r="O68" s="906"/>
      <c r="P68" s="907"/>
      <c r="Q68" s="908">
        <v>4296</v>
      </c>
      <c r="R68" s="902"/>
      <c r="S68" s="902"/>
      <c r="T68" s="902"/>
      <c r="U68" s="902"/>
      <c r="V68" s="902">
        <v>3987</v>
      </c>
      <c r="W68" s="902"/>
      <c r="X68" s="902"/>
      <c r="Y68" s="902"/>
      <c r="Z68" s="902"/>
      <c r="AA68" s="902">
        <v>309</v>
      </c>
      <c r="AB68" s="902"/>
      <c r="AC68" s="902"/>
      <c r="AD68" s="902"/>
      <c r="AE68" s="902"/>
      <c r="AF68" s="902">
        <v>309</v>
      </c>
      <c r="AG68" s="902"/>
      <c r="AH68" s="902"/>
      <c r="AI68" s="902"/>
      <c r="AJ68" s="902"/>
      <c r="AK68" s="902" t="s">
        <v>604</v>
      </c>
      <c r="AL68" s="902"/>
      <c r="AM68" s="902"/>
      <c r="AN68" s="902"/>
      <c r="AO68" s="902"/>
      <c r="AP68" s="902">
        <v>6102</v>
      </c>
      <c r="AQ68" s="902"/>
      <c r="AR68" s="902"/>
      <c r="AS68" s="902"/>
      <c r="AT68" s="902"/>
      <c r="AU68" s="902">
        <v>824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599</v>
      </c>
      <c r="C69" s="910"/>
      <c r="D69" s="910"/>
      <c r="E69" s="910"/>
      <c r="F69" s="910"/>
      <c r="G69" s="910"/>
      <c r="H69" s="910"/>
      <c r="I69" s="910"/>
      <c r="J69" s="910"/>
      <c r="K69" s="910"/>
      <c r="L69" s="910"/>
      <c r="M69" s="910"/>
      <c r="N69" s="910"/>
      <c r="O69" s="910"/>
      <c r="P69" s="911"/>
      <c r="Q69" s="912">
        <v>2258</v>
      </c>
      <c r="R69" s="866"/>
      <c r="S69" s="866"/>
      <c r="T69" s="866"/>
      <c r="U69" s="866"/>
      <c r="V69" s="866">
        <v>2186</v>
      </c>
      <c r="W69" s="866"/>
      <c r="X69" s="866"/>
      <c r="Y69" s="866"/>
      <c r="Z69" s="866"/>
      <c r="AA69" s="866">
        <v>72</v>
      </c>
      <c r="AB69" s="866"/>
      <c r="AC69" s="866"/>
      <c r="AD69" s="866"/>
      <c r="AE69" s="866"/>
      <c r="AF69" s="866">
        <v>72</v>
      </c>
      <c r="AG69" s="866"/>
      <c r="AH69" s="866"/>
      <c r="AI69" s="866"/>
      <c r="AJ69" s="866"/>
      <c r="AK69" s="866" t="s">
        <v>604</v>
      </c>
      <c r="AL69" s="866"/>
      <c r="AM69" s="866"/>
      <c r="AN69" s="866"/>
      <c r="AO69" s="866"/>
      <c r="AP69" s="866">
        <v>879</v>
      </c>
      <c r="AQ69" s="866"/>
      <c r="AR69" s="866"/>
      <c r="AS69" s="866"/>
      <c r="AT69" s="866"/>
      <c r="AU69" s="866">
        <v>411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600</v>
      </c>
      <c r="C70" s="910"/>
      <c r="D70" s="910"/>
      <c r="E70" s="910"/>
      <c r="F70" s="910"/>
      <c r="G70" s="910"/>
      <c r="H70" s="910"/>
      <c r="I70" s="910"/>
      <c r="J70" s="910"/>
      <c r="K70" s="910"/>
      <c r="L70" s="910"/>
      <c r="M70" s="910"/>
      <c r="N70" s="910"/>
      <c r="O70" s="910"/>
      <c r="P70" s="911"/>
      <c r="Q70" s="912">
        <v>7703</v>
      </c>
      <c r="R70" s="866"/>
      <c r="S70" s="866"/>
      <c r="T70" s="866"/>
      <c r="U70" s="866"/>
      <c r="V70" s="866">
        <v>7520</v>
      </c>
      <c r="W70" s="866"/>
      <c r="X70" s="866"/>
      <c r="Y70" s="866"/>
      <c r="Z70" s="866"/>
      <c r="AA70" s="866">
        <v>182</v>
      </c>
      <c r="AB70" s="866"/>
      <c r="AC70" s="866"/>
      <c r="AD70" s="866"/>
      <c r="AE70" s="866"/>
      <c r="AF70" s="866">
        <v>182</v>
      </c>
      <c r="AG70" s="866"/>
      <c r="AH70" s="866"/>
      <c r="AI70" s="866"/>
      <c r="AJ70" s="866"/>
      <c r="AK70" s="866">
        <v>11</v>
      </c>
      <c r="AL70" s="866"/>
      <c r="AM70" s="866"/>
      <c r="AN70" s="866"/>
      <c r="AO70" s="866"/>
      <c r="AP70" s="866" t="s">
        <v>531</v>
      </c>
      <c r="AQ70" s="866"/>
      <c r="AR70" s="866"/>
      <c r="AS70" s="866"/>
      <c r="AT70" s="866"/>
      <c r="AU70" s="866" t="s">
        <v>531</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601</v>
      </c>
      <c r="C71" s="910"/>
      <c r="D71" s="910"/>
      <c r="E71" s="910"/>
      <c r="F71" s="910"/>
      <c r="G71" s="910"/>
      <c r="H71" s="910"/>
      <c r="I71" s="910"/>
      <c r="J71" s="910"/>
      <c r="K71" s="910"/>
      <c r="L71" s="910"/>
      <c r="M71" s="910"/>
      <c r="N71" s="910"/>
      <c r="O71" s="910"/>
      <c r="P71" s="911"/>
      <c r="Q71" s="912">
        <v>25</v>
      </c>
      <c r="R71" s="866"/>
      <c r="S71" s="866"/>
      <c r="T71" s="866"/>
      <c r="U71" s="866"/>
      <c r="V71" s="866">
        <v>20</v>
      </c>
      <c r="W71" s="866"/>
      <c r="X71" s="866"/>
      <c r="Y71" s="866"/>
      <c r="Z71" s="866"/>
      <c r="AA71" s="866">
        <v>5</v>
      </c>
      <c r="AB71" s="866"/>
      <c r="AC71" s="866"/>
      <c r="AD71" s="866"/>
      <c r="AE71" s="866"/>
      <c r="AF71" s="866">
        <v>5</v>
      </c>
      <c r="AG71" s="866"/>
      <c r="AH71" s="866"/>
      <c r="AI71" s="866"/>
      <c r="AJ71" s="866"/>
      <c r="AK71" s="866">
        <v>7</v>
      </c>
      <c r="AL71" s="866"/>
      <c r="AM71" s="866"/>
      <c r="AN71" s="866"/>
      <c r="AO71" s="866"/>
      <c r="AP71" s="866" t="s">
        <v>531</v>
      </c>
      <c r="AQ71" s="866"/>
      <c r="AR71" s="866"/>
      <c r="AS71" s="866"/>
      <c r="AT71" s="866"/>
      <c r="AU71" s="866" t="s">
        <v>531</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181</v>
      </c>
      <c r="R72" s="866"/>
      <c r="S72" s="866"/>
      <c r="T72" s="866"/>
      <c r="U72" s="866"/>
      <c r="V72" s="866">
        <v>172</v>
      </c>
      <c r="W72" s="866"/>
      <c r="X72" s="866"/>
      <c r="Y72" s="866"/>
      <c r="Z72" s="866"/>
      <c r="AA72" s="866">
        <v>9</v>
      </c>
      <c r="AB72" s="866"/>
      <c r="AC72" s="866"/>
      <c r="AD72" s="866"/>
      <c r="AE72" s="866"/>
      <c r="AF72" s="866">
        <v>9</v>
      </c>
      <c r="AG72" s="866"/>
      <c r="AH72" s="866"/>
      <c r="AI72" s="866"/>
      <c r="AJ72" s="866"/>
      <c r="AK72" s="866">
        <v>61</v>
      </c>
      <c r="AL72" s="866"/>
      <c r="AM72" s="866"/>
      <c r="AN72" s="866"/>
      <c r="AO72" s="866"/>
      <c r="AP72" s="866" t="s">
        <v>531</v>
      </c>
      <c r="AQ72" s="866"/>
      <c r="AR72" s="866"/>
      <c r="AS72" s="866"/>
      <c r="AT72" s="866"/>
      <c r="AU72" s="866" t="s">
        <v>531</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230672</v>
      </c>
      <c r="R73" s="866"/>
      <c r="S73" s="866"/>
      <c r="T73" s="866"/>
      <c r="U73" s="866"/>
      <c r="V73" s="866">
        <v>226071</v>
      </c>
      <c r="W73" s="866"/>
      <c r="X73" s="866"/>
      <c r="Y73" s="866"/>
      <c r="Z73" s="866"/>
      <c r="AA73" s="866">
        <v>4601</v>
      </c>
      <c r="AB73" s="866"/>
      <c r="AC73" s="866"/>
      <c r="AD73" s="866"/>
      <c r="AE73" s="866"/>
      <c r="AF73" s="866">
        <v>4601</v>
      </c>
      <c r="AG73" s="866"/>
      <c r="AH73" s="866"/>
      <c r="AI73" s="866"/>
      <c r="AJ73" s="866"/>
      <c r="AK73" s="866">
        <v>2777</v>
      </c>
      <c r="AL73" s="866"/>
      <c r="AM73" s="866"/>
      <c r="AN73" s="866"/>
      <c r="AO73" s="866"/>
      <c r="AP73" s="866" t="s">
        <v>531</v>
      </c>
      <c r="AQ73" s="866"/>
      <c r="AR73" s="866"/>
      <c r="AS73" s="866"/>
      <c r="AT73" s="866"/>
      <c r="AU73" s="866" t="s">
        <v>531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5178</v>
      </c>
      <c r="AG88" s="880"/>
      <c r="AH88" s="880"/>
      <c r="AI88" s="880"/>
      <c r="AJ88" s="880"/>
      <c r="AK88" s="877"/>
      <c r="AL88" s="877"/>
      <c r="AM88" s="877"/>
      <c r="AN88" s="877"/>
      <c r="AO88" s="877"/>
      <c r="AP88" s="880">
        <v>6981</v>
      </c>
      <c r="AQ88" s="880"/>
      <c r="AR88" s="880"/>
      <c r="AS88" s="880"/>
      <c r="AT88" s="880"/>
      <c r="AU88" s="880">
        <v>1235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142</v>
      </c>
      <c r="CS102" s="888"/>
      <c r="CT102" s="888"/>
      <c r="CU102" s="888"/>
      <c r="CV102" s="927"/>
      <c r="CW102" s="926">
        <v>30</v>
      </c>
      <c r="CX102" s="888"/>
      <c r="CY102" s="888"/>
      <c r="CZ102" s="888"/>
      <c r="DA102" s="927"/>
      <c r="DB102" s="926" t="s">
        <v>604</v>
      </c>
      <c r="DC102" s="888"/>
      <c r="DD102" s="888"/>
      <c r="DE102" s="888"/>
      <c r="DF102" s="927"/>
      <c r="DG102" s="926" t="s">
        <v>604</v>
      </c>
      <c r="DH102" s="888"/>
      <c r="DI102" s="888"/>
      <c r="DJ102" s="888"/>
      <c r="DK102" s="927"/>
      <c r="DL102" s="926" t="s">
        <v>604</v>
      </c>
      <c r="DM102" s="888"/>
      <c r="DN102" s="888"/>
      <c r="DO102" s="888"/>
      <c r="DP102" s="927"/>
      <c r="DQ102" s="926" t="s">
        <v>604</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309</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309</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309</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2869719</v>
      </c>
      <c r="AB110" s="936"/>
      <c r="AC110" s="936"/>
      <c r="AD110" s="936"/>
      <c r="AE110" s="937"/>
      <c r="AF110" s="938">
        <v>3132448</v>
      </c>
      <c r="AG110" s="936"/>
      <c r="AH110" s="936"/>
      <c r="AI110" s="936"/>
      <c r="AJ110" s="937"/>
      <c r="AK110" s="938">
        <v>3163171</v>
      </c>
      <c r="AL110" s="936"/>
      <c r="AM110" s="936"/>
      <c r="AN110" s="936"/>
      <c r="AO110" s="937"/>
      <c r="AP110" s="939">
        <v>25</v>
      </c>
      <c r="AQ110" s="940"/>
      <c r="AR110" s="940"/>
      <c r="AS110" s="940"/>
      <c r="AT110" s="941"/>
      <c r="AU110" s="942" t="s">
        <v>74</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28007707</v>
      </c>
      <c r="BR110" s="967"/>
      <c r="BS110" s="967"/>
      <c r="BT110" s="967"/>
      <c r="BU110" s="967"/>
      <c r="BV110" s="967">
        <v>28896399</v>
      </c>
      <c r="BW110" s="967"/>
      <c r="BX110" s="967"/>
      <c r="BY110" s="967"/>
      <c r="BZ110" s="967"/>
      <c r="CA110" s="967">
        <v>26891786</v>
      </c>
      <c r="CB110" s="967"/>
      <c r="CC110" s="967"/>
      <c r="CD110" s="967"/>
      <c r="CE110" s="967"/>
      <c r="CF110" s="980">
        <v>212.4</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444</v>
      </c>
      <c r="DM110" s="967"/>
      <c r="DN110" s="967"/>
      <c r="DO110" s="967"/>
      <c r="DP110" s="967"/>
      <c r="DQ110" s="967" t="s">
        <v>444</v>
      </c>
      <c r="DR110" s="967"/>
      <c r="DS110" s="967"/>
      <c r="DT110" s="967"/>
      <c r="DU110" s="967"/>
      <c r="DV110" s="968" t="s">
        <v>444</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444</v>
      </c>
      <c r="AG111" s="974"/>
      <c r="AH111" s="974"/>
      <c r="AI111" s="974"/>
      <c r="AJ111" s="975"/>
      <c r="AK111" s="976" t="s">
        <v>444</v>
      </c>
      <c r="AL111" s="974"/>
      <c r="AM111" s="974"/>
      <c r="AN111" s="974"/>
      <c r="AO111" s="975"/>
      <c r="AP111" s="977" t="s">
        <v>443</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6367</v>
      </c>
      <c r="BR111" s="962"/>
      <c r="BS111" s="962"/>
      <c r="BT111" s="962"/>
      <c r="BU111" s="962"/>
      <c r="BV111" s="962">
        <v>4777</v>
      </c>
      <c r="BW111" s="962"/>
      <c r="BX111" s="962"/>
      <c r="BY111" s="962"/>
      <c r="BZ111" s="962"/>
      <c r="CA111" s="962">
        <v>3186</v>
      </c>
      <c r="CB111" s="962"/>
      <c r="CC111" s="962"/>
      <c r="CD111" s="962"/>
      <c r="CE111" s="962"/>
      <c r="CF111" s="956">
        <v>0</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v>6367</v>
      </c>
      <c r="DH111" s="962"/>
      <c r="DI111" s="962"/>
      <c r="DJ111" s="962"/>
      <c r="DK111" s="962"/>
      <c r="DL111" s="962">
        <v>4777</v>
      </c>
      <c r="DM111" s="962"/>
      <c r="DN111" s="962"/>
      <c r="DO111" s="962"/>
      <c r="DP111" s="962"/>
      <c r="DQ111" s="962">
        <v>3186</v>
      </c>
      <c r="DR111" s="962"/>
      <c r="DS111" s="962"/>
      <c r="DT111" s="962"/>
      <c r="DU111" s="962"/>
      <c r="DV111" s="963">
        <v>0</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444</v>
      </c>
      <c r="AG112" s="995"/>
      <c r="AH112" s="995"/>
      <c r="AI112" s="995"/>
      <c r="AJ112" s="996"/>
      <c r="AK112" s="997" t="s">
        <v>450</v>
      </c>
      <c r="AL112" s="995"/>
      <c r="AM112" s="995"/>
      <c r="AN112" s="995"/>
      <c r="AO112" s="996"/>
      <c r="AP112" s="998" t="s">
        <v>444</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4690877</v>
      </c>
      <c r="BR112" s="962"/>
      <c r="BS112" s="962"/>
      <c r="BT112" s="962"/>
      <c r="BU112" s="962"/>
      <c r="BV112" s="962">
        <v>4007465</v>
      </c>
      <c r="BW112" s="962"/>
      <c r="BX112" s="962"/>
      <c r="BY112" s="962"/>
      <c r="BZ112" s="962"/>
      <c r="CA112" s="962">
        <v>4516611</v>
      </c>
      <c r="CB112" s="962"/>
      <c r="CC112" s="962"/>
      <c r="CD112" s="962"/>
      <c r="CE112" s="962"/>
      <c r="CF112" s="956">
        <v>35.700000000000003</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450</v>
      </c>
      <c r="DH112" s="962"/>
      <c r="DI112" s="962"/>
      <c r="DJ112" s="962"/>
      <c r="DK112" s="962"/>
      <c r="DL112" s="962" t="s">
        <v>450</v>
      </c>
      <c r="DM112" s="962"/>
      <c r="DN112" s="962"/>
      <c r="DO112" s="962"/>
      <c r="DP112" s="962"/>
      <c r="DQ112" s="962" t="s">
        <v>450</v>
      </c>
      <c r="DR112" s="962"/>
      <c r="DS112" s="962"/>
      <c r="DT112" s="962"/>
      <c r="DU112" s="962"/>
      <c r="DV112" s="963" t="s">
        <v>443</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359614</v>
      </c>
      <c r="AB113" s="974"/>
      <c r="AC113" s="974"/>
      <c r="AD113" s="974"/>
      <c r="AE113" s="975"/>
      <c r="AF113" s="976">
        <v>359245</v>
      </c>
      <c r="AG113" s="974"/>
      <c r="AH113" s="974"/>
      <c r="AI113" s="974"/>
      <c r="AJ113" s="975"/>
      <c r="AK113" s="976">
        <v>271256</v>
      </c>
      <c r="AL113" s="974"/>
      <c r="AM113" s="974"/>
      <c r="AN113" s="974"/>
      <c r="AO113" s="975"/>
      <c r="AP113" s="977">
        <v>2.1</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1224379</v>
      </c>
      <c r="BR113" s="962"/>
      <c r="BS113" s="962"/>
      <c r="BT113" s="962"/>
      <c r="BU113" s="962"/>
      <c r="BV113" s="962">
        <v>1435419</v>
      </c>
      <c r="BW113" s="962"/>
      <c r="BX113" s="962"/>
      <c r="BY113" s="962"/>
      <c r="BZ113" s="962"/>
      <c r="CA113" s="962">
        <v>1235037</v>
      </c>
      <c r="CB113" s="962"/>
      <c r="CC113" s="962"/>
      <c r="CD113" s="962"/>
      <c r="CE113" s="962"/>
      <c r="CF113" s="956">
        <v>9.8000000000000007</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130</v>
      </c>
      <c r="DH113" s="995"/>
      <c r="DI113" s="995"/>
      <c r="DJ113" s="995"/>
      <c r="DK113" s="996"/>
      <c r="DL113" s="997" t="s">
        <v>450</v>
      </c>
      <c r="DM113" s="995"/>
      <c r="DN113" s="995"/>
      <c r="DO113" s="995"/>
      <c r="DP113" s="996"/>
      <c r="DQ113" s="997" t="s">
        <v>450</v>
      </c>
      <c r="DR113" s="995"/>
      <c r="DS113" s="995"/>
      <c r="DT113" s="995"/>
      <c r="DU113" s="996"/>
      <c r="DV113" s="998" t="s">
        <v>450</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150436</v>
      </c>
      <c r="AB114" s="995"/>
      <c r="AC114" s="995"/>
      <c r="AD114" s="995"/>
      <c r="AE114" s="996"/>
      <c r="AF114" s="997">
        <v>142463</v>
      </c>
      <c r="AG114" s="995"/>
      <c r="AH114" s="995"/>
      <c r="AI114" s="995"/>
      <c r="AJ114" s="996"/>
      <c r="AK114" s="997">
        <v>171339</v>
      </c>
      <c r="AL114" s="995"/>
      <c r="AM114" s="995"/>
      <c r="AN114" s="995"/>
      <c r="AO114" s="996"/>
      <c r="AP114" s="998">
        <v>1.4</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1063062</v>
      </c>
      <c r="BR114" s="962"/>
      <c r="BS114" s="962"/>
      <c r="BT114" s="962"/>
      <c r="BU114" s="962"/>
      <c r="BV114" s="962">
        <v>1022066</v>
      </c>
      <c r="BW114" s="962"/>
      <c r="BX114" s="962"/>
      <c r="BY114" s="962"/>
      <c r="BZ114" s="962"/>
      <c r="CA114" s="962">
        <v>1005415</v>
      </c>
      <c r="CB114" s="962"/>
      <c r="CC114" s="962"/>
      <c r="CD114" s="962"/>
      <c r="CE114" s="962"/>
      <c r="CF114" s="956">
        <v>7.9</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450</v>
      </c>
      <c r="DH114" s="995"/>
      <c r="DI114" s="995"/>
      <c r="DJ114" s="995"/>
      <c r="DK114" s="996"/>
      <c r="DL114" s="997" t="s">
        <v>450</v>
      </c>
      <c r="DM114" s="995"/>
      <c r="DN114" s="995"/>
      <c r="DO114" s="995"/>
      <c r="DP114" s="996"/>
      <c r="DQ114" s="997" t="s">
        <v>444</v>
      </c>
      <c r="DR114" s="995"/>
      <c r="DS114" s="995"/>
      <c r="DT114" s="995"/>
      <c r="DU114" s="996"/>
      <c r="DV114" s="998" t="s">
        <v>450</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1588</v>
      </c>
      <c r="AB115" s="974"/>
      <c r="AC115" s="974"/>
      <c r="AD115" s="974"/>
      <c r="AE115" s="975"/>
      <c r="AF115" s="976">
        <v>1589</v>
      </c>
      <c r="AG115" s="974"/>
      <c r="AH115" s="974"/>
      <c r="AI115" s="974"/>
      <c r="AJ115" s="975"/>
      <c r="AK115" s="976">
        <v>1591</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443</v>
      </c>
      <c r="BW115" s="962"/>
      <c r="BX115" s="962"/>
      <c r="BY115" s="962"/>
      <c r="BZ115" s="962"/>
      <c r="CA115" s="962" t="s">
        <v>444</v>
      </c>
      <c r="CB115" s="962"/>
      <c r="CC115" s="962"/>
      <c r="CD115" s="962"/>
      <c r="CE115" s="962"/>
      <c r="CF115" s="956" t="s">
        <v>443</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450</v>
      </c>
      <c r="DH115" s="995"/>
      <c r="DI115" s="995"/>
      <c r="DJ115" s="995"/>
      <c r="DK115" s="996"/>
      <c r="DL115" s="997" t="s">
        <v>450</v>
      </c>
      <c r="DM115" s="995"/>
      <c r="DN115" s="995"/>
      <c r="DO115" s="995"/>
      <c r="DP115" s="996"/>
      <c r="DQ115" s="997" t="s">
        <v>450</v>
      </c>
      <c r="DR115" s="995"/>
      <c r="DS115" s="995"/>
      <c r="DT115" s="995"/>
      <c r="DU115" s="996"/>
      <c r="DV115" s="998" t="s">
        <v>450</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450</v>
      </c>
      <c r="AG116" s="995"/>
      <c r="AH116" s="995"/>
      <c r="AI116" s="995"/>
      <c r="AJ116" s="996"/>
      <c r="AK116" s="997" t="s">
        <v>444</v>
      </c>
      <c r="AL116" s="995"/>
      <c r="AM116" s="995"/>
      <c r="AN116" s="995"/>
      <c r="AO116" s="996"/>
      <c r="AP116" s="998" t="s">
        <v>444</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450</v>
      </c>
      <c r="BR116" s="962"/>
      <c r="BS116" s="962"/>
      <c r="BT116" s="962"/>
      <c r="BU116" s="962"/>
      <c r="BV116" s="962" t="s">
        <v>444</v>
      </c>
      <c r="BW116" s="962"/>
      <c r="BX116" s="962"/>
      <c r="BY116" s="962"/>
      <c r="BZ116" s="962"/>
      <c r="CA116" s="962" t="s">
        <v>450</v>
      </c>
      <c r="CB116" s="962"/>
      <c r="CC116" s="962"/>
      <c r="CD116" s="962"/>
      <c r="CE116" s="962"/>
      <c r="CF116" s="956" t="s">
        <v>450</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444</v>
      </c>
      <c r="DH116" s="995"/>
      <c r="DI116" s="995"/>
      <c r="DJ116" s="995"/>
      <c r="DK116" s="996"/>
      <c r="DL116" s="997" t="s">
        <v>450</v>
      </c>
      <c r="DM116" s="995"/>
      <c r="DN116" s="995"/>
      <c r="DO116" s="995"/>
      <c r="DP116" s="996"/>
      <c r="DQ116" s="997" t="s">
        <v>450</v>
      </c>
      <c r="DR116" s="995"/>
      <c r="DS116" s="995"/>
      <c r="DT116" s="995"/>
      <c r="DU116" s="996"/>
      <c r="DV116" s="998" t="s">
        <v>450</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3381357</v>
      </c>
      <c r="AB117" s="1015"/>
      <c r="AC117" s="1015"/>
      <c r="AD117" s="1015"/>
      <c r="AE117" s="1016"/>
      <c r="AF117" s="1017">
        <v>3635745</v>
      </c>
      <c r="AG117" s="1015"/>
      <c r="AH117" s="1015"/>
      <c r="AI117" s="1015"/>
      <c r="AJ117" s="1016"/>
      <c r="AK117" s="1017">
        <v>3607357</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467</v>
      </c>
      <c r="BR117" s="962"/>
      <c r="BS117" s="962"/>
      <c r="BT117" s="962"/>
      <c r="BU117" s="962"/>
      <c r="BV117" s="962" t="s">
        <v>468</v>
      </c>
      <c r="BW117" s="962"/>
      <c r="BX117" s="962"/>
      <c r="BY117" s="962"/>
      <c r="BZ117" s="962"/>
      <c r="CA117" s="962" t="s">
        <v>469</v>
      </c>
      <c r="CB117" s="962"/>
      <c r="CC117" s="962"/>
      <c r="CD117" s="962"/>
      <c r="CE117" s="962"/>
      <c r="CF117" s="956" t="s">
        <v>470</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472</v>
      </c>
      <c r="DH117" s="995"/>
      <c r="DI117" s="995"/>
      <c r="DJ117" s="995"/>
      <c r="DK117" s="996"/>
      <c r="DL117" s="997" t="s">
        <v>473</v>
      </c>
      <c r="DM117" s="995"/>
      <c r="DN117" s="995"/>
      <c r="DO117" s="995"/>
      <c r="DP117" s="996"/>
      <c r="DQ117" s="997" t="s">
        <v>473</v>
      </c>
      <c r="DR117" s="995"/>
      <c r="DS117" s="995"/>
      <c r="DT117" s="995"/>
      <c r="DU117" s="996"/>
      <c r="DV117" s="998" t="s">
        <v>470</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309</v>
      </c>
      <c r="AL118" s="929"/>
      <c r="AM118" s="929"/>
      <c r="AN118" s="929"/>
      <c r="AO118" s="930"/>
      <c r="AP118" s="1006" t="s">
        <v>437</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470</v>
      </c>
      <c r="BR118" s="1036"/>
      <c r="BS118" s="1036"/>
      <c r="BT118" s="1036"/>
      <c r="BU118" s="1036"/>
      <c r="BV118" s="1036" t="s">
        <v>469</v>
      </c>
      <c r="BW118" s="1036"/>
      <c r="BX118" s="1036"/>
      <c r="BY118" s="1036"/>
      <c r="BZ118" s="1036"/>
      <c r="CA118" s="1036" t="s">
        <v>470</v>
      </c>
      <c r="CB118" s="1036"/>
      <c r="CC118" s="1036"/>
      <c r="CD118" s="1036"/>
      <c r="CE118" s="1036"/>
      <c r="CF118" s="956" t="s">
        <v>469</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470</v>
      </c>
      <c r="DH118" s="995"/>
      <c r="DI118" s="995"/>
      <c r="DJ118" s="995"/>
      <c r="DK118" s="996"/>
      <c r="DL118" s="997" t="s">
        <v>476</v>
      </c>
      <c r="DM118" s="995"/>
      <c r="DN118" s="995"/>
      <c r="DO118" s="995"/>
      <c r="DP118" s="996"/>
      <c r="DQ118" s="997" t="s">
        <v>477</v>
      </c>
      <c r="DR118" s="995"/>
      <c r="DS118" s="995"/>
      <c r="DT118" s="995"/>
      <c r="DU118" s="996"/>
      <c r="DV118" s="998" t="s">
        <v>478</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467</v>
      </c>
      <c r="AB119" s="936"/>
      <c r="AC119" s="936"/>
      <c r="AD119" s="936"/>
      <c r="AE119" s="937"/>
      <c r="AF119" s="938" t="s">
        <v>472</v>
      </c>
      <c r="AG119" s="936"/>
      <c r="AH119" s="936"/>
      <c r="AI119" s="936"/>
      <c r="AJ119" s="937"/>
      <c r="AK119" s="938" t="s">
        <v>473</v>
      </c>
      <c r="AL119" s="936"/>
      <c r="AM119" s="936"/>
      <c r="AN119" s="936"/>
      <c r="AO119" s="937"/>
      <c r="AP119" s="939" t="s">
        <v>476</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479</v>
      </c>
      <c r="BP119" s="1041"/>
      <c r="BQ119" s="1035">
        <v>34992392</v>
      </c>
      <c r="BR119" s="1036"/>
      <c r="BS119" s="1036"/>
      <c r="BT119" s="1036"/>
      <c r="BU119" s="1036"/>
      <c r="BV119" s="1036">
        <v>35366126</v>
      </c>
      <c r="BW119" s="1036"/>
      <c r="BX119" s="1036"/>
      <c r="BY119" s="1036"/>
      <c r="BZ119" s="1036"/>
      <c r="CA119" s="1036">
        <v>33652035</v>
      </c>
      <c r="CB119" s="1036"/>
      <c r="CC119" s="1036"/>
      <c r="CD119" s="1036"/>
      <c r="CE119" s="1036"/>
      <c r="CF119" s="1037"/>
      <c r="CG119" s="1038"/>
      <c r="CH119" s="1038"/>
      <c r="CI119" s="1038"/>
      <c r="CJ119" s="1039"/>
      <c r="CK119" s="986"/>
      <c r="CL119" s="987"/>
      <c r="CM119" s="1009" t="s">
        <v>480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476</v>
      </c>
      <c r="DM119" s="1022"/>
      <c r="DN119" s="1022"/>
      <c r="DO119" s="1022"/>
      <c r="DP119" s="1023"/>
      <c r="DQ119" s="1021" t="s">
        <v>476</v>
      </c>
      <c r="DR119" s="1022"/>
      <c r="DS119" s="1022"/>
      <c r="DT119" s="1022"/>
      <c r="DU119" s="1023"/>
      <c r="DV119" s="1024" t="s">
        <v>477</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v>1588</v>
      </c>
      <c r="AB120" s="995"/>
      <c r="AC120" s="995"/>
      <c r="AD120" s="995"/>
      <c r="AE120" s="996"/>
      <c r="AF120" s="997">
        <v>1589</v>
      </c>
      <c r="AG120" s="995"/>
      <c r="AH120" s="995"/>
      <c r="AI120" s="995"/>
      <c r="AJ120" s="996"/>
      <c r="AK120" s="997">
        <v>1591</v>
      </c>
      <c r="AL120" s="995"/>
      <c r="AM120" s="995"/>
      <c r="AN120" s="995"/>
      <c r="AO120" s="996"/>
      <c r="AP120" s="998">
        <v>0</v>
      </c>
      <c r="AQ120" s="999"/>
      <c r="AR120" s="999"/>
      <c r="AS120" s="999"/>
      <c r="AT120" s="1000"/>
      <c r="AU120" s="1027" t="s">
        <v>481</v>
      </c>
      <c r="AV120" s="1028"/>
      <c r="AW120" s="1028"/>
      <c r="AX120" s="1028"/>
      <c r="AY120" s="1029"/>
      <c r="AZ120" s="965" t="s">
        <v>482</v>
      </c>
      <c r="BA120" s="933"/>
      <c r="BB120" s="933"/>
      <c r="BC120" s="933"/>
      <c r="BD120" s="933"/>
      <c r="BE120" s="933"/>
      <c r="BF120" s="933"/>
      <c r="BG120" s="933"/>
      <c r="BH120" s="933"/>
      <c r="BI120" s="933"/>
      <c r="BJ120" s="933"/>
      <c r="BK120" s="933"/>
      <c r="BL120" s="933"/>
      <c r="BM120" s="933"/>
      <c r="BN120" s="933"/>
      <c r="BO120" s="933"/>
      <c r="BP120" s="934"/>
      <c r="BQ120" s="966">
        <v>11696556</v>
      </c>
      <c r="BR120" s="967"/>
      <c r="BS120" s="967"/>
      <c r="BT120" s="967"/>
      <c r="BU120" s="967"/>
      <c r="BV120" s="967">
        <v>11455402</v>
      </c>
      <c r="BW120" s="967"/>
      <c r="BX120" s="967"/>
      <c r="BY120" s="967"/>
      <c r="BZ120" s="967"/>
      <c r="CA120" s="967">
        <v>11596995</v>
      </c>
      <c r="CB120" s="967"/>
      <c r="CC120" s="967"/>
      <c r="CD120" s="967"/>
      <c r="CE120" s="967"/>
      <c r="CF120" s="980">
        <v>91.6</v>
      </c>
      <c r="CG120" s="981"/>
      <c r="CH120" s="981"/>
      <c r="CI120" s="981"/>
      <c r="CJ120" s="981"/>
      <c r="CK120" s="1042" t="s">
        <v>483</v>
      </c>
      <c r="CL120" s="1043"/>
      <c r="CM120" s="1043"/>
      <c r="CN120" s="1043"/>
      <c r="CO120" s="1044"/>
      <c r="CP120" s="1050" t="s">
        <v>484</v>
      </c>
      <c r="CQ120" s="1051"/>
      <c r="CR120" s="1051"/>
      <c r="CS120" s="1051"/>
      <c r="CT120" s="1051"/>
      <c r="CU120" s="1051"/>
      <c r="CV120" s="1051"/>
      <c r="CW120" s="1051"/>
      <c r="CX120" s="1051"/>
      <c r="CY120" s="1051"/>
      <c r="CZ120" s="1051"/>
      <c r="DA120" s="1051"/>
      <c r="DB120" s="1051"/>
      <c r="DC120" s="1051"/>
      <c r="DD120" s="1051"/>
      <c r="DE120" s="1051"/>
      <c r="DF120" s="1052"/>
      <c r="DG120" s="966">
        <v>4658323</v>
      </c>
      <c r="DH120" s="967"/>
      <c r="DI120" s="967"/>
      <c r="DJ120" s="967"/>
      <c r="DK120" s="967"/>
      <c r="DL120" s="967">
        <v>3977954</v>
      </c>
      <c r="DM120" s="967"/>
      <c r="DN120" s="967"/>
      <c r="DO120" s="967"/>
      <c r="DP120" s="967"/>
      <c r="DQ120" s="967">
        <v>4479747</v>
      </c>
      <c r="DR120" s="967"/>
      <c r="DS120" s="967"/>
      <c r="DT120" s="967"/>
      <c r="DU120" s="967"/>
      <c r="DV120" s="968">
        <v>35.4</v>
      </c>
      <c r="DW120" s="968"/>
      <c r="DX120" s="968"/>
      <c r="DY120" s="968"/>
      <c r="DZ120" s="969"/>
    </row>
    <row r="121" spans="1:130" s="230" customFormat="1" ht="26.25" customHeight="1" x14ac:dyDescent="0.15">
      <c r="A121" s="1093"/>
      <c r="B121" s="985"/>
      <c r="C121" s="1010" t="s">
        <v>485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478</v>
      </c>
      <c r="AB121" s="995"/>
      <c r="AC121" s="995"/>
      <c r="AD121" s="995"/>
      <c r="AE121" s="996"/>
      <c r="AF121" s="997" t="s">
        <v>470</v>
      </c>
      <c r="AG121" s="995"/>
      <c r="AH121" s="995"/>
      <c r="AI121" s="995"/>
      <c r="AJ121" s="996"/>
      <c r="AK121" s="997" t="s">
        <v>468</v>
      </c>
      <c r="AL121" s="995"/>
      <c r="AM121" s="995"/>
      <c r="AN121" s="995"/>
      <c r="AO121" s="996"/>
      <c r="AP121" s="998" t="s">
        <v>472</v>
      </c>
      <c r="AQ121" s="999"/>
      <c r="AR121" s="999"/>
      <c r="AS121" s="999"/>
      <c r="AT121" s="1000"/>
      <c r="AU121" s="1030"/>
      <c r="AV121" s="1031"/>
      <c r="AW121" s="1031"/>
      <c r="AX121" s="1031"/>
      <c r="AY121" s="1032"/>
      <c r="AZ121" s="958" t="s">
        <v>486</v>
      </c>
      <c r="BA121" s="959"/>
      <c r="BB121" s="959"/>
      <c r="BC121" s="959"/>
      <c r="BD121" s="959"/>
      <c r="BE121" s="959"/>
      <c r="BF121" s="959"/>
      <c r="BG121" s="959"/>
      <c r="BH121" s="959"/>
      <c r="BI121" s="959"/>
      <c r="BJ121" s="959"/>
      <c r="BK121" s="959"/>
      <c r="BL121" s="959"/>
      <c r="BM121" s="959"/>
      <c r="BN121" s="959"/>
      <c r="BO121" s="959"/>
      <c r="BP121" s="960"/>
      <c r="BQ121" s="961">
        <v>1410428</v>
      </c>
      <c r="BR121" s="962"/>
      <c r="BS121" s="962"/>
      <c r="BT121" s="962"/>
      <c r="BU121" s="962"/>
      <c r="BV121" s="962">
        <v>1060101</v>
      </c>
      <c r="BW121" s="962"/>
      <c r="BX121" s="962"/>
      <c r="BY121" s="962"/>
      <c r="BZ121" s="962"/>
      <c r="CA121" s="962">
        <v>1515005</v>
      </c>
      <c r="CB121" s="962"/>
      <c r="CC121" s="962"/>
      <c r="CD121" s="962"/>
      <c r="CE121" s="962"/>
      <c r="CF121" s="956">
        <v>12</v>
      </c>
      <c r="CG121" s="957"/>
      <c r="CH121" s="957"/>
      <c r="CI121" s="957"/>
      <c r="CJ121" s="957"/>
      <c r="CK121" s="1045"/>
      <c r="CL121" s="1046"/>
      <c r="CM121" s="1046"/>
      <c r="CN121" s="1046"/>
      <c r="CO121" s="1047"/>
      <c r="CP121" s="1055" t="s">
        <v>487</v>
      </c>
      <c r="CQ121" s="1056"/>
      <c r="CR121" s="1056"/>
      <c r="CS121" s="1056"/>
      <c r="CT121" s="1056"/>
      <c r="CU121" s="1056"/>
      <c r="CV121" s="1056"/>
      <c r="CW121" s="1056"/>
      <c r="CX121" s="1056"/>
      <c r="CY121" s="1056"/>
      <c r="CZ121" s="1056"/>
      <c r="DA121" s="1056"/>
      <c r="DB121" s="1056"/>
      <c r="DC121" s="1056"/>
      <c r="DD121" s="1056"/>
      <c r="DE121" s="1056"/>
      <c r="DF121" s="1057"/>
      <c r="DG121" s="961">
        <v>32554</v>
      </c>
      <c r="DH121" s="962"/>
      <c r="DI121" s="962"/>
      <c r="DJ121" s="962"/>
      <c r="DK121" s="962"/>
      <c r="DL121" s="962">
        <v>29511</v>
      </c>
      <c r="DM121" s="962"/>
      <c r="DN121" s="962"/>
      <c r="DO121" s="962"/>
      <c r="DP121" s="962"/>
      <c r="DQ121" s="962">
        <v>36864</v>
      </c>
      <c r="DR121" s="962"/>
      <c r="DS121" s="962"/>
      <c r="DT121" s="962"/>
      <c r="DU121" s="962"/>
      <c r="DV121" s="963">
        <v>0.3</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476</v>
      </c>
      <c r="AB122" s="995"/>
      <c r="AC122" s="995"/>
      <c r="AD122" s="995"/>
      <c r="AE122" s="996"/>
      <c r="AF122" s="997" t="s">
        <v>467</v>
      </c>
      <c r="AG122" s="995"/>
      <c r="AH122" s="995"/>
      <c r="AI122" s="995"/>
      <c r="AJ122" s="996"/>
      <c r="AK122" s="997" t="s">
        <v>468</v>
      </c>
      <c r="AL122" s="995"/>
      <c r="AM122" s="995"/>
      <c r="AN122" s="995"/>
      <c r="AO122" s="996"/>
      <c r="AP122" s="998" t="s">
        <v>469</v>
      </c>
      <c r="AQ122" s="999"/>
      <c r="AR122" s="999"/>
      <c r="AS122" s="999"/>
      <c r="AT122" s="1000"/>
      <c r="AU122" s="1030"/>
      <c r="AV122" s="1031"/>
      <c r="AW122" s="1031"/>
      <c r="AX122" s="1031"/>
      <c r="AY122" s="1032"/>
      <c r="AZ122" s="1009" t="s">
        <v>488</v>
      </c>
      <c r="BA122" s="1001"/>
      <c r="BB122" s="1001"/>
      <c r="BC122" s="1001"/>
      <c r="BD122" s="1001"/>
      <c r="BE122" s="1001"/>
      <c r="BF122" s="1001"/>
      <c r="BG122" s="1001"/>
      <c r="BH122" s="1001"/>
      <c r="BI122" s="1001"/>
      <c r="BJ122" s="1001"/>
      <c r="BK122" s="1001"/>
      <c r="BL122" s="1001"/>
      <c r="BM122" s="1001"/>
      <c r="BN122" s="1001"/>
      <c r="BO122" s="1001"/>
      <c r="BP122" s="1002"/>
      <c r="BQ122" s="1035">
        <v>28570214</v>
      </c>
      <c r="BR122" s="1036"/>
      <c r="BS122" s="1036"/>
      <c r="BT122" s="1036"/>
      <c r="BU122" s="1036"/>
      <c r="BV122" s="1036">
        <v>27993754</v>
      </c>
      <c r="BW122" s="1036"/>
      <c r="BX122" s="1036"/>
      <c r="BY122" s="1036"/>
      <c r="BZ122" s="1036"/>
      <c r="CA122" s="1036">
        <v>25941188</v>
      </c>
      <c r="CB122" s="1036"/>
      <c r="CC122" s="1036"/>
      <c r="CD122" s="1036"/>
      <c r="CE122" s="1036"/>
      <c r="CF122" s="1053">
        <v>204.9</v>
      </c>
      <c r="CG122" s="1054"/>
      <c r="CH122" s="1054"/>
      <c r="CI122" s="1054"/>
      <c r="CJ122" s="1054"/>
      <c r="CK122" s="1045"/>
      <c r="CL122" s="1046"/>
      <c r="CM122" s="1046"/>
      <c r="CN122" s="1046"/>
      <c r="CO122" s="1047"/>
      <c r="CP122" s="1055" t="s">
        <v>489</v>
      </c>
      <c r="CQ122" s="1056"/>
      <c r="CR122" s="1056"/>
      <c r="CS122" s="1056"/>
      <c r="CT122" s="1056"/>
      <c r="CU122" s="1056"/>
      <c r="CV122" s="1056"/>
      <c r="CW122" s="1056"/>
      <c r="CX122" s="1056"/>
      <c r="CY122" s="1056"/>
      <c r="CZ122" s="1056"/>
      <c r="DA122" s="1056"/>
      <c r="DB122" s="1056"/>
      <c r="DC122" s="1056"/>
      <c r="DD122" s="1056"/>
      <c r="DE122" s="1056"/>
      <c r="DF122" s="1057"/>
      <c r="DG122" s="961" t="s">
        <v>130</v>
      </c>
      <c r="DH122" s="962"/>
      <c r="DI122" s="962"/>
      <c r="DJ122" s="962"/>
      <c r="DK122" s="962"/>
      <c r="DL122" s="962" t="s">
        <v>490</v>
      </c>
      <c r="DM122" s="962"/>
      <c r="DN122" s="962"/>
      <c r="DO122" s="962"/>
      <c r="DP122" s="962"/>
      <c r="DQ122" s="962" t="s">
        <v>490</v>
      </c>
      <c r="DR122" s="962"/>
      <c r="DS122" s="962"/>
      <c r="DT122" s="962"/>
      <c r="DU122" s="962"/>
      <c r="DV122" s="963" t="s">
        <v>470</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472</v>
      </c>
      <c r="AG123" s="995"/>
      <c r="AH123" s="995"/>
      <c r="AI123" s="995"/>
      <c r="AJ123" s="996"/>
      <c r="AK123" s="997" t="s">
        <v>472</v>
      </c>
      <c r="AL123" s="995"/>
      <c r="AM123" s="995"/>
      <c r="AN123" s="995"/>
      <c r="AO123" s="996"/>
      <c r="AP123" s="998" t="s">
        <v>468</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491</v>
      </c>
      <c r="BP123" s="1041"/>
      <c r="BQ123" s="1099">
        <v>41677198</v>
      </c>
      <c r="BR123" s="1100"/>
      <c r="BS123" s="1100"/>
      <c r="BT123" s="1100"/>
      <c r="BU123" s="1100"/>
      <c r="BV123" s="1100">
        <v>40509257</v>
      </c>
      <c r="BW123" s="1100"/>
      <c r="BX123" s="1100"/>
      <c r="BY123" s="1100"/>
      <c r="BZ123" s="1100"/>
      <c r="CA123" s="1100">
        <v>39053188</v>
      </c>
      <c r="CB123" s="1100"/>
      <c r="CC123" s="1100"/>
      <c r="CD123" s="1100"/>
      <c r="CE123" s="1100"/>
      <c r="CF123" s="1037"/>
      <c r="CG123" s="1038"/>
      <c r="CH123" s="1038"/>
      <c r="CI123" s="1038"/>
      <c r="CJ123" s="1039"/>
      <c r="CK123" s="1045"/>
      <c r="CL123" s="1046"/>
      <c r="CM123" s="1046"/>
      <c r="CN123" s="1046"/>
      <c r="CO123" s="1047"/>
      <c r="CP123" s="1055" t="s">
        <v>492</v>
      </c>
      <c r="CQ123" s="1056"/>
      <c r="CR123" s="1056"/>
      <c r="CS123" s="1056"/>
      <c r="CT123" s="1056"/>
      <c r="CU123" s="1056"/>
      <c r="CV123" s="1056"/>
      <c r="CW123" s="1056"/>
      <c r="CX123" s="1056"/>
      <c r="CY123" s="1056"/>
      <c r="CZ123" s="1056"/>
      <c r="DA123" s="1056"/>
      <c r="DB123" s="1056"/>
      <c r="DC123" s="1056"/>
      <c r="DD123" s="1056"/>
      <c r="DE123" s="1056"/>
      <c r="DF123" s="1057"/>
      <c r="DG123" s="994" t="s">
        <v>472</v>
      </c>
      <c r="DH123" s="995"/>
      <c r="DI123" s="995"/>
      <c r="DJ123" s="995"/>
      <c r="DK123" s="996"/>
      <c r="DL123" s="997" t="s">
        <v>470</v>
      </c>
      <c r="DM123" s="995"/>
      <c r="DN123" s="995"/>
      <c r="DO123" s="995"/>
      <c r="DP123" s="996"/>
      <c r="DQ123" s="997" t="s">
        <v>472</v>
      </c>
      <c r="DR123" s="995"/>
      <c r="DS123" s="995"/>
      <c r="DT123" s="995"/>
      <c r="DU123" s="996"/>
      <c r="DV123" s="998" t="s">
        <v>473</v>
      </c>
      <c r="DW123" s="999"/>
      <c r="DX123" s="999"/>
      <c r="DY123" s="999"/>
      <c r="DZ123" s="1000"/>
    </row>
    <row r="124" spans="1:130" s="230" customFormat="1" ht="26.25" customHeight="1" thickBot="1" x14ac:dyDescent="0.2">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470</v>
      </c>
      <c r="AB124" s="995"/>
      <c r="AC124" s="995"/>
      <c r="AD124" s="995"/>
      <c r="AE124" s="996"/>
      <c r="AF124" s="997" t="s">
        <v>470</v>
      </c>
      <c r="AG124" s="995"/>
      <c r="AH124" s="995"/>
      <c r="AI124" s="995"/>
      <c r="AJ124" s="996"/>
      <c r="AK124" s="997" t="s">
        <v>476</v>
      </c>
      <c r="AL124" s="995"/>
      <c r="AM124" s="995"/>
      <c r="AN124" s="995"/>
      <c r="AO124" s="996"/>
      <c r="AP124" s="998" t="s">
        <v>477</v>
      </c>
      <c r="AQ124" s="999"/>
      <c r="AR124" s="999"/>
      <c r="AS124" s="999"/>
      <c r="AT124" s="1000"/>
      <c r="AU124" s="1095" t="s">
        <v>493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130</v>
      </c>
      <c r="BR124" s="1063"/>
      <c r="BS124" s="1063"/>
      <c r="BT124" s="1063"/>
      <c r="BU124" s="1063"/>
      <c r="BV124" s="1063" t="s">
        <v>467</v>
      </c>
      <c r="BW124" s="1063"/>
      <c r="BX124" s="1063"/>
      <c r="BY124" s="1063"/>
      <c r="BZ124" s="1063"/>
      <c r="CA124" s="1063" t="s">
        <v>472</v>
      </c>
      <c r="CB124" s="1063"/>
      <c r="CC124" s="1063"/>
      <c r="CD124" s="1063"/>
      <c r="CE124" s="1063"/>
      <c r="CF124" s="1064"/>
      <c r="CG124" s="1065"/>
      <c r="CH124" s="1065"/>
      <c r="CI124" s="1065"/>
      <c r="CJ124" s="1066"/>
      <c r="CK124" s="1048"/>
      <c r="CL124" s="1048"/>
      <c r="CM124" s="1048"/>
      <c r="CN124" s="1048"/>
      <c r="CO124" s="1049"/>
      <c r="CP124" s="1055" t="s">
        <v>494</v>
      </c>
      <c r="CQ124" s="1056"/>
      <c r="CR124" s="1056"/>
      <c r="CS124" s="1056"/>
      <c r="CT124" s="1056"/>
      <c r="CU124" s="1056"/>
      <c r="CV124" s="1056"/>
      <c r="CW124" s="1056"/>
      <c r="CX124" s="1056"/>
      <c r="CY124" s="1056"/>
      <c r="CZ124" s="1056"/>
      <c r="DA124" s="1056"/>
      <c r="DB124" s="1056"/>
      <c r="DC124" s="1056"/>
      <c r="DD124" s="1056"/>
      <c r="DE124" s="1056"/>
      <c r="DF124" s="1057"/>
      <c r="DG124" s="1040" t="s">
        <v>490</v>
      </c>
      <c r="DH124" s="1022"/>
      <c r="DI124" s="1022"/>
      <c r="DJ124" s="1022"/>
      <c r="DK124" s="1023"/>
      <c r="DL124" s="1021" t="s">
        <v>467</v>
      </c>
      <c r="DM124" s="1022"/>
      <c r="DN124" s="1022"/>
      <c r="DO124" s="1022"/>
      <c r="DP124" s="1023"/>
      <c r="DQ124" s="1021" t="s">
        <v>476</v>
      </c>
      <c r="DR124" s="1022"/>
      <c r="DS124" s="1022"/>
      <c r="DT124" s="1022"/>
      <c r="DU124" s="1023"/>
      <c r="DV124" s="1024" t="s">
        <v>470</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130</v>
      </c>
      <c r="AB125" s="995"/>
      <c r="AC125" s="995"/>
      <c r="AD125" s="995"/>
      <c r="AE125" s="996"/>
      <c r="AF125" s="997" t="s">
        <v>476</v>
      </c>
      <c r="AG125" s="995"/>
      <c r="AH125" s="995"/>
      <c r="AI125" s="995"/>
      <c r="AJ125" s="996"/>
      <c r="AK125" s="997" t="s">
        <v>476</v>
      </c>
      <c r="AL125" s="995"/>
      <c r="AM125" s="995"/>
      <c r="AN125" s="995"/>
      <c r="AO125" s="996"/>
      <c r="AP125" s="998" t="s">
        <v>476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495</v>
      </c>
      <c r="CL125" s="1043"/>
      <c r="CM125" s="1043"/>
      <c r="CN125" s="1043"/>
      <c r="CO125" s="1044"/>
      <c r="CP125" s="965" t="s">
        <v>496</v>
      </c>
      <c r="CQ125" s="933"/>
      <c r="CR125" s="933"/>
      <c r="CS125" s="933"/>
      <c r="CT125" s="933"/>
      <c r="CU125" s="933"/>
      <c r="CV125" s="933"/>
      <c r="CW125" s="933"/>
      <c r="CX125" s="933"/>
      <c r="CY125" s="933"/>
      <c r="CZ125" s="933"/>
      <c r="DA125" s="933"/>
      <c r="DB125" s="933"/>
      <c r="DC125" s="933"/>
      <c r="DD125" s="933"/>
      <c r="DE125" s="933"/>
      <c r="DF125" s="934"/>
      <c r="DG125" s="966" t="s">
        <v>476</v>
      </c>
      <c r="DH125" s="967"/>
      <c r="DI125" s="967"/>
      <c r="DJ125" s="967"/>
      <c r="DK125" s="967"/>
      <c r="DL125" s="967" t="s">
        <v>130</v>
      </c>
      <c r="DM125" s="967"/>
      <c r="DN125" s="967"/>
      <c r="DO125" s="967"/>
      <c r="DP125" s="967"/>
      <c r="DQ125" s="967" t="s">
        <v>470</v>
      </c>
      <c r="DR125" s="967"/>
      <c r="DS125" s="967"/>
      <c r="DT125" s="967"/>
      <c r="DU125" s="967"/>
      <c r="DV125" s="968" t="s">
        <v>468</v>
      </c>
      <c r="DW125" s="968"/>
      <c r="DX125" s="968"/>
      <c r="DY125" s="968"/>
      <c r="DZ125" s="969"/>
    </row>
    <row r="126" spans="1:130" s="230" customFormat="1" ht="26.25" customHeight="1" thickBot="1" x14ac:dyDescent="0.2">
      <c r="A126" s="1093"/>
      <c r="B126" s="985"/>
      <c r="C126" s="958" t="s">
        <v>480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470</v>
      </c>
      <c r="AB126" s="995"/>
      <c r="AC126" s="995"/>
      <c r="AD126" s="995"/>
      <c r="AE126" s="996"/>
      <c r="AF126" s="997" t="s">
        <v>467</v>
      </c>
      <c r="AG126" s="995"/>
      <c r="AH126" s="995"/>
      <c r="AI126" s="995"/>
      <c r="AJ126" s="996"/>
      <c r="AK126" s="997" t="s">
        <v>472</v>
      </c>
      <c r="AL126" s="995"/>
      <c r="AM126" s="995"/>
      <c r="AN126" s="995"/>
      <c r="AO126" s="996"/>
      <c r="AP126" s="998" t="s">
        <v>468</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497</v>
      </c>
      <c r="CQ126" s="959"/>
      <c r="CR126" s="959"/>
      <c r="CS126" s="959"/>
      <c r="CT126" s="959"/>
      <c r="CU126" s="959"/>
      <c r="CV126" s="959"/>
      <c r="CW126" s="959"/>
      <c r="CX126" s="959"/>
      <c r="CY126" s="959"/>
      <c r="CZ126" s="959"/>
      <c r="DA126" s="959"/>
      <c r="DB126" s="959"/>
      <c r="DC126" s="959"/>
      <c r="DD126" s="959"/>
      <c r="DE126" s="959"/>
      <c r="DF126" s="960"/>
      <c r="DG126" s="961" t="s">
        <v>470</v>
      </c>
      <c r="DH126" s="962"/>
      <c r="DI126" s="962"/>
      <c r="DJ126" s="962"/>
      <c r="DK126" s="962"/>
      <c r="DL126" s="962" t="s">
        <v>472</v>
      </c>
      <c r="DM126" s="962"/>
      <c r="DN126" s="962"/>
      <c r="DO126" s="962"/>
      <c r="DP126" s="962"/>
      <c r="DQ126" s="962" t="s">
        <v>130</v>
      </c>
      <c r="DR126" s="962"/>
      <c r="DS126" s="962"/>
      <c r="DT126" s="962"/>
      <c r="DU126" s="962"/>
      <c r="DV126" s="963" t="s">
        <v>490</v>
      </c>
      <c r="DW126" s="963"/>
      <c r="DX126" s="963"/>
      <c r="DY126" s="963"/>
      <c r="DZ126" s="964"/>
    </row>
    <row r="127" spans="1:130" s="230" customFormat="1" ht="26.25" customHeight="1" x14ac:dyDescent="0.15">
      <c r="A127" s="1094"/>
      <c r="B127" s="987"/>
      <c r="C127" s="1009" t="s">
        <v>498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130</v>
      </c>
      <c r="AB127" s="995"/>
      <c r="AC127" s="995"/>
      <c r="AD127" s="995"/>
      <c r="AE127" s="996"/>
      <c r="AF127" s="997" t="s">
        <v>472</v>
      </c>
      <c r="AG127" s="995"/>
      <c r="AH127" s="995"/>
      <c r="AI127" s="995"/>
      <c r="AJ127" s="996"/>
      <c r="AK127" s="997" t="s">
        <v>470</v>
      </c>
      <c r="AL127" s="995"/>
      <c r="AM127" s="995"/>
      <c r="AN127" s="995"/>
      <c r="AO127" s="996"/>
      <c r="AP127" s="998" t="s">
        <v>130</v>
      </c>
      <c r="AQ127" s="999"/>
      <c r="AR127" s="999"/>
      <c r="AS127" s="999"/>
      <c r="AT127" s="1000"/>
      <c r="AU127" s="232"/>
      <c r="AV127" s="232"/>
      <c r="AW127" s="232"/>
      <c r="AX127" s="1067" t="s">
        <v>499</v>
      </c>
      <c r="AY127" s="1068"/>
      <c r="AZ127" s="1068"/>
      <c r="BA127" s="1068"/>
      <c r="BB127" s="1068"/>
      <c r="BC127" s="1068"/>
      <c r="BD127" s="1068"/>
      <c r="BE127" s="1069"/>
      <c r="BF127" s="1070" t="s">
        <v>500</v>
      </c>
      <c r="BG127" s="1068"/>
      <c r="BH127" s="1068"/>
      <c r="BI127" s="1068"/>
      <c r="BJ127" s="1068"/>
      <c r="BK127" s="1068"/>
      <c r="BL127" s="1069"/>
      <c r="BM127" s="1070" t="s">
        <v>501</v>
      </c>
      <c r="BN127" s="1068"/>
      <c r="BO127" s="1068"/>
      <c r="BP127" s="1068"/>
      <c r="BQ127" s="1068"/>
      <c r="BR127" s="1068"/>
      <c r="BS127" s="1069"/>
      <c r="BT127" s="1070" t="s">
        <v>502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503</v>
      </c>
      <c r="CQ127" s="959"/>
      <c r="CR127" s="959"/>
      <c r="CS127" s="959"/>
      <c r="CT127" s="959"/>
      <c r="CU127" s="959"/>
      <c r="CV127" s="959"/>
      <c r="CW127" s="959"/>
      <c r="CX127" s="959"/>
      <c r="CY127" s="959"/>
      <c r="CZ127" s="959"/>
      <c r="DA127" s="959"/>
      <c r="DB127" s="959"/>
      <c r="DC127" s="959"/>
      <c r="DD127" s="959"/>
      <c r="DE127" s="959"/>
      <c r="DF127" s="960"/>
      <c r="DG127" s="961" t="s">
        <v>130</v>
      </c>
      <c r="DH127" s="962"/>
      <c r="DI127" s="962"/>
      <c r="DJ127" s="962"/>
      <c r="DK127" s="962"/>
      <c r="DL127" s="962" t="s">
        <v>470</v>
      </c>
      <c r="DM127" s="962"/>
      <c r="DN127" s="962"/>
      <c r="DO127" s="962"/>
      <c r="DP127" s="962"/>
      <c r="DQ127" s="962" t="s">
        <v>470</v>
      </c>
      <c r="DR127" s="962"/>
      <c r="DS127" s="962"/>
      <c r="DT127" s="962"/>
      <c r="DU127" s="962"/>
      <c r="DV127" s="963" t="s">
        <v>130</v>
      </c>
      <c r="DW127" s="963"/>
      <c r="DX127" s="963"/>
      <c r="DY127" s="963"/>
      <c r="DZ127" s="964"/>
    </row>
    <row r="128" spans="1:130" s="230" customFormat="1" ht="26.25" customHeight="1" thickBot="1" x14ac:dyDescent="0.2">
      <c r="A128" s="1077" t="s">
        <v>504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505</v>
      </c>
      <c r="X128" s="1079"/>
      <c r="Y128" s="1079"/>
      <c r="Z128" s="1080"/>
      <c r="AA128" s="1081">
        <v>260491</v>
      </c>
      <c r="AB128" s="1082"/>
      <c r="AC128" s="1082"/>
      <c r="AD128" s="1082"/>
      <c r="AE128" s="1083"/>
      <c r="AF128" s="1084">
        <v>257362</v>
      </c>
      <c r="AG128" s="1082"/>
      <c r="AH128" s="1082"/>
      <c r="AI128" s="1082"/>
      <c r="AJ128" s="1083"/>
      <c r="AK128" s="1084">
        <v>266889</v>
      </c>
      <c r="AL128" s="1082"/>
      <c r="AM128" s="1082"/>
      <c r="AN128" s="1082"/>
      <c r="AO128" s="1083"/>
      <c r="AP128" s="1085"/>
      <c r="AQ128" s="1086"/>
      <c r="AR128" s="1086"/>
      <c r="AS128" s="1086"/>
      <c r="AT128" s="1087"/>
      <c r="AU128" s="232"/>
      <c r="AV128" s="232"/>
      <c r="AW128" s="232"/>
      <c r="AX128" s="932" t="s">
        <v>506</v>
      </c>
      <c r="AY128" s="933"/>
      <c r="AZ128" s="933"/>
      <c r="BA128" s="933"/>
      <c r="BB128" s="933"/>
      <c r="BC128" s="933"/>
      <c r="BD128" s="933"/>
      <c r="BE128" s="934"/>
      <c r="BF128" s="1088" t="s">
        <v>507</v>
      </c>
      <c r="BG128" s="1089"/>
      <c r="BH128" s="1089"/>
      <c r="BI128" s="1089"/>
      <c r="BJ128" s="1089"/>
      <c r="BK128" s="1089"/>
      <c r="BL128" s="1090"/>
      <c r="BM128" s="1088">
        <v>12.74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508</v>
      </c>
      <c r="CQ128" s="762"/>
      <c r="CR128" s="762"/>
      <c r="CS128" s="762"/>
      <c r="CT128" s="762"/>
      <c r="CU128" s="762"/>
      <c r="CV128" s="762"/>
      <c r="CW128" s="762"/>
      <c r="CX128" s="762"/>
      <c r="CY128" s="762"/>
      <c r="CZ128" s="762"/>
      <c r="DA128" s="762"/>
      <c r="DB128" s="762"/>
      <c r="DC128" s="762"/>
      <c r="DD128" s="762"/>
      <c r="DE128" s="762"/>
      <c r="DF128" s="1072"/>
      <c r="DG128" s="1073" t="s">
        <v>478</v>
      </c>
      <c r="DH128" s="1074"/>
      <c r="DI128" s="1074"/>
      <c r="DJ128" s="1074"/>
      <c r="DK128" s="1074"/>
      <c r="DL128" s="1074" t="s">
        <v>472</v>
      </c>
      <c r="DM128" s="1074"/>
      <c r="DN128" s="1074"/>
      <c r="DO128" s="1074"/>
      <c r="DP128" s="1074"/>
      <c r="DQ128" s="1074" t="s">
        <v>478</v>
      </c>
      <c r="DR128" s="1074"/>
      <c r="DS128" s="1074"/>
      <c r="DT128" s="1074"/>
      <c r="DU128" s="1074"/>
      <c r="DV128" s="1075" t="s">
        <v>472</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509</v>
      </c>
      <c r="X129" s="1107"/>
      <c r="Y129" s="1107"/>
      <c r="Z129" s="1108"/>
      <c r="AA129" s="994">
        <v>15079948</v>
      </c>
      <c r="AB129" s="995"/>
      <c r="AC129" s="995"/>
      <c r="AD129" s="995"/>
      <c r="AE129" s="996"/>
      <c r="AF129" s="997">
        <v>15820436</v>
      </c>
      <c r="AG129" s="995"/>
      <c r="AH129" s="995"/>
      <c r="AI129" s="995"/>
      <c r="AJ129" s="996"/>
      <c r="AK129" s="997">
        <v>15580626</v>
      </c>
      <c r="AL129" s="995"/>
      <c r="AM129" s="995"/>
      <c r="AN129" s="995"/>
      <c r="AO129" s="996"/>
      <c r="AP129" s="1109"/>
      <c r="AQ129" s="1110"/>
      <c r="AR129" s="1110"/>
      <c r="AS129" s="1110"/>
      <c r="AT129" s="1111"/>
      <c r="AU129" s="233"/>
      <c r="AV129" s="233"/>
      <c r="AW129" s="233"/>
      <c r="AX129" s="1101" t="s">
        <v>510</v>
      </c>
      <c r="AY129" s="959"/>
      <c r="AZ129" s="959"/>
      <c r="BA129" s="959"/>
      <c r="BB129" s="959"/>
      <c r="BC129" s="959"/>
      <c r="BD129" s="959"/>
      <c r="BE129" s="960"/>
      <c r="BF129" s="1102" t="s">
        <v>130</v>
      </c>
      <c r="BG129" s="1103"/>
      <c r="BH129" s="1103"/>
      <c r="BI129" s="1103"/>
      <c r="BJ129" s="1103"/>
      <c r="BK129" s="1103"/>
      <c r="BL129" s="1104"/>
      <c r="BM129" s="1102">
        <v>17.739999999999998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512</v>
      </c>
      <c r="X130" s="1107"/>
      <c r="Y130" s="1107"/>
      <c r="Z130" s="1108"/>
      <c r="AA130" s="994">
        <v>2868609</v>
      </c>
      <c r="AB130" s="995"/>
      <c r="AC130" s="995"/>
      <c r="AD130" s="995"/>
      <c r="AE130" s="996"/>
      <c r="AF130" s="997">
        <v>2927839</v>
      </c>
      <c r="AG130" s="995"/>
      <c r="AH130" s="995"/>
      <c r="AI130" s="995"/>
      <c r="AJ130" s="996"/>
      <c r="AK130" s="997">
        <v>2918095</v>
      </c>
      <c r="AL130" s="995"/>
      <c r="AM130" s="995"/>
      <c r="AN130" s="995"/>
      <c r="AO130" s="996"/>
      <c r="AP130" s="1109"/>
      <c r="AQ130" s="1110"/>
      <c r="AR130" s="1110"/>
      <c r="AS130" s="1110"/>
      <c r="AT130" s="1111"/>
      <c r="AU130" s="233"/>
      <c r="AV130" s="233"/>
      <c r="AW130" s="233"/>
      <c r="AX130" s="1101" t="s">
        <v>513</v>
      </c>
      <c r="AY130" s="959"/>
      <c r="AZ130" s="959"/>
      <c r="BA130" s="959"/>
      <c r="BB130" s="959"/>
      <c r="BC130" s="959"/>
      <c r="BD130" s="959"/>
      <c r="BE130" s="960"/>
      <c r="BF130" s="1137">
        <v>2.9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514</v>
      </c>
      <c r="X131" s="1144"/>
      <c r="Y131" s="1144"/>
      <c r="Z131" s="1145"/>
      <c r="AA131" s="1040">
        <v>12211339</v>
      </c>
      <c r="AB131" s="1022"/>
      <c r="AC131" s="1022"/>
      <c r="AD131" s="1022"/>
      <c r="AE131" s="1023"/>
      <c r="AF131" s="1021">
        <v>12892597</v>
      </c>
      <c r="AG131" s="1022"/>
      <c r="AH131" s="1022"/>
      <c r="AI131" s="1022"/>
      <c r="AJ131" s="1023"/>
      <c r="AK131" s="1021">
        <v>12662531</v>
      </c>
      <c r="AL131" s="1022"/>
      <c r="AM131" s="1022"/>
      <c r="AN131" s="1022"/>
      <c r="AO131" s="1023"/>
      <c r="AP131" s="1146"/>
      <c r="AQ131" s="1147"/>
      <c r="AR131" s="1147"/>
      <c r="AS131" s="1147"/>
      <c r="AT131" s="1148"/>
      <c r="AU131" s="233"/>
      <c r="AV131" s="233"/>
      <c r="AW131" s="233"/>
      <c r="AX131" s="1119" t="s">
        <v>515</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517</v>
      </c>
      <c r="W132" s="1130"/>
      <c r="X132" s="1130"/>
      <c r="Y132" s="1130"/>
      <c r="Z132" s="1131"/>
      <c r="AA132" s="1132">
        <v>2.0657603560000002</v>
      </c>
      <c r="AB132" s="1133"/>
      <c r="AC132" s="1133"/>
      <c r="AD132" s="1133"/>
      <c r="AE132" s="1134"/>
      <c r="AF132" s="1135">
        <v>3.4945946110000001</v>
      </c>
      <c r="AG132" s="1133"/>
      <c r="AH132" s="1133"/>
      <c r="AI132" s="1133"/>
      <c r="AJ132" s="1134"/>
      <c r="AK132" s="1135">
        <v>3.3356127619999998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518</v>
      </c>
      <c r="W133" s="1113"/>
      <c r="X133" s="1113"/>
      <c r="Y133" s="1113"/>
      <c r="Z133" s="1114"/>
      <c r="AA133" s="1115">
        <v>1.6</v>
      </c>
      <c r="AB133" s="1116"/>
      <c r="AC133" s="1116"/>
      <c r="AD133" s="1116"/>
      <c r="AE133" s="1117"/>
      <c r="AF133" s="1115">
        <v>2.1</v>
      </c>
      <c r="AG133" s="1116"/>
      <c r="AH133" s="1116"/>
      <c r="AI133" s="1116"/>
      <c r="AJ133" s="1117"/>
      <c r="AK133" s="1115">
        <v>2.9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IrxmCXLwkR4Vl9WYA5QzfX2AVzIfMBRXWd1XWvoGptLfSJyKbEswG/ERkA5RYTnMuc5IiBqYAIr6tQHQ2hozA==" saltValue="mDd3yQIAltdiYL/KOF/B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BE3B-B0F8-4458-97DF-3ABC5A5B193D}">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5vCHrOsQoBwZkIhQ8BOd1YiRqACVgSIHRBdMiT6EIFXQi/8wkEH5CsLByXly1OYc1mVBVDd0llfPzq3HXblSA==" saltValue="TfADq8D3WiKA+uBFx2hq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Jzt7JXOeHx9BHscVlX0/CDz+H/wDENyUc7nImdeUxarlM/kf7yViUVByX48BwUa+euCS8B7xir5x8hifENyA==" saltValue="Kmcp4e3EJRTP13gE3+fd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1" sqref="B1:DI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527</v>
      </c>
      <c r="AL9" s="1153"/>
      <c r="AM9" s="1153"/>
      <c r="AN9" s="1154"/>
      <c r="AO9" s="281">
        <v>3626898</v>
      </c>
      <c r="AP9" s="281">
        <v>60308</v>
      </c>
      <c r="AQ9" s="282">
        <v>65316</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528</v>
      </c>
      <c r="AL10" s="1153"/>
      <c r="AM10" s="1153"/>
      <c r="AN10" s="1154"/>
      <c r="AO10" s="284">
        <v>710066</v>
      </c>
      <c r="AP10" s="284">
        <v>11807</v>
      </c>
      <c r="AQ10" s="285">
        <v>6075</v>
      </c>
      <c r="AR10" s="286">
        <v>94.4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529</v>
      </c>
      <c r="AL11" s="1153"/>
      <c r="AM11" s="1153"/>
      <c r="AN11" s="1154"/>
      <c r="AO11" s="284">
        <v>71762</v>
      </c>
      <c r="AP11" s="284">
        <v>1193</v>
      </c>
      <c r="AQ11" s="285">
        <v>1232</v>
      </c>
      <c r="AR11" s="286">
        <v>-3.2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530</v>
      </c>
      <c r="AL12" s="1153"/>
      <c r="AM12" s="1153"/>
      <c r="AN12" s="1154"/>
      <c r="AO12" s="284" t="s">
        <v>531</v>
      </c>
      <c r="AP12" s="284" t="s">
        <v>531</v>
      </c>
      <c r="AQ12" s="285">
        <v>18</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532</v>
      </c>
      <c r="AL13" s="1153"/>
      <c r="AM13" s="1153"/>
      <c r="AN13" s="1154"/>
      <c r="AO13" s="284">
        <v>176097</v>
      </c>
      <c r="AP13" s="284">
        <v>2928</v>
      </c>
      <c r="AQ13" s="285">
        <v>2791</v>
      </c>
      <c r="AR13" s="286">
        <v>4.9000000000000004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533</v>
      </c>
      <c r="AL14" s="1153"/>
      <c r="AM14" s="1153"/>
      <c r="AN14" s="1154"/>
      <c r="AO14" s="284">
        <v>94001</v>
      </c>
      <c r="AP14" s="284">
        <v>1563</v>
      </c>
      <c r="AQ14" s="285">
        <v>1364</v>
      </c>
      <c r="AR14" s="286">
        <v>14.6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534</v>
      </c>
      <c r="AL15" s="1156"/>
      <c r="AM15" s="1156"/>
      <c r="AN15" s="1157"/>
      <c r="AO15" s="284">
        <v>-223206</v>
      </c>
      <c r="AP15" s="284">
        <v>-3711</v>
      </c>
      <c r="AQ15" s="285">
        <v>-4006</v>
      </c>
      <c r="AR15" s="286">
        <v>-7.4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4455618</v>
      </c>
      <c r="AP16" s="284">
        <v>74087</v>
      </c>
      <c r="AQ16" s="285">
        <v>72790</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539</v>
      </c>
      <c r="AL21" s="1159"/>
      <c r="AM21" s="1159"/>
      <c r="AN21" s="1160"/>
      <c r="AO21" s="297">
        <v>6.12</v>
      </c>
      <c r="AP21" s="298">
        <v>6.54</v>
      </c>
      <c r="AQ21" s="299">
        <v>-0.42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540</v>
      </c>
      <c r="AL22" s="1159"/>
      <c r="AM22" s="1159"/>
      <c r="AN22" s="1160"/>
      <c r="AO22" s="302">
        <v>98.7</v>
      </c>
      <c r="AP22" s="303">
        <v>98.3</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544</v>
      </c>
      <c r="AL32" s="1167"/>
      <c r="AM32" s="1167"/>
      <c r="AN32" s="1168"/>
      <c r="AO32" s="312">
        <v>3163171</v>
      </c>
      <c r="AP32" s="312">
        <v>52597</v>
      </c>
      <c r="AQ32" s="313">
        <v>35011</v>
      </c>
      <c r="AR32" s="314">
        <v>50.2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545</v>
      </c>
      <c r="AL33" s="1167"/>
      <c r="AM33" s="1167"/>
      <c r="AN33" s="1168"/>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546</v>
      </c>
      <c r="AL34" s="1167"/>
      <c r="AM34" s="1167"/>
      <c r="AN34" s="1168"/>
      <c r="AO34" s="312" t="s">
        <v>531</v>
      </c>
      <c r="AP34" s="312" t="s">
        <v>531</v>
      </c>
      <c r="AQ34" s="313">
        <v>4</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547</v>
      </c>
      <c r="AL35" s="1167"/>
      <c r="AM35" s="1167"/>
      <c r="AN35" s="1168"/>
      <c r="AO35" s="312">
        <v>271256</v>
      </c>
      <c r="AP35" s="312">
        <v>4510</v>
      </c>
      <c r="AQ35" s="313">
        <v>8351</v>
      </c>
      <c r="AR35" s="314">
        <v>-46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548</v>
      </c>
      <c r="AL36" s="1167"/>
      <c r="AM36" s="1167"/>
      <c r="AN36" s="1168"/>
      <c r="AO36" s="312">
        <v>171339</v>
      </c>
      <c r="AP36" s="312">
        <v>2849</v>
      </c>
      <c r="AQ36" s="313">
        <v>1645</v>
      </c>
      <c r="AR36" s="314">
        <v>73.2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549</v>
      </c>
      <c r="AL37" s="1167"/>
      <c r="AM37" s="1167"/>
      <c r="AN37" s="1168"/>
      <c r="AO37" s="312">
        <v>1591</v>
      </c>
      <c r="AP37" s="312">
        <v>26</v>
      </c>
      <c r="AQ37" s="313">
        <v>1050</v>
      </c>
      <c r="AR37" s="314">
        <v>-97.5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550</v>
      </c>
      <c r="AL38" s="1170"/>
      <c r="AM38" s="1170"/>
      <c r="AN38" s="1171"/>
      <c r="AO38" s="315" t="s">
        <v>531</v>
      </c>
      <c r="AP38" s="315" t="s">
        <v>531</v>
      </c>
      <c r="AQ38" s="316">
        <v>1</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551</v>
      </c>
      <c r="AL39" s="1170"/>
      <c r="AM39" s="1170"/>
      <c r="AN39" s="1171"/>
      <c r="AO39" s="312">
        <v>-266889</v>
      </c>
      <c r="AP39" s="312">
        <v>-4438</v>
      </c>
      <c r="AQ39" s="313">
        <v>-5851</v>
      </c>
      <c r="AR39" s="314">
        <v>-24.1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552</v>
      </c>
      <c r="AL40" s="1167"/>
      <c r="AM40" s="1167"/>
      <c r="AN40" s="1168"/>
      <c r="AO40" s="312">
        <v>-2918095</v>
      </c>
      <c r="AP40" s="312">
        <v>-48522</v>
      </c>
      <c r="AQ40" s="313">
        <v>-27858</v>
      </c>
      <c r="AR40" s="314">
        <v>74.2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422373</v>
      </c>
      <c r="AP41" s="312">
        <v>7023</v>
      </c>
      <c r="AQ41" s="313">
        <v>12351</v>
      </c>
      <c r="AR41" s="314">
        <v>-43.1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522</v>
      </c>
      <c r="AN49" s="1163" t="s">
        <v>556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5633636</v>
      </c>
      <c r="AN51" s="334">
        <v>93674</v>
      </c>
      <c r="AO51" s="335">
        <v>37.6</v>
      </c>
      <c r="AP51" s="336">
        <v>41934</v>
      </c>
      <c r="AQ51" s="337">
        <v>-12.3</v>
      </c>
      <c r="AR51" s="338">
        <v>49.9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3216229</v>
      </c>
      <c r="AN52" s="342">
        <v>53478</v>
      </c>
      <c r="AO52" s="343">
        <v>46.3</v>
      </c>
      <c r="AP52" s="344">
        <v>23352</v>
      </c>
      <c r="AQ52" s="345">
        <v>-9.6999999999999993</v>
      </c>
      <c r="AR52" s="346">
        <v>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5360078</v>
      </c>
      <c r="AN53" s="334">
        <v>88958</v>
      </c>
      <c r="AO53" s="335">
        <v>-5</v>
      </c>
      <c r="AP53" s="336">
        <v>45588</v>
      </c>
      <c r="AQ53" s="337">
        <v>8.6999999999999993</v>
      </c>
      <c r="AR53" s="338">
        <v>-13.7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4719023</v>
      </c>
      <c r="AN54" s="342">
        <v>78319</v>
      </c>
      <c r="AO54" s="343">
        <v>46.5</v>
      </c>
      <c r="AP54" s="344">
        <v>24150</v>
      </c>
      <c r="AQ54" s="345">
        <v>3.4</v>
      </c>
      <c r="AR54" s="346">
        <v>43.1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4755073</v>
      </c>
      <c r="AN55" s="334">
        <v>79037</v>
      </c>
      <c r="AO55" s="335">
        <v>-11.2</v>
      </c>
      <c r="AP55" s="336">
        <v>45483</v>
      </c>
      <c r="AQ55" s="337">
        <v>-0.2</v>
      </c>
      <c r="AR55" s="338">
        <v>-11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3416486</v>
      </c>
      <c r="AN56" s="342">
        <v>56787</v>
      </c>
      <c r="AO56" s="343">
        <v>-27.5</v>
      </c>
      <c r="AP56" s="344">
        <v>24241</v>
      </c>
      <c r="AQ56" s="345">
        <v>0.4</v>
      </c>
      <c r="AR56" s="346">
        <v>-27.9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6008614</v>
      </c>
      <c r="AN57" s="334">
        <v>99808</v>
      </c>
      <c r="AO57" s="335">
        <v>26.3</v>
      </c>
      <c r="AP57" s="336">
        <v>45945</v>
      </c>
      <c r="AQ57" s="337">
        <v>1</v>
      </c>
      <c r="AR57" s="338">
        <v>25.3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3186896</v>
      </c>
      <c r="AN58" s="342">
        <v>52937</v>
      </c>
      <c r="AO58" s="343">
        <v>-6.8</v>
      </c>
      <c r="AP58" s="344">
        <v>25180</v>
      </c>
      <c r="AQ58" s="345">
        <v>3.9</v>
      </c>
      <c r="AR58" s="346">
        <v>-10.7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3058836</v>
      </c>
      <c r="AN59" s="334">
        <v>50862</v>
      </c>
      <c r="AO59" s="335">
        <v>-49</v>
      </c>
      <c r="AP59" s="336">
        <v>44475</v>
      </c>
      <c r="AQ59" s="337">
        <v>-3.2</v>
      </c>
      <c r="AR59" s="338">
        <v>-45.8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1227091</v>
      </c>
      <c r="AN60" s="342">
        <v>20404</v>
      </c>
      <c r="AO60" s="343">
        <v>-61.5</v>
      </c>
      <c r="AP60" s="344">
        <v>24780</v>
      </c>
      <c r="AQ60" s="345">
        <v>-1.6</v>
      </c>
      <c r="AR60" s="346">
        <v>-59.9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4963247</v>
      </c>
      <c r="AN61" s="349">
        <v>82468</v>
      </c>
      <c r="AO61" s="350">
        <v>-0.3</v>
      </c>
      <c r="AP61" s="351">
        <v>44685</v>
      </c>
      <c r="AQ61" s="352">
        <v>-1.2</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3153145</v>
      </c>
      <c r="AN62" s="342">
        <v>52385</v>
      </c>
      <c r="AO62" s="343">
        <v>-0.6</v>
      </c>
      <c r="AP62" s="344">
        <v>24341</v>
      </c>
      <c r="AQ62" s="345">
        <v>-0.7</v>
      </c>
      <c r="AR62" s="346">
        <v>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a98aS4lSYTh2VYxYUokqvsLIe9eHEXuJhEPgK4F/WRw/WKeczJ0img4Gzqd99nL/9c2kdkTJS9JTnvQ9Yu6WA==" saltValue="ErU0C4CEz5PeeP510NH4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1" spans="125:125" ht="13.5" hidden="1" customHeight="1" x14ac:dyDescent="0.15">
      <c r="DU121" s="259"/>
    </row>
  </sheetData>
  <sheetProtection algorithmName="SHA-512" hashValue="9RsJsMvHDksB5NNhfLPX/Bdb/PvNDfIXzceS2yETyZ2WuucT10tFDX/YwgOrAE1ZEUN6FWMcXu4S/0oZqcGiuA==" saltValue="4yhVo3FRw89eAd3gfQsw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Mer+v2d+/Jag+rzKbLqk5O6BQAc4PE3D0kNaQh4z0myoJLOC5tPViMpZaamf8E8yY3XV7oj0+YQluRLgjAKcEA==" saltValue="whHARnRdZN8VpxVHTVdw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1" sqref="B1:DI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75" t="s">
        <v>3</v>
      </c>
      <c r="D47" s="1175"/>
      <c r="E47" s="1176"/>
      <c r="F47" s="11">
        <v>11.45</v>
      </c>
      <c r="G47" s="12">
        <v>7.86</v>
      </c>
      <c r="H47" s="12">
        <v>14.81</v>
      </c>
      <c r="I47" s="12">
        <v>14.1</v>
      </c>
      <c r="J47" s="13">
        <v>14.18</v>
      </c>
    </row>
    <row r="48" spans="2:10" ht="57.75" customHeight="1" x14ac:dyDescent="0.15">
      <c r="B48" s="14"/>
      <c r="C48" s="1177" t="s">
        <v>4</v>
      </c>
      <c r="D48" s="1177"/>
      <c r="E48" s="1178"/>
      <c r="F48" s="15">
        <v>10.73</v>
      </c>
      <c r="G48" s="16">
        <v>10.63</v>
      </c>
      <c r="H48" s="16">
        <v>11.39</v>
      </c>
      <c r="I48" s="16">
        <v>14.61</v>
      </c>
      <c r="J48" s="17">
        <v>13.86</v>
      </c>
    </row>
    <row r="49" spans="2:10" ht="57.75" customHeight="1" thickBot="1" x14ac:dyDescent="0.2">
      <c r="B49" s="18"/>
      <c r="C49" s="1179" t="s">
        <v>5</v>
      </c>
      <c r="D49" s="1179"/>
      <c r="E49" s="1180"/>
      <c r="F49" s="19">
        <v>0.18</v>
      </c>
      <c r="G49" s="20" t="s">
        <v>577</v>
      </c>
      <c r="H49" s="20">
        <v>8.11</v>
      </c>
      <c r="I49" s="20">
        <v>3.73</v>
      </c>
      <c r="J49" s="21" t="s">
        <v>578</v>
      </c>
    </row>
    <row r="50" spans="2:10" x14ac:dyDescent="0.15"/>
  </sheetData>
  <sheetProtection algorithmName="SHA-512" hashValue="1oKEYEZeSy3kfuZgPC0mxxfSLbOJHQ68p1H1llsplfLKAkZIiIdmgJA7RR+vh3B21vAq0HtzI17haLR1ODzsCQ==" saltValue="PGDNjvYkS4gDWZnhKcLZ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1" sqref="B1:DI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87" t="s">
        <v>579</v>
      </c>
      <c r="D34" s="1187"/>
      <c r="E34" s="1188"/>
      <c r="F34" s="32">
        <v>10.72</v>
      </c>
      <c r="G34" s="33">
        <v>10.62</v>
      </c>
      <c r="H34" s="33">
        <v>11.38</v>
      </c>
      <c r="I34" s="33">
        <v>14.6</v>
      </c>
      <c r="J34" s="34">
        <v>13.86</v>
      </c>
      <c r="K34" s="22"/>
      <c r="L34" s="22"/>
      <c r="M34" s="22"/>
      <c r="N34" s="22"/>
      <c r="O34" s="22"/>
      <c r="P34" s="22"/>
    </row>
    <row r="35" spans="1:16" ht="39" customHeight="1" x14ac:dyDescent="0.15">
      <c r="A35" s="22"/>
      <c r="B35" s="35"/>
      <c r="C35" s="1181" t="s">
        <v>580</v>
      </c>
      <c r="D35" s="1182"/>
      <c r="E35" s="1183"/>
      <c r="F35" s="36">
        <v>4.95</v>
      </c>
      <c r="G35" s="37">
        <v>5.48</v>
      </c>
      <c r="H35" s="37">
        <v>5.7</v>
      </c>
      <c r="I35" s="37">
        <v>4.9800000000000004</v>
      </c>
      <c r="J35" s="38">
        <v>4.97</v>
      </c>
      <c r="K35" s="22"/>
      <c r="L35" s="22"/>
      <c r="M35" s="22"/>
      <c r="N35" s="22"/>
      <c r="O35" s="22"/>
      <c r="P35" s="22"/>
    </row>
    <row r="36" spans="1:16" ht="39" customHeight="1" x14ac:dyDescent="0.15">
      <c r="A36" s="22"/>
      <c r="B36" s="35"/>
      <c r="C36" s="1181" t="s">
        <v>581</v>
      </c>
      <c r="D36" s="1182"/>
      <c r="E36" s="1183"/>
      <c r="F36" s="36" t="s">
        <v>531</v>
      </c>
      <c r="G36" s="37">
        <v>1.92</v>
      </c>
      <c r="H36" s="37">
        <v>2.57</v>
      </c>
      <c r="I36" s="37">
        <v>3.55</v>
      </c>
      <c r="J36" s="38">
        <v>4.25</v>
      </c>
      <c r="K36" s="22"/>
      <c r="L36" s="22"/>
      <c r="M36" s="22"/>
      <c r="N36" s="22"/>
      <c r="O36" s="22"/>
      <c r="P36" s="22"/>
    </row>
    <row r="37" spans="1:16" ht="39" customHeight="1" x14ac:dyDescent="0.15">
      <c r="A37" s="22"/>
      <c r="B37" s="35"/>
      <c r="C37" s="1181" t="s">
        <v>582</v>
      </c>
      <c r="D37" s="1182"/>
      <c r="E37" s="1183"/>
      <c r="F37" s="36">
        <v>1.1200000000000001</v>
      </c>
      <c r="G37" s="37">
        <v>1.06</v>
      </c>
      <c r="H37" s="37">
        <v>1.71</v>
      </c>
      <c r="I37" s="37">
        <v>1.31</v>
      </c>
      <c r="J37" s="38">
        <v>1.5</v>
      </c>
      <c r="K37" s="22"/>
      <c r="L37" s="22"/>
      <c r="M37" s="22"/>
      <c r="N37" s="22"/>
      <c r="O37" s="22"/>
      <c r="P37" s="22"/>
    </row>
    <row r="38" spans="1:16" ht="39" customHeight="1" x14ac:dyDescent="0.15">
      <c r="A38" s="22"/>
      <c r="B38" s="35"/>
      <c r="C38" s="1181" t="s">
        <v>583</v>
      </c>
      <c r="D38" s="1182"/>
      <c r="E38" s="1183"/>
      <c r="F38" s="36">
        <v>2.14</v>
      </c>
      <c r="G38" s="37">
        <v>1.7</v>
      </c>
      <c r="H38" s="37">
        <v>1.88</v>
      </c>
      <c r="I38" s="37">
        <v>2.0099999999999998</v>
      </c>
      <c r="J38" s="38">
        <v>1.36</v>
      </c>
      <c r="K38" s="22"/>
      <c r="L38" s="22"/>
      <c r="M38" s="22"/>
      <c r="N38" s="22"/>
      <c r="O38" s="22"/>
      <c r="P38" s="22"/>
    </row>
    <row r="39" spans="1:16" ht="39" customHeight="1" x14ac:dyDescent="0.15">
      <c r="A39" s="22"/>
      <c r="B39" s="35"/>
      <c r="C39" s="1181" t="s">
        <v>584</v>
      </c>
      <c r="D39" s="1182"/>
      <c r="E39" s="1183"/>
      <c r="F39" s="36">
        <v>2.09</v>
      </c>
      <c r="G39" s="37">
        <v>2.62</v>
      </c>
      <c r="H39" s="37">
        <v>0.94</v>
      </c>
      <c r="I39" s="37">
        <v>0.86</v>
      </c>
      <c r="J39" s="38">
        <v>0.43</v>
      </c>
      <c r="K39" s="22"/>
      <c r="L39" s="22"/>
      <c r="M39" s="22"/>
      <c r="N39" s="22"/>
      <c r="O39" s="22"/>
      <c r="P39" s="22"/>
    </row>
    <row r="40" spans="1:16" ht="39" customHeight="1" x14ac:dyDescent="0.15">
      <c r="A40" s="22"/>
      <c r="B40" s="35"/>
      <c r="C40" s="1181" t="s">
        <v>585</v>
      </c>
      <c r="D40" s="1182"/>
      <c r="E40" s="1183"/>
      <c r="F40" s="36">
        <v>0.06</v>
      </c>
      <c r="G40" s="37">
        <v>7.0000000000000007E-2</v>
      </c>
      <c r="H40" s="37">
        <v>0.06</v>
      </c>
      <c r="I40" s="37">
        <v>0.06</v>
      </c>
      <c r="J40" s="38">
        <v>0.02</v>
      </c>
      <c r="K40" s="22"/>
      <c r="L40" s="22"/>
      <c r="M40" s="22"/>
      <c r="N40" s="22"/>
      <c r="O40" s="22"/>
      <c r="P40" s="22"/>
    </row>
    <row r="41" spans="1:16" ht="39" customHeight="1" x14ac:dyDescent="0.15">
      <c r="A41" s="22"/>
      <c r="B41" s="35"/>
      <c r="C41" s="1181" t="s">
        <v>586</v>
      </c>
      <c r="D41" s="1182"/>
      <c r="E41" s="1183"/>
      <c r="F41" s="36">
        <v>0.03</v>
      </c>
      <c r="G41" s="37">
        <v>0.05</v>
      </c>
      <c r="H41" s="37">
        <v>0.05</v>
      </c>
      <c r="I41" s="37">
        <v>0.03</v>
      </c>
      <c r="J41" s="38">
        <v>0.01</v>
      </c>
      <c r="K41" s="22"/>
      <c r="L41" s="22"/>
      <c r="M41" s="22"/>
      <c r="N41" s="22"/>
      <c r="O41" s="22"/>
      <c r="P41" s="22"/>
    </row>
    <row r="42" spans="1:16" ht="39" customHeight="1" x14ac:dyDescent="0.15">
      <c r="A42" s="22"/>
      <c r="B42" s="39"/>
      <c r="C42" s="1181" t="s">
        <v>587</v>
      </c>
      <c r="D42" s="1182"/>
      <c r="E42" s="1183"/>
      <c r="F42" s="36" t="s">
        <v>531</v>
      </c>
      <c r="G42" s="37" t="s">
        <v>531</v>
      </c>
      <c r="H42" s="37" t="s">
        <v>531</v>
      </c>
      <c r="I42" s="37" t="s">
        <v>531</v>
      </c>
      <c r="J42" s="38" t="s">
        <v>531</v>
      </c>
      <c r="K42" s="22"/>
      <c r="L42" s="22"/>
      <c r="M42" s="22"/>
      <c r="N42" s="22"/>
      <c r="O42" s="22"/>
      <c r="P42" s="22"/>
    </row>
    <row r="43" spans="1:16" ht="39" customHeight="1" thickBot="1" x14ac:dyDescent="0.2">
      <c r="A43" s="22"/>
      <c r="B43" s="40"/>
      <c r="C43" s="1184" t="s">
        <v>588</v>
      </c>
      <c r="D43" s="1185"/>
      <c r="E43" s="1186"/>
      <c r="F43" s="41">
        <v>0.98</v>
      </c>
      <c r="G43" s="42" t="s">
        <v>531</v>
      </c>
      <c r="H43" s="42" t="s">
        <v>531</v>
      </c>
      <c r="I43" s="42" t="s">
        <v>531</v>
      </c>
      <c r="J43" s="43" t="s">
        <v>531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YAtWsPQKSyGccfOSDBtHh3aXueND/tfb7qr1RzcgIpzXZl4kMEwlPaoUC9vHCMkxji6elKhSepngnDJj5WZnw==" saltValue="3przwrcGYV3LmZrYhd/g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B1" sqref="B1:DI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2570</v>
      </c>
      <c r="L45" s="60">
        <v>2702</v>
      </c>
      <c r="M45" s="60">
        <v>2870</v>
      </c>
      <c r="N45" s="60">
        <v>3132</v>
      </c>
      <c r="O45" s="61">
        <v>3163</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531</v>
      </c>
      <c r="L46" s="64" t="s">
        <v>531</v>
      </c>
      <c r="M46" s="64" t="s">
        <v>531</v>
      </c>
      <c r="N46" s="64" t="s">
        <v>531</v>
      </c>
      <c r="O46" s="65" t="s">
        <v>531</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531</v>
      </c>
      <c r="L47" s="64" t="s">
        <v>531</v>
      </c>
      <c r="M47" s="64" t="s">
        <v>531</v>
      </c>
      <c r="N47" s="64" t="s">
        <v>531</v>
      </c>
      <c r="O47" s="65" t="s">
        <v>531</v>
      </c>
      <c r="P47" s="48"/>
      <c r="Q47" s="48"/>
      <c r="R47" s="48"/>
      <c r="S47" s="48"/>
      <c r="T47" s="48"/>
      <c r="U47" s="48"/>
    </row>
    <row r="48" spans="1:21" ht="30.75" customHeight="1" x14ac:dyDescent="0.15">
      <c r="A48" s="48"/>
      <c r="B48" s="1191"/>
      <c r="C48" s="1192"/>
      <c r="D48" s="62"/>
      <c r="E48" s="1197" t="s">
        <v>14</v>
      </c>
      <c r="F48" s="1197"/>
      <c r="G48" s="1197"/>
      <c r="H48" s="1197"/>
      <c r="I48" s="1197"/>
      <c r="J48" s="1198"/>
      <c r="K48" s="63">
        <v>649</v>
      </c>
      <c r="L48" s="64">
        <v>285</v>
      </c>
      <c r="M48" s="64">
        <v>360</v>
      </c>
      <c r="N48" s="64">
        <v>359</v>
      </c>
      <c r="O48" s="65">
        <v>271</v>
      </c>
      <c r="P48" s="48"/>
      <c r="Q48" s="48"/>
      <c r="R48" s="48"/>
      <c r="S48" s="48"/>
      <c r="T48" s="48"/>
      <c r="U48" s="48"/>
    </row>
    <row r="49" spans="1:21" ht="30.75" customHeight="1" x14ac:dyDescent="0.15">
      <c r="A49" s="48"/>
      <c r="B49" s="1191"/>
      <c r="C49" s="1192"/>
      <c r="D49" s="62"/>
      <c r="E49" s="1197" t="s">
        <v>15</v>
      </c>
      <c r="F49" s="1197"/>
      <c r="G49" s="1197"/>
      <c r="H49" s="1197"/>
      <c r="I49" s="1197"/>
      <c r="J49" s="1198"/>
      <c r="K49" s="63">
        <v>117</v>
      </c>
      <c r="L49" s="64">
        <v>183</v>
      </c>
      <c r="M49" s="64">
        <v>150</v>
      </c>
      <c r="N49" s="64">
        <v>142</v>
      </c>
      <c r="O49" s="65">
        <v>171</v>
      </c>
      <c r="P49" s="48"/>
      <c r="Q49" s="48"/>
      <c r="R49" s="48"/>
      <c r="S49" s="48"/>
      <c r="T49" s="48"/>
      <c r="U49" s="48"/>
    </row>
    <row r="50" spans="1:21" ht="30.75" customHeight="1" x14ac:dyDescent="0.15">
      <c r="A50" s="48"/>
      <c r="B50" s="1191"/>
      <c r="C50" s="1192"/>
      <c r="D50" s="62"/>
      <c r="E50" s="1197" t="s">
        <v>16</v>
      </c>
      <c r="F50" s="1197"/>
      <c r="G50" s="1197"/>
      <c r="H50" s="1197"/>
      <c r="I50" s="1197"/>
      <c r="J50" s="1198"/>
      <c r="K50" s="63">
        <v>84</v>
      </c>
      <c r="L50" s="64">
        <v>23</v>
      </c>
      <c r="M50" s="64">
        <v>2</v>
      </c>
      <c r="N50" s="64">
        <v>2</v>
      </c>
      <c r="O50" s="65">
        <v>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531</v>
      </c>
      <c r="L51" s="64" t="s">
        <v>531</v>
      </c>
      <c r="M51" s="64" t="s">
        <v>531</v>
      </c>
      <c r="N51" s="64" t="s">
        <v>531</v>
      </c>
      <c r="O51" s="65" t="s">
        <v>531</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3192</v>
      </c>
      <c r="L52" s="64">
        <v>3085</v>
      </c>
      <c r="M52" s="64">
        <v>3128</v>
      </c>
      <c r="N52" s="64">
        <v>3185</v>
      </c>
      <c r="O52" s="65">
        <v>3185</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228</v>
      </c>
      <c r="L53" s="69">
        <v>108</v>
      </c>
      <c r="M53" s="69">
        <v>254</v>
      </c>
      <c r="N53" s="69">
        <v>450</v>
      </c>
      <c r="O53" s="70">
        <v>422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ZgENpWY+c6YBKwjfJksI5omwtntAtr3kSJCOMtRPV66ZH77IlpL1fEEX8PKcmT5S5m3p38SANSY3/bpIhJOOA==" saltValue="2LuY5EESa8PvFmG4q9Sd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1" sqref="B1:DI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572</v>
      </c>
      <c r="J40" s="103" t="s">
        <v>573</v>
      </c>
      <c r="K40" s="103" t="s">
        <v>574</v>
      </c>
      <c r="L40" s="103" t="s">
        <v>575</v>
      </c>
      <c r="M40" s="104" t="s">
        <v>576</v>
      </c>
    </row>
    <row r="41" spans="2:13" ht="27.75" customHeight="1" x14ac:dyDescent="0.15">
      <c r="B41" s="1220" t="s">
        <v>31</v>
      </c>
      <c r="C41" s="1221"/>
      <c r="D41" s="105"/>
      <c r="E41" s="1226" t="s">
        <v>32</v>
      </c>
      <c r="F41" s="1226"/>
      <c r="G41" s="1226"/>
      <c r="H41" s="1227"/>
      <c r="I41" s="355">
        <v>25999</v>
      </c>
      <c r="J41" s="356">
        <v>27593</v>
      </c>
      <c r="K41" s="356">
        <v>28008</v>
      </c>
      <c r="L41" s="356">
        <v>28896</v>
      </c>
      <c r="M41" s="357">
        <v>26892</v>
      </c>
    </row>
    <row r="42" spans="2:13" ht="27.75" customHeight="1" x14ac:dyDescent="0.15">
      <c r="B42" s="1222"/>
      <c r="C42" s="1223"/>
      <c r="D42" s="106"/>
      <c r="E42" s="1228" t="s">
        <v>33</v>
      </c>
      <c r="F42" s="1228"/>
      <c r="G42" s="1228"/>
      <c r="H42" s="1229"/>
      <c r="I42" s="358">
        <v>31</v>
      </c>
      <c r="J42" s="359">
        <v>8</v>
      </c>
      <c r="K42" s="359">
        <v>6</v>
      </c>
      <c r="L42" s="359">
        <v>5</v>
      </c>
      <c r="M42" s="360">
        <v>3</v>
      </c>
    </row>
    <row r="43" spans="2:13" ht="27.75" customHeight="1" x14ac:dyDescent="0.15">
      <c r="B43" s="1222"/>
      <c r="C43" s="1223"/>
      <c r="D43" s="106"/>
      <c r="E43" s="1228" t="s">
        <v>34</v>
      </c>
      <c r="F43" s="1228"/>
      <c r="G43" s="1228"/>
      <c r="H43" s="1229"/>
      <c r="I43" s="358">
        <v>6403</v>
      </c>
      <c r="J43" s="359">
        <v>5253</v>
      </c>
      <c r="K43" s="359">
        <v>4691</v>
      </c>
      <c r="L43" s="359">
        <v>4007</v>
      </c>
      <c r="M43" s="360">
        <v>4517</v>
      </c>
    </row>
    <row r="44" spans="2:13" ht="27.75" customHeight="1" x14ac:dyDescent="0.15">
      <c r="B44" s="1222"/>
      <c r="C44" s="1223"/>
      <c r="D44" s="106"/>
      <c r="E44" s="1228" t="s">
        <v>35</v>
      </c>
      <c r="F44" s="1228"/>
      <c r="G44" s="1228"/>
      <c r="H44" s="1229"/>
      <c r="I44" s="358">
        <v>1209</v>
      </c>
      <c r="J44" s="359">
        <v>1342</v>
      </c>
      <c r="K44" s="359">
        <v>1224</v>
      </c>
      <c r="L44" s="359">
        <v>1435</v>
      </c>
      <c r="M44" s="360">
        <v>1235</v>
      </c>
    </row>
    <row r="45" spans="2:13" ht="27.75" customHeight="1" x14ac:dyDescent="0.15">
      <c r="B45" s="1222"/>
      <c r="C45" s="1223"/>
      <c r="D45" s="106"/>
      <c r="E45" s="1228" t="s">
        <v>36</v>
      </c>
      <c r="F45" s="1228"/>
      <c r="G45" s="1228"/>
      <c r="H45" s="1229"/>
      <c r="I45" s="358">
        <v>1075</v>
      </c>
      <c r="J45" s="359">
        <v>1083</v>
      </c>
      <c r="K45" s="359">
        <v>1063</v>
      </c>
      <c r="L45" s="359">
        <v>1022</v>
      </c>
      <c r="M45" s="360">
        <v>1005</v>
      </c>
    </row>
    <row r="46" spans="2:13" ht="27.75" customHeight="1" x14ac:dyDescent="0.15">
      <c r="B46" s="1222"/>
      <c r="C46" s="1223"/>
      <c r="D46" s="107"/>
      <c r="E46" s="1228" t="s">
        <v>37</v>
      </c>
      <c r="F46" s="1228"/>
      <c r="G46" s="1228"/>
      <c r="H46" s="1229"/>
      <c r="I46" s="358" t="s">
        <v>531</v>
      </c>
      <c r="J46" s="359" t="s">
        <v>531</v>
      </c>
      <c r="K46" s="359" t="s">
        <v>531</v>
      </c>
      <c r="L46" s="359" t="s">
        <v>531</v>
      </c>
      <c r="M46" s="360" t="s">
        <v>531</v>
      </c>
    </row>
    <row r="47" spans="2:13" ht="27.75" customHeight="1" x14ac:dyDescent="0.15">
      <c r="B47" s="1222"/>
      <c r="C47" s="1223"/>
      <c r="D47" s="108"/>
      <c r="E47" s="1230" t="s">
        <v>38</v>
      </c>
      <c r="F47" s="1231"/>
      <c r="G47" s="1231"/>
      <c r="H47" s="1232"/>
      <c r="I47" s="358" t="s">
        <v>531</v>
      </c>
      <c r="J47" s="359" t="s">
        <v>531</v>
      </c>
      <c r="K47" s="359" t="s">
        <v>531</v>
      </c>
      <c r="L47" s="359" t="s">
        <v>531</v>
      </c>
      <c r="M47" s="360" t="s">
        <v>531</v>
      </c>
    </row>
    <row r="48" spans="2:13" ht="27.75" customHeight="1" x14ac:dyDescent="0.15">
      <c r="B48" s="1222"/>
      <c r="C48" s="1223"/>
      <c r="D48" s="106"/>
      <c r="E48" s="1228" t="s">
        <v>39</v>
      </c>
      <c r="F48" s="1228"/>
      <c r="G48" s="1228"/>
      <c r="H48" s="1229"/>
      <c r="I48" s="358" t="s">
        <v>531</v>
      </c>
      <c r="J48" s="359" t="s">
        <v>531</v>
      </c>
      <c r="K48" s="359" t="s">
        <v>531</v>
      </c>
      <c r="L48" s="359" t="s">
        <v>531</v>
      </c>
      <c r="M48" s="360" t="s">
        <v>531</v>
      </c>
    </row>
    <row r="49" spans="2:13" ht="27.75" customHeight="1" x14ac:dyDescent="0.15">
      <c r="B49" s="1224"/>
      <c r="C49" s="1225"/>
      <c r="D49" s="106"/>
      <c r="E49" s="1228" t="s">
        <v>40</v>
      </c>
      <c r="F49" s="1228"/>
      <c r="G49" s="1228"/>
      <c r="H49" s="1229"/>
      <c r="I49" s="358" t="s">
        <v>531</v>
      </c>
      <c r="J49" s="359" t="s">
        <v>531</v>
      </c>
      <c r="K49" s="359" t="s">
        <v>531</v>
      </c>
      <c r="L49" s="359" t="s">
        <v>531</v>
      </c>
      <c r="M49" s="360" t="s">
        <v>531</v>
      </c>
    </row>
    <row r="50" spans="2:13" ht="27.75" customHeight="1" x14ac:dyDescent="0.15">
      <c r="B50" s="1233" t="s">
        <v>41</v>
      </c>
      <c r="C50" s="1234"/>
      <c r="D50" s="109"/>
      <c r="E50" s="1228" t="s">
        <v>42</v>
      </c>
      <c r="F50" s="1228"/>
      <c r="G50" s="1228"/>
      <c r="H50" s="1229"/>
      <c r="I50" s="358">
        <v>12045</v>
      </c>
      <c r="J50" s="359">
        <v>11162</v>
      </c>
      <c r="K50" s="359">
        <v>11697</v>
      </c>
      <c r="L50" s="359">
        <v>11455</v>
      </c>
      <c r="M50" s="360">
        <v>11597</v>
      </c>
    </row>
    <row r="51" spans="2:13" ht="27.75" customHeight="1" x14ac:dyDescent="0.15">
      <c r="B51" s="1222"/>
      <c r="C51" s="1223"/>
      <c r="D51" s="106"/>
      <c r="E51" s="1228" t="s">
        <v>43</v>
      </c>
      <c r="F51" s="1228"/>
      <c r="G51" s="1228"/>
      <c r="H51" s="1229"/>
      <c r="I51" s="358">
        <v>2724</v>
      </c>
      <c r="J51" s="359">
        <v>1541</v>
      </c>
      <c r="K51" s="359">
        <v>1410</v>
      </c>
      <c r="L51" s="359">
        <v>1060</v>
      </c>
      <c r="M51" s="360">
        <v>1515</v>
      </c>
    </row>
    <row r="52" spans="2:13" ht="27.75" customHeight="1" x14ac:dyDescent="0.15">
      <c r="B52" s="1224"/>
      <c r="C52" s="1225"/>
      <c r="D52" s="106"/>
      <c r="E52" s="1228" t="s">
        <v>44</v>
      </c>
      <c r="F52" s="1228"/>
      <c r="G52" s="1228"/>
      <c r="H52" s="1229"/>
      <c r="I52" s="358">
        <v>28759</v>
      </c>
      <c r="J52" s="359">
        <v>29068</v>
      </c>
      <c r="K52" s="359">
        <v>28570</v>
      </c>
      <c r="L52" s="359">
        <v>27994</v>
      </c>
      <c r="M52" s="360">
        <v>25941</v>
      </c>
    </row>
    <row r="53" spans="2:13" ht="27.75" customHeight="1" thickBot="1" x14ac:dyDescent="0.2">
      <c r="B53" s="1235" t="s">
        <v>45</v>
      </c>
      <c r="C53" s="1236"/>
      <c r="D53" s="110"/>
      <c r="E53" s="1237" t="s">
        <v>46</v>
      </c>
      <c r="F53" s="1237"/>
      <c r="G53" s="1237"/>
      <c r="H53" s="1238"/>
      <c r="I53" s="361">
        <v>-8813</v>
      </c>
      <c r="J53" s="362">
        <v>-6491</v>
      </c>
      <c r="K53" s="362">
        <v>-6685</v>
      </c>
      <c r="L53" s="362">
        <v>-5143</v>
      </c>
      <c r="M53" s="363">
        <v>-5401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tugSWR9A6eq/NqJ0RSwXUGzmkcP15rVgz/55QRMTGk/SPL0+kvHEzytbrXaZpGLWBLay+OztA9lL1CP6NUHoQ==" saltValue="wPZ7p25Ml2JDKixKhrzG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1" sqref="B1:DI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47" t="s">
        <v>49</v>
      </c>
      <c r="D55" s="1247"/>
      <c r="E55" s="1248"/>
      <c r="F55" s="122">
        <v>2233</v>
      </c>
      <c r="G55" s="122">
        <v>2230</v>
      </c>
      <c r="H55" s="123">
        <v>2209</v>
      </c>
    </row>
    <row r="56" spans="2:8" ht="52.5" customHeight="1" x14ac:dyDescent="0.15">
      <c r="B56" s="124"/>
      <c r="C56" s="1249" t="s">
        <v>50</v>
      </c>
      <c r="D56" s="1249"/>
      <c r="E56" s="1250"/>
      <c r="F56" s="125">
        <v>2525</v>
      </c>
      <c r="G56" s="125">
        <v>2610</v>
      </c>
      <c r="H56" s="126">
        <v>1848</v>
      </c>
    </row>
    <row r="57" spans="2:8" ht="53.25" customHeight="1" x14ac:dyDescent="0.15">
      <c r="B57" s="124"/>
      <c r="C57" s="1251" t="s">
        <v>51</v>
      </c>
      <c r="D57" s="1251"/>
      <c r="E57" s="1252"/>
      <c r="F57" s="127">
        <v>6281</v>
      </c>
      <c r="G57" s="127">
        <v>5709</v>
      </c>
      <c r="H57" s="128">
        <v>6193</v>
      </c>
    </row>
    <row r="58" spans="2:8" ht="45.75" customHeight="1" x14ac:dyDescent="0.15">
      <c r="B58" s="129"/>
      <c r="C58" s="1239" t="s">
        <v>605</v>
      </c>
      <c r="D58" s="1240"/>
      <c r="E58" s="1241"/>
      <c r="F58" s="130">
        <v>2472</v>
      </c>
      <c r="G58" s="130">
        <v>2057</v>
      </c>
      <c r="H58" s="131">
        <v>2773</v>
      </c>
    </row>
    <row r="59" spans="2:8" ht="45.75" customHeight="1" x14ac:dyDescent="0.15">
      <c r="B59" s="129"/>
      <c r="C59" s="1239" t="s">
        <v>606</v>
      </c>
      <c r="D59" s="1240"/>
      <c r="E59" s="1241"/>
      <c r="F59" s="130">
        <v>1526</v>
      </c>
      <c r="G59" s="130">
        <v>1502</v>
      </c>
      <c r="H59" s="131">
        <v>1391</v>
      </c>
    </row>
    <row r="60" spans="2:8" ht="45.75" customHeight="1" x14ac:dyDescent="0.15">
      <c r="B60" s="129"/>
      <c r="C60" s="1239" t="s">
        <v>607</v>
      </c>
      <c r="D60" s="1240"/>
      <c r="E60" s="1241"/>
      <c r="F60" s="130">
        <v>983</v>
      </c>
      <c r="G60" s="130">
        <v>874</v>
      </c>
      <c r="H60" s="131">
        <v>766</v>
      </c>
    </row>
    <row r="61" spans="2:8" ht="45.75" customHeight="1" x14ac:dyDescent="0.15">
      <c r="B61" s="129"/>
      <c r="C61" s="1239" t="s">
        <v>608</v>
      </c>
      <c r="D61" s="1240"/>
      <c r="E61" s="1241"/>
      <c r="F61" s="130">
        <v>458</v>
      </c>
      <c r="G61" s="130">
        <v>464</v>
      </c>
      <c r="H61" s="131">
        <v>475</v>
      </c>
    </row>
    <row r="62" spans="2:8" ht="45.75" customHeight="1" thickBot="1" x14ac:dyDescent="0.2">
      <c r="B62" s="132"/>
      <c r="C62" s="1242" t="s">
        <v>609</v>
      </c>
      <c r="D62" s="1243"/>
      <c r="E62" s="1244"/>
      <c r="F62" s="133">
        <v>448</v>
      </c>
      <c r="G62" s="133">
        <v>448</v>
      </c>
      <c r="H62" s="134">
        <v>448</v>
      </c>
    </row>
    <row r="63" spans="2:8" ht="52.5" customHeight="1" thickBot="1" x14ac:dyDescent="0.2">
      <c r="B63" s="135"/>
      <c r="C63" s="1245" t="s">
        <v>52</v>
      </c>
      <c r="D63" s="1245"/>
      <c r="E63" s="1246"/>
      <c r="F63" s="136">
        <v>11039</v>
      </c>
      <c r="G63" s="136">
        <v>10549</v>
      </c>
      <c r="H63" s="137">
        <v>10250</v>
      </c>
    </row>
    <row r="64" spans="2:8" x14ac:dyDescent="0.15"/>
  </sheetData>
  <sheetProtection algorithmName="SHA-512" hashValue="CTG3ArvqXNL8H0J1HzGz0O8PUNB7KtOi5AbdzQg58867hRKosmioqanNqBX33gefaDWsyi83SLFhPyGahcAZlw==" saltValue="IPa9IMvTTEOUEw4+ffw/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25BA-D874-4551-BDCA-02384158D661}">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572</v>
      </c>
      <c r="BQ50" s="1258"/>
      <c r="BR50" s="1258"/>
      <c r="BS50" s="1258"/>
      <c r="BT50" s="1258"/>
      <c r="BU50" s="1258"/>
      <c r="BV50" s="1258"/>
      <c r="BW50" s="1258"/>
      <c r="BX50" s="1258" t="s">
        <v>573</v>
      </c>
      <c r="BY50" s="1258"/>
      <c r="BZ50" s="1258"/>
      <c r="CA50" s="1258"/>
      <c r="CB50" s="1258"/>
      <c r="CC50" s="1258"/>
      <c r="CD50" s="1258"/>
      <c r="CE50" s="1258"/>
      <c r="CF50" s="1258" t="s">
        <v>574</v>
      </c>
      <c r="CG50" s="1258"/>
      <c r="CH50" s="1258"/>
      <c r="CI50" s="1258"/>
      <c r="CJ50" s="1258"/>
      <c r="CK50" s="1258"/>
      <c r="CL50" s="1258"/>
      <c r="CM50" s="1258"/>
      <c r="CN50" s="1258" t="s">
        <v>575</v>
      </c>
      <c r="CO50" s="1258"/>
      <c r="CP50" s="1258"/>
      <c r="CQ50" s="1258"/>
      <c r="CR50" s="1258"/>
      <c r="CS50" s="1258"/>
      <c r="CT50" s="1258"/>
      <c r="CU50" s="1258"/>
      <c r="CV50" s="1258" t="s">
        <v>576</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614</v>
      </c>
      <c r="AO51" s="1256"/>
      <c r="AP51" s="1256"/>
      <c r="AQ51" s="1256"/>
      <c r="AR51" s="1256"/>
      <c r="AS51" s="1256"/>
      <c r="AT51" s="1256"/>
      <c r="AU51" s="1256"/>
      <c r="AV51" s="1256"/>
      <c r="AW51" s="1256"/>
      <c r="AX51" s="1256"/>
      <c r="AY51" s="1256"/>
      <c r="AZ51" s="1256"/>
      <c r="BA51" s="1256"/>
      <c r="BB51" s="1256" t="s">
        <v>615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616</v>
      </c>
      <c r="BC53" s="1256"/>
      <c r="BD53" s="1256"/>
      <c r="BE53" s="1256"/>
      <c r="BF53" s="1256"/>
      <c r="BG53" s="1256"/>
      <c r="BH53" s="1256"/>
      <c r="BI53" s="1256"/>
      <c r="BJ53" s="1256"/>
      <c r="BK53" s="1256"/>
      <c r="BL53" s="1256"/>
      <c r="BM53" s="1256"/>
      <c r="BN53" s="1256"/>
      <c r="BO53" s="1256"/>
      <c r="BP53" s="1253">
        <v>60.4</v>
      </c>
      <c r="BQ53" s="1253"/>
      <c r="BR53" s="1253"/>
      <c r="BS53" s="1253"/>
      <c r="BT53" s="1253"/>
      <c r="BU53" s="1253"/>
      <c r="BV53" s="1253"/>
      <c r="BW53" s="1253"/>
      <c r="BX53" s="1253">
        <v>59.6</v>
      </c>
      <c r="BY53" s="1253"/>
      <c r="BZ53" s="1253"/>
      <c r="CA53" s="1253"/>
      <c r="CB53" s="1253"/>
      <c r="CC53" s="1253"/>
      <c r="CD53" s="1253"/>
      <c r="CE53" s="1253"/>
      <c r="CF53" s="1253">
        <v>59</v>
      </c>
      <c r="CG53" s="1253"/>
      <c r="CH53" s="1253"/>
      <c r="CI53" s="1253"/>
      <c r="CJ53" s="1253"/>
      <c r="CK53" s="1253"/>
      <c r="CL53" s="1253"/>
      <c r="CM53" s="1253"/>
      <c r="CN53" s="1253">
        <v>58.5</v>
      </c>
      <c r="CO53" s="1253"/>
      <c r="CP53" s="1253"/>
      <c r="CQ53" s="1253"/>
      <c r="CR53" s="1253"/>
      <c r="CS53" s="1253"/>
      <c r="CT53" s="1253"/>
      <c r="CU53" s="1253"/>
      <c r="CV53" s="1253">
        <v>59.4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617</v>
      </c>
      <c r="AO55" s="1258"/>
      <c r="AP55" s="1258"/>
      <c r="AQ55" s="1258"/>
      <c r="AR55" s="1258"/>
      <c r="AS55" s="1258"/>
      <c r="AT55" s="1258"/>
      <c r="AU55" s="1258"/>
      <c r="AV55" s="1258"/>
      <c r="AW55" s="1258"/>
      <c r="AX55" s="1258"/>
      <c r="AY55" s="1258"/>
      <c r="AZ55" s="1258"/>
      <c r="BA55" s="1258"/>
      <c r="BB55" s="1256" t="s">
        <v>615</v>
      </c>
      <c r="BC55" s="1256"/>
      <c r="BD55" s="1256"/>
      <c r="BE55" s="1256"/>
      <c r="BF55" s="1256"/>
      <c r="BG55" s="1256"/>
      <c r="BH55" s="1256"/>
      <c r="BI55" s="1256"/>
      <c r="BJ55" s="1256"/>
      <c r="BK55" s="1256"/>
      <c r="BL55" s="1256"/>
      <c r="BM55" s="1256"/>
      <c r="BN55" s="1256"/>
      <c r="BO55" s="1256"/>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616</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618</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619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572</v>
      </c>
      <c r="BQ72" s="1258"/>
      <c r="BR72" s="1258"/>
      <c r="BS72" s="1258"/>
      <c r="BT72" s="1258"/>
      <c r="BU72" s="1258"/>
      <c r="BV72" s="1258"/>
      <c r="BW72" s="1258"/>
      <c r="BX72" s="1258" t="s">
        <v>573</v>
      </c>
      <c r="BY72" s="1258"/>
      <c r="BZ72" s="1258"/>
      <c r="CA72" s="1258"/>
      <c r="CB72" s="1258"/>
      <c r="CC72" s="1258"/>
      <c r="CD72" s="1258"/>
      <c r="CE72" s="1258"/>
      <c r="CF72" s="1258" t="s">
        <v>574</v>
      </c>
      <c r="CG72" s="1258"/>
      <c r="CH72" s="1258"/>
      <c r="CI72" s="1258"/>
      <c r="CJ72" s="1258"/>
      <c r="CK72" s="1258"/>
      <c r="CL72" s="1258"/>
      <c r="CM72" s="1258"/>
      <c r="CN72" s="1258" t="s">
        <v>575</v>
      </c>
      <c r="CO72" s="1258"/>
      <c r="CP72" s="1258"/>
      <c r="CQ72" s="1258"/>
      <c r="CR72" s="1258"/>
      <c r="CS72" s="1258"/>
      <c r="CT72" s="1258"/>
      <c r="CU72" s="1258"/>
      <c r="CV72" s="1258" t="s">
        <v>576</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614</v>
      </c>
      <c r="AO73" s="1256"/>
      <c r="AP73" s="1256"/>
      <c r="AQ73" s="1256"/>
      <c r="AR73" s="1256"/>
      <c r="AS73" s="1256"/>
      <c r="AT73" s="1256"/>
      <c r="AU73" s="1256"/>
      <c r="AV73" s="1256"/>
      <c r="AW73" s="1256"/>
      <c r="AX73" s="1256"/>
      <c r="AY73" s="1256"/>
      <c r="AZ73" s="1256"/>
      <c r="BA73" s="1256"/>
      <c r="BB73" s="1256" t="s">
        <v>615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620</v>
      </c>
      <c r="BC75" s="1256"/>
      <c r="BD75" s="1256"/>
      <c r="BE75" s="1256"/>
      <c r="BF75" s="1256"/>
      <c r="BG75" s="1256"/>
      <c r="BH75" s="1256"/>
      <c r="BI75" s="1256"/>
      <c r="BJ75" s="1256"/>
      <c r="BK75" s="1256"/>
      <c r="BL75" s="1256"/>
      <c r="BM75" s="1256"/>
      <c r="BN75" s="1256"/>
      <c r="BO75" s="1256"/>
      <c r="BP75" s="1253">
        <v>3</v>
      </c>
      <c r="BQ75" s="1253"/>
      <c r="BR75" s="1253"/>
      <c r="BS75" s="1253"/>
      <c r="BT75" s="1253"/>
      <c r="BU75" s="1253"/>
      <c r="BV75" s="1253"/>
      <c r="BW75" s="1253"/>
      <c r="BX75" s="1253">
        <v>1.8</v>
      </c>
      <c r="BY75" s="1253"/>
      <c r="BZ75" s="1253"/>
      <c r="CA75" s="1253"/>
      <c r="CB75" s="1253"/>
      <c r="CC75" s="1253"/>
      <c r="CD75" s="1253"/>
      <c r="CE75" s="1253"/>
      <c r="CF75" s="1253">
        <v>1.6</v>
      </c>
      <c r="CG75" s="1253"/>
      <c r="CH75" s="1253"/>
      <c r="CI75" s="1253"/>
      <c r="CJ75" s="1253"/>
      <c r="CK75" s="1253"/>
      <c r="CL75" s="1253"/>
      <c r="CM75" s="1253"/>
      <c r="CN75" s="1253">
        <v>2.1</v>
      </c>
      <c r="CO75" s="1253"/>
      <c r="CP75" s="1253"/>
      <c r="CQ75" s="1253"/>
      <c r="CR75" s="1253"/>
      <c r="CS75" s="1253"/>
      <c r="CT75" s="1253"/>
      <c r="CU75" s="1253"/>
      <c r="CV75" s="1253">
        <v>2.9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617</v>
      </c>
      <c r="AO77" s="1258"/>
      <c r="AP77" s="1258"/>
      <c r="AQ77" s="1258"/>
      <c r="AR77" s="1258"/>
      <c r="AS77" s="1258"/>
      <c r="AT77" s="1258"/>
      <c r="AU77" s="1258"/>
      <c r="AV77" s="1258"/>
      <c r="AW77" s="1258"/>
      <c r="AX77" s="1258"/>
      <c r="AY77" s="1258"/>
      <c r="AZ77" s="1258"/>
      <c r="BA77" s="1258"/>
      <c r="BB77" s="1256" t="s">
        <v>615</v>
      </c>
      <c r="BC77" s="1256"/>
      <c r="BD77" s="1256"/>
      <c r="BE77" s="1256"/>
      <c r="BF77" s="1256"/>
      <c r="BG77" s="1256"/>
      <c r="BH77" s="1256"/>
      <c r="BI77" s="1256"/>
      <c r="BJ77" s="1256"/>
      <c r="BK77" s="1256"/>
      <c r="BL77" s="1256"/>
      <c r="BM77" s="1256"/>
      <c r="BN77" s="1256"/>
      <c r="BO77" s="1256"/>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620</v>
      </c>
      <c r="BC79" s="1256"/>
      <c r="BD79" s="1256"/>
      <c r="BE79" s="1256"/>
      <c r="BF79" s="1256"/>
      <c r="BG79" s="1256"/>
      <c r="BH79" s="1256"/>
      <c r="BI79" s="1256"/>
      <c r="BJ79" s="1256"/>
      <c r="BK79" s="1256"/>
      <c r="BL79" s="1256"/>
      <c r="BM79" s="1256"/>
      <c r="BN79" s="1256"/>
      <c r="BO79" s="1256"/>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PFakmShmLJOSHz5a6tGcNVBw/mk0HtBWyRujzCda44VE/3ZVi1yNMLXTKmt93cO7N0Kj+gbx59g6fpyvBuekQ==" saltValue="KzRX8Pjy5k4RHoImyIiQR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FF7D-15B5-4906-824E-0D26726D8105}">
  <sheetPr>
    <pageSetUpPr fitToPage="1"/>
  </sheetPr>
  <dimension ref="A1:DR125"/>
  <sheetViews>
    <sheetView showGridLines="0" tabSelected="1" topLeftCell="A94" zoomScale="70" zoomScaleNormal="70" zoomScaleSheetLayoutView="70" workbookViewId="0">
      <selection activeCell="CP92" sqref="CP9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hrYLC0wmgcoNxJ5vY5mDSBn8TXvi+TjY4TzxNzHT+j2izC4bB6fZ+1OUalfasb/5vGn/QCMTo3ylDFfh08jV0Q==" saltValue="9yEMJOY7/Kl1W3pbxpqE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3F92-3601-435C-8716-C813C58BEF85}">
  <sheetPr>
    <pageSetUpPr fitToPage="1"/>
  </sheetPr>
  <dimension ref="A1:DR125"/>
  <sheetViews>
    <sheetView showGridLines="0" topLeftCell="A95" zoomScale="70" zoomScaleNormal="70" zoomScaleSheetLayoutView="55" workbookViewId="0">
      <selection activeCell="BJ105" sqref="BJ105"/>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519</v>
      </c>
    </row>
  </sheetData>
  <sheetProtection algorithmName="SHA-512" hashValue="Z3NrlCHFslGlBZ4oNTCKIxLiPU7DEsMUzRu2acucS4nzSPks1QQUieoBsQprthzVHdtwT1yKUttiFL4JsiuknA==" saltValue="MXHacNiNh2yHD60J6YkM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569</v>
      </c>
      <c r="G2" s="151"/>
      <c r="H2" s="152"/>
    </row>
    <row r="3" spans="1:8" x14ac:dyDescent="0.15">
      <c r="A3" s="148" t="s">
        <v>562</v>
      </c>
      <c r="B3" s="153"/>
      <c r="C3" s="154"/>
      <c r="D3" s="155">
        <v>93674</v>
      </c>
      <c r="E3" s="156"/>
      <c r="F3" s="157">
        <v>41934</v>
      </c>
      <c r="G3" s="158"/>
      <c r="H3" s="159"/>
    </row>
    <row r="4" spans="1:8" x14ac:dyDescent="0.15">
      <c r="A4" s="160"/>
      <c r="B4" s="161"/>
      <c r="C4" s="162"/>
      <c r="D4" s="163">
        <v>53478</v>
      </c>
      <c r="E4" s="164"/>
      <c r="F4" s="165">
        <v>23352</v>
      </c>
      <c r="G4" s="166"/>
      <c r="H4" s="167"/>
    </row>
    <row r="5" spans="1:8" x14ac:dyDescent="0.15">
      <c r="A5" s="148" t="s">
        <v>564</v>
      </c>
      <c r="B5" s="153"/>
      <c r="C5" s="154"/>
      <c r="D5" s="155">
        <v>88958</v>
      </c>
      <c r="E5" s="156"/>
      <c r="F5" s="157">
        <v>45588</v>
      </c>
      <c r="G5" s="158"/>
      <c r="H5" s="159"/>
    </row>
    <row r="6" spans="1:8" x14ac:dyDescent="0.15">
      <c r="A6" s="160"/>
      <c r="B6" s="161"/>
      <c r="C6" s="162"/>
      <c r="D6" s="163">
        <v>78319</v>
      </c>
      <c r="E6" s="164"/>
      <c r="F6" s="165">
        <v>24150</v>
      </c>
      <c r="G6" s="166"/>
      <c r="H6" s="167"/>
    </row>
    <row r="7" spans="1:8" x14ac:dyDescent="0.15">
      <c r="A7" s="148" t="s">
        <v>565</v>
      </c>
      <c r="B7" s="153"/>
      <c r="C7" s="154"/>
      <c r="D7" s="155">
        <v>79037</v>
      </c>
      <c r="E7" s="156"/>
      <c r="F7" s="157">
        <v>45483</v>
      </c>
      <c r="G7" s="158"/>
      <c r="H7" s="159"/>
    </row>
    <row r="8" spans="1:8" x14ac:dyDescent="0.15">
      <c r="A8" s="160"/>
      <c r="B8" s="161"/>
      <c r="C8" s="162"/>
      <c r="D8" s="163">
        <v>56787</v>
      </c>
      <c r="E8" s="164"/>
      <c r="F8" s="165">
        <v>24241</v>
      </c>
      <c r="G8" s="166"/>
      <c r="H8" s="167"/>
    </row>
    <row r="9" spans="1:8" x14ac:dyDescent="0.15">
      <c r="A9" s="148" t="s">
        <v>566</v>
      </c>
      <c r="B9" s="153"/>
      <c r="C9" s="154"/>
      <c r="D9" s="155">
        <v>99808</v>
      </c>
      <c r="E9" s="156"/>
      <c r="F9" s="157">
        <v>45945</v>
      </c>
      <c r="G9" s="158"/>
      <c r="H9" s="159"/>
    </row>
    <row r="10" spans="1:8" x14ac:dyDescent="0.15">
      <c r="A10" s="160"/>
      <c r="B10" s="161"/>
      <c r="C10" s="162"/>
      <c r="D10" s="163">
        <v>52937</v>
      </c>
      <c r="E10" s="164"/>
      <c r="F10" s="165">
        <v>25180</v>
      </c>
      <c r="G10" s="166"/>
      <c r="H10" s="167"/>
    </row>
    <row r="11" spans="1:8" x14ac:dyDescent="0.15">
      <c r="A11" s="148" t="s">
        <v>567</v>
      </c>
      <c r="B11" s="153"/>
      <c r="C11" s="154"/>
      <c r="D11" s="155">
        <v>50862</v>
      </c>
      <c r="E11" s="156"/>
      <c r="F11" s="157">
        <v>44475</v>
      </c>
      <c r="G11" s="158"/>
      <c r="H11" s="159"/>
    </row>
    <row r="12" spans="1:8" x14ac:dyDescent="0.15">
      <c r="A12" s="160"/>
      <c r="B12" s="161"/>
      <c r="C12" s="168"/>
      <c r="D12" s="163">
        <v>20404</v>
      </c>
      <c r="E12" s="164"/>
      <c r="F12" s="165">
        <v>24780</v>
      </c>
      <c r="G12" s="166"/>
      <c r="H12" s="167"/>
    </row>
    <row r="13" spans="1:8" x14ac:dyDescent="0.15">
      <c r="A13" s="148"/>
      <c r="B13" s="153"/>
      <c r="C13" s="169"/>
      <c r="D13" s="170">
        <v>82468</v>
      </c>
      <c r="E13" s="171"/>
      <c r="F13" s="172">
        <v>44685</v>
      </c>
      <c r="G13" s="173"/>
      <c r="H13" s="159"/>
    </row>
    <row r="14" spans="1:8" x14ac:dyDescent="0.15">
      <c r="A14" s="160"/>
      <c r="B14" s="161"/>
      <c r="C14" s="162"/>
      <c r="D14" s="163">
        <v>52385</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10.73</v>
      </c>
      <c r="C19" s="174">
        <f>ROUND(VALUE(SUBSTITUTE(実質収支比率等に係る経年分析!G$48,"▲","-")),2)</f>
        <v>10.63</v>
      </c>
      <c r="D19" s="174">
        <f>ROUND(VALUE(SUBSTITUTE(実質収支比率等に係る経年分析!H$48,"▲","-")),2)</f>
        <v>11.39</v>
      </c>
      <c r="E19" s="174">
        <f>ROUND(VALUE(SUBSTITUTE(実質収支比率等に係る経年分析!I$48,"▲","-")),2)</f>
        <v>14.61</v>
      </c>
      <c r="F19" s="174">
        <f>ROUND(VALUE(SUBSTITUTE(実質収支比率等に係る経年分析!J$48,"▲","-")),2)</f>
        <v>13.86</v>
      </c>
    </row>
    <row r="20" spans="1:11" x14ac:dyDescent="0.15">
      <c r="A20" s="174" t="s">
        <v>56</v>
      </c>
      <c r="B20" s="174">
        <f>ROUND(VALUE(SUBSTITUTE(実質収支比率等に係る経年分析!F$47,"▲","-")),2)</f>
        <v>11.45</v>
      </c>
      <c r="C20" s="174">
        <f>ROUND(VALUE(SUBSTITUTE(実質収支比率等に係る経年分析!G$47,"▲","-")),2)</f>
        <v>7.86</v>
      </c>
      <c r="D20" s="174">
        <f>ROUND(VALUE(SUBSTITUTE(実質収支比率等に係る経年分析!H$47,"▲","-")),2)</f>
        <v>14.81</v>
      </c>
      <c r="E20" s="174">
        <f>ROUND(VALUE(SUBSTITUTE(実質収支比率等に係る経年分析!I$47,"▲","-")),2)</f>
        <v>14.1</v>
      </c>
      <c r="F20" s="174">
        <f>ROUND(VALUE(SUBSTITUTE(実質収支比率等に係る経年分析!J$47,"▲","-")),2)</f>
        <v>14.18</v>
      </c>
    </row>
    <row r="21" spans="1:11" x14ac:dyDescent="0.15">
      <c r="A21" s="174" t="s">
        <v>57</v>
      </c>
      <c r="B21" s="174">
        <f>IF(ISNUMBER(VALUE(SUBSTITUTE(実質収支比率等に係る経年分析!F$49,"▲","-"))),ROUND(VALUE(SUBSTITUTE(実質収支比率等に係る経年分析!F$49,"▲","-")),2),NA())</f>
        <v>0.18</v>
      </c>
      <c r="C21" s="174">
        <f>IF(ISNUMBER(VALUE(SUBSTITUTE(実質収支比率等に係る経年分析!G$49,"▲","-"))),ROUND(VALUE(SUBSTITUTE(実質収支比率等に係る経年分析!G$49,"▲","-")),2),NA())</f>
        <v>-3.62</v>
      </c>
      <c r="D21" s="174">
        <f>IF(ISNUMBER(VALUE(SUBSTITUTE(実質収支比率等に係る経年分析!H$49,"▲","-"))),ROUND(VALUE(SUBSTITUTE(実質収支比率等に係る経年分析!H$49,"▲","-")),2),NA())</f>
        <v>8.11</v>
      </c>
      <c r="E21" s="174">
        <f>IF(ISNUMBER(VALUE(SUBSTITUTE(実質収支比率等に係る経年分析!I$49,"▲","-"))),ROUND(VALUE(SUBSTITUTE(実質収支比率等に係る経年分析!I$49,"▲","-")),2),NA())</f>
        <v>3.73</v>
      </c>
      <c r="F21" s="174">
        <f>IF(ISNUMBER(VALUE(SUBSTITUTE(実質収支比率等に係る経年分析!J$49,"▲","-"))),ROUND(VALUE(SUBSTITUTE(実質収支比率等に係る経年分析!J$49,"▲","-")),2),NA())</f>
        <v>-1.1000000000000001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小山栃木都市計画事業石橋駅周辺土地区画整理事業特別会計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小山栃木都市計画事業仁良川地区土地区画整理事業特別会計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2.62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2.0099999999999998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4.9800000000000004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3192</v>
      </c>
      <c r="E42" s="176"/>
      <c r="F42" s="176"/>
      <c r="G42" s="176">
        <f>'実質公債費比率（分子）の構造'!L$52</f>
        <v>3085</v>
      </c>
      <c r="H42" s="176"/>
      <c r="I42" s="176"/>
      <c r="J42" s="176">
        <f>'実質公債費比率（分子）の構造'!M$52</f>
        <v>3128</v>
      </c>
      <c r="K42" s="176"/>
      <c r="L42" s="176"/>
      <c r="M42" s="176">
        <f>'実質公債費比率（分子）の構造'!N$52</f>
        <v>3185</v>
      </c>
      <c r="N42" s="176"/>
      <c r="O42" s="176"/>
      <c r="P42" s="176">
        <f>'実質公債費比率（分子）の構造'!O$52</f>
        <v>3185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84</v>
      </c>
      <c r="C44" s="176"/>
      <c r="D44" s="176"/>
      <c r="E44" s="176">
        <f>'実質公債費比率（分子）の構造'!L$50</f>
        <v>23</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67</v>
      </c>
      <c r="B45" s="176">
        <f>'実質公債費比率（分子）の構造'!K$49</f>
        <v>117</v>
      </c>
      <c r="C45" s="176"/>
      <c r="D45" s="176"/>
      <c r="E45" s="176">
        <f>'実質公債費比率（分子）の構造'!L$49</f>
        <v>183</v>
      </c>
      <c r="F45" s="176"/>
      <c r="G45" s="176"/>
      <c r="H45" s="176">
        <f>'実質公債費比率（分子）の構造'!M$49</f>
        <v>150</v>
      </c>
      <c r="I45" s="176"/>
      <c r="J45" s="176"/>
      <c r="K45" s="176">
        <f>'実質公債費比率（分子）の構造'!N$49</f>
        <v>142</v>
      </c>
      <c r="L45" s="176"/>
      <c r="M45" s="176"/>
      <c r="N45" s="176">
        <f>'実質公債費比率（分子）の構造'!O$49</f>
        <v>171</v>
      </c>
      <c r="O45" s="176"/>
      <c r="P45" s="176"/>
    </row>
    <row r="46" spans="1:16" x14ac:dyDescent="0.15">
      <c r="A46" s="176" t="s">
        <v>68</v>
      </c>
      <c r="B46" s="176">
        <f>'実質公債費比率（分子）の構造'!K$48</f>
        <v>649</v>
      </c>
      <c r="C46" s="176"/>
      <c r="D46" s="176"/>
      <c r="E46" s="176">
        <f>'実質公債費比率（分子）の構造'!L$48</f>
        <v>285</v>
      </c>
      <c r="F46" s="176"/>
      <c r="G46" s="176"/>
      <c r="H46" s="176">
        <f>'実質公債費比率（分子）の構造'!M$48</f>
        <v>360</v>
      </c>
      <c r="I46" s="176"/>
      <c r="J46" s="176"/>
      <c r="K46" s="176">
        <f>'実質公債費比率（分子）の構造'!N$48</f>
        <v>359</v>
      </c>
      <c r="L46" s="176"/>
      <c r="M46" s="176"/>
      <c r="N46" s="176">
        <f>'実質公債費比率（分子）の構造'!O$48</f>
        <v>271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2570</v>
      </c>
      <c r="C49" s="176"/>
      <c r="D49" s="176"/>
      <c r="E49" s="176">
        <f>'実質公債費比率（分子）の構造'!L$45</f>
        <v>2702</v>
      </c>
      <c r="F49" s="176"/>
      <c r="G49" s="176"/>
      <c r="H49" s="176">
        <f>'実質公債費比率（分子）の構造'!M$45</f>
        <v>2870</v>
      </c>
      <c r="I49" s="176"/>
      <c r="J49" s="176"/>
      <c r="K49" s="176">
        <f>'実質公債費比率（分子）の構造'!N$45</f>
        <v>3132</v>
      </c>
      <c r="L49" s="176"/>
      <c r="M49" s="176"/>
      <c r="N49" s="176">
        <f>'実質公債費比率（分子）の構造'!O$45</f>
        <v>3163</v>
      </c>
      <c r="O49" s="176"/>
      <c r="P49" s="176"/>
    </row>
    <row r="50" spans="1:16" x14ac:dyDescent="0.15">
      <c r="A50" s="176" t="s">
        <v>72</v>
      </c>
      <c r="B50" s="176" t="e">
        <f>NA()</f>
        <v>#N/A</v>
      </c>
      <c r="C50" s="176">
        <f>IF(ISNUMBER('実質公債費比率（分子）の構造'!K$53),'実質公債費比率（分子）の構造'!K$53,NA())</f>
        <v>228</v>
      </c>
      <c r="D50" s="176" t="e">
        <f>NA()</f>
        <v>#N/A</v>
      </c>
      <c r="E50" s="176" t="e">
        <f>NA()</f>
        <v>#N/A</v>
      </c>
      <c r="F50" s="176">
        <f>IF(ISNUMBER('実質公債費比率（分子）の構造'!L$53),'実質公債費比率（分子）の構造'!L$53,NA())</f>
        <v>108</v>
      </c>
      <c r="G50" s="176" t="e">
        <f>NA()</f>
        <v>#N/A</v>
      </c>
      <c r="H50" s="176" t="e">
        <f>NA()</f>
        <v>#N/A</v>
      </c>
      <c r="I50" s="176">
        <f>IF(ISNUMBER('実質公債費比率（分子）の構造'!M$53),'実質公債費比率（分子）の構造'!M$53,NA())</f>
        <v>254</v>
      </c>
      <c r="J50" s="176" t="e">
        <f>NA()</f>
        <v>#N/A</v>
      </c>
      <c r="K50" s="176" t="e">
        <f>NA()</f>
        <v>#N/A</v>
      </c>
      <c r="L50" s="176">
        <f>IF(ISNUMBER('実質公債費比率（分子）の構造'!N$53),'実質公債費比率（分子）の構造'!N$53,NA())</f>
        <v>450</v>
      </c>
      <c r="M50" s="176" t="e">
        <f>NA()</f>
        <v>#N/A</v>
      </c>
      <c r="N50" s="176" t="e">
        <f>NA()</f>
        <v>#N/A</v>
      </c>
      <c r="O50" s="176">
        <f>IF(ISNUMBER('実質公債費比率（分子）の構造'!O$53),'実質公債費比率（分子）の構造'!O$53,NA())</f>
        <v>422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28759</v>
      </c>
      <c r="E56" s="175"/>
      <c r="F56" s="175"/>
      <c r="G56" s="175">
        <f>'将来負担比率（分子）の構造'!J$52</f>
        <v>29068</v>
      </c>
      <c r="H56" s="175"/>
      <c r="I56" s="175"/>
      <c r="J56" s="175">
        <f>'将来負担比率（分子）の構造'!K$52</f>
        <v>28570</v>
      </c>
      <c r="K56" s="175"/>
      <c r="L56" s="175"/>
      <c r="M56" s="175">
        <f>'将来負担比率（分子）の構造'!L$52</f>
        <v>27994</v>
      </c>
      <c r="N56" s="175"/>
      <c r="O56" s="175"/>
      <c r="P56" s="175">
        <f>'将来負担比率（分子）の構造'!M$52</f>
        <v>25941</v>
      </c>
    </row>
    <row r="57" spans="1:16" x14ac:dyDescent="0.15">
      <c r="A57" s="175" t="s">
        <v>43</v>
      </c>
      <c r="B57" s="175"/>
      <c r="C57" s="175"/>
      <c r="D57" s="175">
        <f>'将来負担比率（分子）の構造'!I$51</f>
        <v>2724</v>
      </c>
      <c r="E57" s="175"/>
      <c r="F57" s="175"/>
      <c r="G57" s="175">
        <f>'将来負担比率（分子）の構造'!J$51</f>
        <v>1541</v>
      </c>
      <c r="H57" s="175"/>
      <c r="I57" s="175"/>
      <c r="J57" s="175">
        <f>'将来負担比率（分子）の構造'!K$51</f>
        <v>1410</v>
      </c>
      <c r="K57" s="175"/>
      <c r="L57" s="175"/>
      <c r="M57" s="175">
        <f>'将来負担比率（分子）の構造'!L$51</f>
        <v>1060</v>
      </c>
      <c r="N57" s="175"/>
      <c r="O57" s="175"/>
      <c r="P57" s="175">
        <f>'将来負担比率（分子）の構造'!M$51</f>
        <v>1515</v>
      </c>
    </row>
    <row r="58" spans="1:16" x14ac:dyDescent="0.15">
      <c r="A58" s="175" t="s">
        <v>42</v>
      </c>
      <c r="B58" s="175"/>
      <c r="C58" s="175"/>
      <c r="D58" s="175">
        <f>'将来負担比率（分子）の構造'!I$50</f>
        <v>12045</v>
      </c>
      <c r="E58" s="175"/>
      <c r="F58" s="175"/>
      <c r="G58" s="175">
        <f>'将来負担比率（分子）の構造'!J$50</f>
        <v>11162</v>
      </c>
      <c r="H58" s="175"/>
      <c r="I58" s="175"/>
      <c r="J58" s="175">
        <f>'将来負担比率（分子）の構造'!K$50</f>
        <v>11697</v>
      </c>
      <c r="K58" s="175"/>
      <c r="L58" s="175"/>
      <c r="M58" s="175">
        <f>'将来負担比率（分子）の構造'!L$50</f>
        <v>11455</v>
      </c>
      <c r="N58" s="175"/>
      <c r="O58" s="175"/>
      <c r="P58" s="175">
        <f>'将来負担比率（分子）の構造'!M$50</f>
        <v>11597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1075</v>
      </c>
      <c r="C62" s="175"/>
      <c r="D62" s="175"/>
      <c r="E62" s="175">
        <f>'将来負担比率（分子）の構造'!J$45</f>
        <v>1083</v>
      </c>
      <c r="F62" s="175"/>
      <c r="G62" s="175"/>
      <c r="H62" s="175">
        <f>'将来負担比率（分子）の構造'!K$45</f>
        <v>1063</v>
      </c>
      <c r="I62" s="175"/>
      <c r="J62" s="175"/>
      <c r="K62" s="175">
        <f>'将来負担比率（分子）の構造'!L$45</f>
        <v>1022</v>
      </c>
      <c r="L62" s="175"/>
      <c r="M62" s="175"/>
      <c r="N62" s="175">
        <f>'将来負担比率（分子）の構造'!M$45</f>
        <v>1005</v>
      </c>
      <c r="O62" s="175"/>
      <c r="P62" s="175"/>
    </row>
    <row r="63" spans="1:16" x14ac:dyDescent="0.15">
      <c r="A63" s="175" t="s">
        <v>35</v>
      </c>
      <c r="B63" s="175">
        <f>'将来負担比率（分子）の構造'!I$44</f>
        <v>1209</v>
      </c>
      <c r="C63" s="175"/>
      <c r="D63" s="175"/>
      <c r="E63" s="175">
        <f>'将来負担比率（分子）の構造'!J$44</f>
        <v>1342</v>
      </c>
      <c r="F63" s="175"/>
      <c r="G63" s="175"/>
      <c r="H63" s="175">
        <f>'将来負担比率（分子）の構造'!K$44</f>
        <v>1224</v>
      </c>
      <c r="I63" s="175"/>
      <c r="J63" s="175"/>
      <c r="K63" s="175">
        <f>'将来負担比率（分子）の構造'!L$44</f>
        <v>1435</v>
      </c>
      <c r="L63" s="175"/>
      <c r="M63" s="175"/>
      <c r="N63" s="175">
        <f>'将来負担比率（分子）の構造'!M$44</f>
        <v>1235</v>
      </c>
      <c r="O63" s="175"/>
      <c r="P63" s="175"/>
    </row>
    <row r="64" spans="1:16" x14ac:dyDescent="0.15">
      <c r="A64" s="175" t="s">
        <v>34</v>
      </c>
      <c r="B64" s="175">
        <f>'将来負担比率（分子）の構造'!I$43</f>
        <v>6403</v>
      </c>
      <c r="C64" s="175"/>
      <c r="D64" s="175"/>
      <c r="E64" s="175">
        <f>'将来負担比率（分子）の構造'!J$43</f>
        <v>5253</v>
      </c>
      <c r="F64" s="175"/>
      <c r="G64" s="175"/>
      <c r="H64" s="175">
        <f>'将来負担比率（分子）の構造'!K$43</f>
        <v>4691</v>
      </c>
      <c r="I64" s="175"/>
      <c r="J64" s="175"/>
      <c r="K64" s="175">
        <f>'将来負担比率（分子）の構造'!L$43</f>
        <v>4007</v>
      </c>
      <c r="L64" s="175"/>
      <c r="M64" s="175"/>
      <c r="N64" s="175">
        <f>'将来負担比率（分子）の構造'!M$43</f>
        <v>4517</v>
      </c>
      <c r="O64" s="175"/>
      <c r="P64" s="175"/>
    </row>
    <row r="65" spans="1:16" x14ac:dyDescent="0.15">
      <c r="A65" s="175" t="s">
        <v>33</v>
      </c>
      <c r="B65" s="175">
        <f>'将来負担比率（分子）の構造'!I$42</f>
        <v>31</v>
      </c>
      <c r="C65" s="175"/>
      <c r="D65" s="175"/>
      <c r="E65" s="175">
        <f>'将来負担比率（分子）の構造'!J$42</f>
        <v>8</v>
      </c>
      <c r="F65" s="175"/>
      <c r="G65" s="175"/>
      <c r="H65" s="175">
        <f>'将来負担比率（分子）の構造'!K$42</f>
        <v>6</v>
      </c>
      <c r="I65" s="175"/>
      <c r="J65" s="175"/>
      <c r="K65" s="175">
        <f>'将来負担比率（分子）の構造'!L$42</f>
        <v>5</v>
      </c>
      <c r="L65" s="175"/>
      <c r="M65" s="175"/>
      <c r="N65" s="175">
        <f>'将来負担比率（分子）の構造'!M$42</f>
        <v>3</v>
      </c>
      <c r="O65" s="175"/>
      <c r="P65" s="175"/>
    </row>
    <row r="66" spans="1:16" x14ac:dyDescent="0.15">
      <c r="A66" s="175" t="s">
        <v>32</v>
      </c>
      <c r="B66" s="175">
        <f>'将来負担比率（分子）の構造'!I$41</f>
        <v>25999</v>
      </c>
      <c r="C66" s="175"/>
      <c r="D66" s="175"/>
      <c r="E66" s="175">
        <f>'将来負担比率（分子）の構造'!J$41</f>
        <v>27593</v>
      </c>
      <c r="F66" s="175"/>
      <c r="G66" s="175"/>
      <c r="H66" s="175">
        <f>'将来負担比率（分子）の構造'!K$41</f>
        <v>28008</v>
      </c>
      <c r="I66" s="175"/>
      <c r="J66" s="175"/>
      <c r="K66" s="175">
        <f>'将来負担比率（分子）の構造'!L$41</f>
        <v>28896</v>
      </c>
      <c r="L66" s="175"/>
      <c r="M66" s="175"/>
      <c r="N66" s="175">
        <f>'将来負担比率（分子）の構造'!M$41</f>
        <v>26892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2233</v>
      </c>
      <c r="C72" s="179">
        <f>基金残高に係る経年分析!G55</f>
        <v>2230</v>
      </c>
      <c r="D72" s="179">
        <f>基金残高に係る経年分析!H55</f>
        <v>2209</v>
      </c>
    </row>
    <row r="73" spans="1:16" x14ac:dyDescent="0.15">
      <c r="A73" s="178" t="s">
        <v>79</v>
      </c>
      <c r="B73" s="179">
        <f>基金残高に係る経年分析!F56</f>
        <v>2525</v>
      </c>
      <c r="C73" s="179">
        <f>基金残高に係る経年分析!G56</f>
        <v>2610</v>
      </c>
      <c r="D73" s="179">
        <f>基金残高に係る経年分析!H56</f>
        <v>1848</v>
      </c>
    </row>
    <row r="74" spans="1:16" x14ac:dyDescent="0.15">
      <c r="A74" s="178" t="s">
        <v>80</v>
      </c>
      <c r="B74" s="179">
        <f>基金残高に係る経年分析!F57</f>
        <v>6281</v>
      </c>
      <c r="C74" s="179">
        <f>基金残高に係る経年分析!G57</f>
        <v>5709</v>
      </c>
      <c r="D74" s="179">
        <f>基金残高に係る経年分析!H57</f>
        <v>6193</v>
      </c>
    </row>
  </sheetData>
  <sheetProtection algorithmName="SHA-512" hashValue="uUTcSnwbcYXF3M7I293ZY854isq5VaHEp6iAV2ImScaRYyqlK6TgAgb7PRg8vcbLfREJt/RMSiKzzdeZLKHViA==" saltValue="vWdPOCtdgyWjgttYCKPWW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2024-09-20T06:49:39Z</cp:lastPrinted>
  <dcterms:modified xsi:type="dcterms:W3CDTF">2024-09-20T06:49:46Z</dcterms:modified>
</cp:coreProperties>
</file>