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9大田原市○\"/>
    </mc:Choice>
  </mc:AlternateContent>
  <xr:revisionPtr revIDLastSave="0" documentId="13_ncr:1_{4AA8B9D8-D731-40F1-8C3E-395E299716E2}" xr6:coauthVersionLast="47" xr6:coauthVersionMax="47" xr10:uidLastSave="{00000000-0000-0000-0000-000000000000}"/>
  <bookViews>
    <workbookView xWindow="-7500" yWindow="-16320" windowWidth="29040" windowHeight="15840" firstSheet="1" activeTab="3" xr2:uid="{6FD45468-6604-45B8-AB42-A48A13B69644}"/>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<sst xmlns="http://schemas.openxmlformats.org/spreadsheetml/2006/main" count="1085" uniqueCount="593">
  <si>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</si>
  <si>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</si>
  <si>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</si>
  <si>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</si>
  <si>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</si>
  <si>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</si>
  <si>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</si>
  <si>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</si>
  <si>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</si>
  <si>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</si>
  <si>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</si>
  <si>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</si>
  <si>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</si>
  <si>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</si>
  <si>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</si>
  <si>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</si>
  <si>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</si>
  <si>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</si>
  <si>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</si>
  <si>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</si>
  <si>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</si>
  <si>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</si>
  <si>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</si>
  <si>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</si>
  <si>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</si>
  <si>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</si>
  <si>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</si>
  <si>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</si>
  <si>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</si>
  <si>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</si>
  <si>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</si>
  <si>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</si>
  <si>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</si>
  <si>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</si>
  <si>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</si>
  <si>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</si>
  <si>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</si>
  <si>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</si>
  <si>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</si>
  <si>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</si>
  <si>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</si>
  <si>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</si>
  <si>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</si>
  <si>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</si>
  <si>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</si>
  <si>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</si>
  <si>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</si>
  <si>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</si>
  <si>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</si>
  <si>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</si>
  <si>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</si>
  <si>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</si>
  <si>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</si>
  <si>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</si>
  <si>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</si>
  <si>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</si>
  <si>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</si>
  <si>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</si>
  <si>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</si>
  <si>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</si>
  <si>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</si>
  <si>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</si>
  <si>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</si>
  <si>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</si>
  <si>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</si>
  <si>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</si>
  <si>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</si>
  <si>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</si>
  <si>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</si>
  <si>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</si>
  <si>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</si>
  <si>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</si>
  <si>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</si>
  <si>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</si>
  <si>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</si>
  <si>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</si>
  <si>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</si>
  <si>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</si>
  <si>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</si>
  <si>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</si>
  <si>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</si>
  <si>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</si>
  <si>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</si>
  <si>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</si>
  <si>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</si>
  <si>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</si>
  <si>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</si>
  <si>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</si>
  <si>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</si>
  <si>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</si>
  <si>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</si>
  <si>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</si>
  <si>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</si>
  <si>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</si>
  <si>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</si>
  <si>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</si>
  <si>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</si>
  <si>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</si>
  <si>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</si>
  <si>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</si>
  <si>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</si>
  <si>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</si>
  <si>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</si>
  <si>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</si>
  <si>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</si>
  <si>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</si>
  <si>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</si>
  <si>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</si>
  <si>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</si>
  <si>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</si>
  <si>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</si>
  <si>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</si>
  <si>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</si>
  <si>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</si>
  <si>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</si>
  <si>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</si>
  <si>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</si>
  <si>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</si>
  <si>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</si>
  <si>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</si>
  <si>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</si>
  <si>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</si>
  <si>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</si>
  <si>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</si>
  <si>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</si>
  <si>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</si>
  <si>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</si>
  <si>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</si>
  <si>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</si>
  <si>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</si>
  <si>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</si>
  <si>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</si>
  <si>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</si>
  <si>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</si>
  <si>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</si>
  <si>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</si>
  <si>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</si>
  <si>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</si>
  <si>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</si>
  <si>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</si>
  <si>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</si>
  <si>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</si>
  <si>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</si>
  <si>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</si>
  <si>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</si>
  <si>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</si>
  <si>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</si>
  <si>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</si>
  <si>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</si>
  <si>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</si>
  <si>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</si>
  <si>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</si>
  <si>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</si>
  <si>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</si>
  <si>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</si>
  <si>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</si>
  <si>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</si>
  <si>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</si>
  <si>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</si>
  <si>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</si>
  <si>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</si>
  <si>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</si>
  <si>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</si>
  <si>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</si>
  <si>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</si>
  <si>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</si>
  <si>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</si>
  <si>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</si>
  <si>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</si>
  <si>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</si>
  <si>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</si>
  <si>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</si>
  <si>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</si>
  <si>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</si>
  <si>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</si>
  <si>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</si>
  <si>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</si>
  <si>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</si>
  <si>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</si>
  <si>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</si>
  <si>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</si>
  <si>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</si>
  <si>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</si>
  <si>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</si>
  <si>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</si>
  <si>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</si>
  <si>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</si>
  <si>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</si>
  <si>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</si>
  <si>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</si>
  <si>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</si>
  <si>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</si>
  <si>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</si>
  <si>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</si>
  <si>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</si>
  <si>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</si>
  <si>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</si>
  <si>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</si>
  <si>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</si>
  <si>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</si>
  <si>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</si>
  <si>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</si>
  <si>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</si>
  <si>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</si>
  <si>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</si>
  <si>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</si>
  <si>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</si>
  <si>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</si>
  <si>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</si>
  <si>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</si>
  <si>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</si>
  <si>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</si>
  <si>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</si>
  <si>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</si>
  <si>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</si>
  <si>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</si>
  <si>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</si>
  <si>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</si>
  <si>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</si>
  <si>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</si>
  <si>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</si>
  <si>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</si>
  <si>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</si>
  <si>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</si>
  <si>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</si>
  <si>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</si>
  <si>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</si>
  <si>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</si>
  <si>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</si>
  <si>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</si>
  <si>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</si>
  <si>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</si>
  <si>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</si>
  <si>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</si>
  <si>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</si>
  <si>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</si>
  <si>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</si>
  <si>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</si>
  <si>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</si>
  <si>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</si>
  <si>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</si>
  <si>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</si>
  <si>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</si>
  <si>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</si>
  <si>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</si>
  <si>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</si>
  <si>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</si>
  <si>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</si>
  <si>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</si>
  <si>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</si>
  <si>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</si>
  <si>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</si>
  <si>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</si>
  <si>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</si>
  <si>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</si>
  <si>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</si>
  <si>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</si>
  <si>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</si>
  <si>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</si>
  <si>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</si>
  <si>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</si>
  <si>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</si>
  <si>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</si>
  <si>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</si>
  <si>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</si>
  <si>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</si>
  <si>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</si>
  <si>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</si>
  <si>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</si>
  <si>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</si>
  <si>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</si>
  <si>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</si>
  <si>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</si>
  <si>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</si>
  <si>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</si>
  <si>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</si>
  <si>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</si>
  <si>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</si>
  <si>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</si>
  <si>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</si>
  <si>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</si>
  <si>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</si>
  <si>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</si>
  <si>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</si>
  <si>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</si>
  <si>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</si>
  <si>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</si>
  <si>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</si>
  <si>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</si>
  <si>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</si>
  <si>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</si>
  <si>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</si>
  <si>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</si>
  <si>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</si>
  <si>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</si>
  <si>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</si>
  <si>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</si>
  <si>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</si>
  <si>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</si>
  <si>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</si>
  <si>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</si>
  <si>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</si>
  <si>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</si>
  <si>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</si>
  <si>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</si>
  <si>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</si>
  <si>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</si>
  <si>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</si>
  <si>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</si>
  <si>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</si>
  <si>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</si>
  <si>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</si>
  <si>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</si>
  <si>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</si>
  <si>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</si>
  <si>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</si>
  <si>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</si>
  <si>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</si>
  <si>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</si>
  <si>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</si>
  <si>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</si>
  <si>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</si>
  <si>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</si>
  <si>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</si>
  <si>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</si>
  <si>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</si>
  <si>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</si>
  <si>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</si>
  <si>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</si>
  <si>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</si>
  <si>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</si>
  <si>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</si>
  <si>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</si>
  <si>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</si>
  <si>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</si>
  <si>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</si>
  <si>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</si>
  <si>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</si>
  <si>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</si>
  <si>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</si>
  <si>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</si>
  <si>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</si>
  <si>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</si>
  <si>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</si>
  <si>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</si>
  <si>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</si>
  <si>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</si>
  <si>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</si>
  <si>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</si>
  <si>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</si>
  <si>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</si>
  <si>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</si>
  <si>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</si>
  <si>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</si>
  <si>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</si>
  <si>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</si>
  <si>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</si>
  <si>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</si>
  <si>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</si>
  <si>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</si>
  <si>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</si>
  <si>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</si>
  <si>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</si>
  <si>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</si>
  <si>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</si>
  <si>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</si>
  <si>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</si>
  <si>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</si>
  <si>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</si>
  <si>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</si>
  <si>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</si>
  <si>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</si>
  <si>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</si>
  <si>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</si>
  <si>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</si>
  <si>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</si>
  <si>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</si>
  <si>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</si>
  <si>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</si>
  <si>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</si>
  <si>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</si>
  <si>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</si>
  <si>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</si>
  <si>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</si>
  <si>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</si>
  <si>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</si>
  <si>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</si>
  <si>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</si>
  <si>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</si>
  <si>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</si>
  <si>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</si>
  <si>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</si>
  <si>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</si>
  <si>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</si>
  <si>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</si>
  <si>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</si>
  <si>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</si>
  <si>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</si>
  <si>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</si>
  <si>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</si>
  <si>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</si>
  <si>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</si>
  <si>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</si>
  <si>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</si>
  <si>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</si>
  <si>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</si>
  <si>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</si>
  <si>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</si>
  <si>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</si>
  <si>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</si>
  <si>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</si>
  <si>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</si>
  <si>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</si>
  <si>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</si>
  <si>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</si>
  <si>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</si>
  <si>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</si>
  <si>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</si>
  <si>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</si>
  <si>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</si>
  <si>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</si>
  <si>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</si>
  <si>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</si>
  <si>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</si>
  <si>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</si>
  <si>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</si>
  <si>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</si>
  <si>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</si>
  <si>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</si>
  <si>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</si>
  <si>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</si>
  <si>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</si>
  <si>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</si>
  <si>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</si>
  <si>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</si>
  <si>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</si>
  <si>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</si>
  <si>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</si>
  <si>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</si>
  <si>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</si>
  <si>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</si>
  <si>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</si>
  <si>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</si>
  <si>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</si>
  <si>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</si>
  <si>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</si>
  <si>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</si>
  <si>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</si>
  <si>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</si>
  <si>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</si>
  <si>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</si>
  <si>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</si>
  <si>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</si>
  <si>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</si>
  <si>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</si>
  <si>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</si>
  <si>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</si>
  <si>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</si>
  <si>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</si>
  <si>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</si>
  <si>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</si>
  <si>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</si>
  <si>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</si>
  <si>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</si>
  <si>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</si>
  <si>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</si>
  <si>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</si>
  <si>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</si>
  <si>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</si>
  <si>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</si>
  <si>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</si>
  <si>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</si>
  <si>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</si>
  <si>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</si>
  <si>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</si>
  <si>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</si>
  <si>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</si>
  <si>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</si>
  <si>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</si>
  <si>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</si>
  <si>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</si>
  <si>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</si>
  <si>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</si>
  <si>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</si>
  <si>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</si>
  <si>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</si>
  <si>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</si>
  <si>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</si>
  <si>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</si>
  <si>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</si>
  <si>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</si>
  <si>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</si>
  <si>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</si>
  <si>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</si>
  <si>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</si>
  <si>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</si>
  <si>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</si>
  <si>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</si>
  <si>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</si>
  <si>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</si>
  <si>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</si>
  <si>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</si>
  <si>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</si>
  <si>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</si>
  <si>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</si>
  <si>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</si>
  <si>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</si>
  <si>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</si>
  <si>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</si>
  <si>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</si>
  <si>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</si>
  <si>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</si>
  <si>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</si>
  <si>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</si>
  <si>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</si>
  <si>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</si>
  <si>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</si>
  <si>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</si>
  <si>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</si>
  <si>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</si>
  <si>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</si>
  <si>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</si>
  <si>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</si>
  <si>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</si>
  <si>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</si>
  <si>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</si>
  <si>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</si>
  <si>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</si>
  <si>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</si>
  <si>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</si>
  <si>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</si>
  <si>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</si>
  <si>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</si>
  <si>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</si>
  <si>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</si>
  <si>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</si>
  <si>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</si>
  <si>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</si>
  <si>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</si>
  <si>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</si>
  <si>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</si>
  <si>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</si>
  <si>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</si>
  <si>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</si>
  <si>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</si>
  <si>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</si>
  <si>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</si>
  <si>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</si>
  <si>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</si>
  <si>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</si>
  <si>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</si>
  <si>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</si>
  <si>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</si>
  <si>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</si>
  <si>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</si>
  <si>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0.28</t>
  </si>
  <si>
    <t>▲ 3.06</t>
  </si>
  <si>
    <t>一般会計</t>
  </si>
  <si>
    <t>水道事業会計</t>
  </si>
  <si>
    <t>下水道事業会計</t>
  </si>
  <si>
    <t>介護保険特別会計</t>
  </si>
  <si>
    <t>国民健康保険事業費特別会計</t>
  </si>
  <si>
    <t>子育て支援券特別会計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</si>
  <si>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</si>
  <si>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</si>
  <si>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</si>
  <si>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</si>
  <si>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</si>
  <si>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</si>
  <si>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</si>
  <si>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</si>
  <si>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</si>
  <si>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那須地区広域事務組合（一般会計）</t>
    <rPh sb="0" eb="2">
      <t>ナス</t>
    </rPh>
    <rPh sb="2" eb="4">
      <t>チク</t>
    </rPh>
    <rPh sb="4" eb="6">
      <t>コウイキ</t>
    </rPh>
    <rPh sb="6" eb="8">
      <t>ジム</t>
    </rPh>
    <rPh sb="8" eb="10">
      <t>クミアイ</t>
    </rPh>
    <rPh sb="11" eb="13">
      <t>イッパン</t>
    </rPh>
    <rPh sb="13" eb="15">
      <t>カイケイ</t>
    </rPh>
    <phoneticPr fontId="26"/>
  </si>
  <si>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6"/>
  </si>
  <si>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6"/>
  </si>
  <si>
    <t>那須地区消防組合（那須グリーンネクサス事業特別会計）</t>
  </si>
  <si>
    <t>那須地区消防組合</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</si>
  <si>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</si>
  <si>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</si>
  <si>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</si>
  <si>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</si>
  <si>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大田原市管理公社</t>
    <rPh sb="0" eb="4">
      <t>オオタワラシ</t>
    </rPh>
    <rPh sb="4" eb="8">
      <t>カンリコウシャ</t>
    </rPh>
    <phoneticPr fontId="2"/>
  </si>
  <si>
    <t>那須野が原文化振興財団</t>
    <rPh sb="0" eb="3">
      <t>ナスノ</t>
    </rPh>
    <rPh sb="4" eb="5">
      <t>ハラ</t>
    </rPh>
    <rPh sb="5" eb="7">
      <t>ブンカ</t>
    </rPh>
    <rPh sb="7" eb="11">
      <t>シンコウザイダン</t>
    </rPh>
    <phoneticPr fontId="2"/>
  </si>
  <si>
    <t>大田原市農業公社</t>
    <rPh sb="0" eb="6">
      <t>オオタワラシノウギョウ</t>
    </rPh>
    <rPh sb="6" eb="8">
      <t>コウシャ</t>
    </rPh>
    <phoneticPr fontId="2"/>
  </si>
  <si>
    <t>大田原まちづくりカンパニー</t>
    <rPh sb="0" eb="3">
      <t>オオタワラ</t>
    </rPh>
    <phoneticPr fontId="2"/>
  </si>
  <si>
    <t>大田原ツーリズム</t>
    <rPh sb="0" eb="3">
      <t>オオタワラ</t>
    </rPh>
    <phoneticPr fontId="2"/>
  </si>
  <si>
    <t>-</t>
    <phoneticPr fontId="2"/>
  </si>
  <si>
    <t>公共施設整備等基金</t>
    <phoneticPr fontId="2"/>
  </si>
  <si>
    <t>スクラム基金</t>
    <phoneticPr fontId="2"/>
  </si>
  <si>
    <t>森林環境譲与税基金</t>
    <phoneticPr fontId="2"/>
  </si>
  <si>
    <t>奨学基金</t>
    <phoneticPr fontId="2"/>
  </si>
  <si>
    <t>スポーツ文化振興基金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</si>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</sst>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40807</c:v>
                </c:pt>
                <c:pt idx="4">
                  <c:v>37343</c:v>
                </c:pt>
              </c:numCache>
            </c:numRef>
          </c:val>
          <c:smooth val="0"/>
          <c:extLst>
            <c:ext xmlns:c16="http://schemas.microsoft.com/office/drawing/2014/chart" uri="{C3380CC4-5D6E-409C-BE32-E72D297353CC}">
              <c16:uniqueId val="{00000000-38E3-4869-ADBC-D9895B5E65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44028</c:v>
                </c:pt>
                <c:pt idx="1">
                  <c:v>45135</c:v>
                </c:pt>
                <c:pt idx="2">
                  <c:v>62446</c:v>
                </c:pt>
                <c:pt idx="3">
                  <c:v>27965</c:v>
                </c:pt>
                <c:pt idx="4">
                  <c:v>20035</c:v>
                </c:pt>
              </c:numCache>
            </c:numRef>
          </c:val>
          <c:smooth val="0"/>
          <c:extLst>
            <c:ext xmlns:c16="http://schemas.microsoft.com/office/drawing/2014/chart" uri="{C3380CC4-5D6E-409C-BE32-E72D297353CC}">
              <c16:uniqueId val="{00000001-38E3-4869-ADBC-D9895B5E65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5.63</c:v>
                </c:pt>
                <c:pt idx="1">
                  <c:v>4.29</c:v>
                </c:pt>
                <c:pt idx="2">
                  <c:v>6.42</c:v>
                </c:pt>
                <c:pt idx="3">
                  <c:v>15.65</c:v>
                </c:pt>
                <c:pt idx="4">
                  <c:v>15.79</c:v>
                </c:pt>
              </c:numCache>
            </c:numRef>
          </c:val>
          <c:extLst>
            <c:ext xmlns:c16="http://schemas.microsoft.com/office/drawing/2014/chart" uri="{C3380CC4-5D6E-409C-BE32-E72D297353CC}">
              <c16:uniqueId val="{00000000-DBE0-4559-9C6F-68403BD8A5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6.93</c:v>
                </c:pt>
                <c:pt idx="1">
                  <c:v>5.46</c:v>
                </c:pt>
                <c:pt idx="2">
                  <c:v>5.3</c:v>
                </c:pt>
                <c:pt idx="3">
                  <c:v>6.67</c:v>
                </c:pt>
                <c:pt idx="4">
                  <c:v>9.49</c:v>
                </c:pt>
              </c:numCache>
            </c:numRef>
          </c:val>
          <c:extLst>
            <c:ext xmlns:c16="http://schemas.microsoft.com/office/drawing/2014/chart" uri="{C3380CC4-5D6E-409C-BE32-E72D297353CC}">
              <c16:uniqueId val="{00000001-DBE0-4559-9C6F-68403BD8A5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-0.28000000000000003</c:v>
                </c:pt>
                <c:pt idx="1">
                  <c:v>-3.06</c:v>
                </c:pt>
                <c:pt idx="2">
                  <c:v>2.25</c:v>
                </c:pt>
                <c:pt idx="3">
                  <c:v>10.95</c:v>
                </c:pt>
                <c:pt idx="4">
                  <c:v>2.27</c:v>
                </c:pt>
              </c:numCache>
            </c:numRef>
          </c:val>
          <c:smooth val="0"/>
          <c:extLst>
            <c:ext xmlns:c16="http://schemas.microsoft.com/office/drawing/2014/chart" uri="{C3380CC4-5D6E-409C-BE32-E72D297353CC}">
              <c16:uniqueId val="{00000002-DBE0-4559-9C6F-68403BD8A5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0.84</c:v>
                </c:pt>
                <c:pt idx="2">
                  <c:v>#N/A</c:v>
                </c:pt>
                <c:pt idx="3">
                  <c:v>2.12</c:v>
                </c:pt>
                <c:pt idx="4">
                  <c:v>0</c:v>
                </c:pt>
                <c:pt idx="5">
                  <c:v>0</c:v>
                </c:pt>
                <c:pt idx="6">
                  <c:v>0</c:v>
                </c:pt>
                <c:pt idx="7">
                  <c:v>0</c:v>
                </c:pt>
                <c:pt idx="8">
                  <c:v>0</c:v>
                </c:pt>
                <c:pt idx="9">
                  <c:v>0</c:v>
                </c:pt>
              </c:numCache>
            </c:numRef>
          </c:val>
          <c:extLst>
            <c:ext xmlns:c16="http://schemas.microsoft.com/office/drawing/2014/chart" uri="{C3380CC4-5D6E-409C-BE32-E72D297353CC}">
              <c16:uniqueId val="{00000000-CBBA-42BA-94D3-CBD0A1AE66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BA-42BA-94D3-CBD0A1AE66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BA-42BA-94D3-CBD0A1AE66A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0.03</c:v>
                </c:pt>
              </c:numCache>
            </c:numRef>
          </c:val>
          <c:extLst>
            <c:ext xmlns:c16="http://schemas.microsoft.com/office/drawing/2014/chart" uri="{C3380CC4-5D6E-409C-BE32-E72D297353CC}">
              <c16:uniqueId val="{00000003-CBBA-42BA-94D3-CBD0A1AE66AA}"/>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#N/A</c:v>
                </c:pt>
                <c:pt idx="3">
                  <c:v>0.16</c:v>
                </c:pt>
                <c:pt idx="4">
                  <c:v>#N/A</c:v>
                </c:pt>
                <c:pt idx="5">
                  <c:v>0.12</c:v>
                </c:pt>
                <c:pt idx="6">
                  <c:v>#N/A</c:v>
                </c:pt>
                <c:pt idx="7">
                  <c:v>0.11</c:v>
                </c:pt>
                <c:pt idx="8">
                  <c:v>#N/A</c:v>
                </c:pt>
                <c:pt idx="9">
                  <c:v>0.1</c:v>
                </c:pt>
              </c:numCache>
            </c:numRef>
          </c:val>
          <c:extLst>
            <c:ext xmlns:c16="http://schemas.microsoft.com/office/drawing/2014/chart" uri="{C3380CC4-5D6E-409C-BE32-E72D297353CC}">
              <c16:uniqueId val="{00000004-CBBA-42BA-94D3-CBD0A1AE66AA}"/>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2.17</c:v>
                </c:pt>
                <c:pt idx="2">
                  <c:v>#N/A</c:v>
                </c:pt>
                <c:pt idx="3">
                  <c:v>1.1200000000000001</c:v>
                </c:pt>
                <c:pt idx="4">
                  <c:v>#N/A</c:v>
                </c:pt>
                <c:pt idx="5">
                  <c:v>1.25</c:v>
                </c:pt>
                <c:pt idx="6">
                  <c:v>#N/A</c:v>
                </c:pt>
                <c:pt idx="7">
                  <c:v>1.34</c:v>
                </c:pt>
                <c:pt idx="8">
                  <c:v>#N/A</c:v>
                </c:pt>
                <c:pt idx="9">
                  <c:v>1.3</c:v>
                </c:pt>
              </c:numCache>
            </c:numRef>
          </c:val>
          <c:extLst>
            <c:ext xmlns:c16="http://schemas.microsoft.com/office/drawing/2014/chart" uri="{C3380CC4-5D6E-409C-BE32-E72D297353CC}">
              <c16:uniqueId val="{00000005-CBBA-42BA-94D3-CBD0A1AE66A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1.84</c:v>
                </c:pt>
                <c:pt idx="2">
                  <c:v>#N/A</c:v>
                </c:pt>
                <c:pt idx="3">
                  <c:v>1.27</c:v>
                </c:pt>
                <c:pt idx="4">
                  <c:v>#N/A</c:v>
                </c:pt>
                <c:pt idx="5">
                  <c:v>1.41</c:v>
                </c:pt>
                <c:pt idx="6">
                  <c:v>#N/A</c:v>
                </c:pt>
                <c:pt idx="7">
                  <c:v>0.56000000000000005</c:v>
                </c:pt>
                <c:pt idx="8">
                  <c:v>#N/A</c:v>
                </c:pt>
                <c:pt idx="9">
                  <c:v>1.59</c:v>
                </c:pt>
              </c:numCache>
            </c:numRef>
          </c:val>
          <c:extLst>
            <c:ext xmlns:c16="http://schemas.microsoft.com/office/drawing/2014/chart" uri="{C3380CC4-5D6E-409C-BE32-E72D297353CC}">
              <c16:uniqueId val="{00000006-CBBA-42BA-94D3-CBD0A1AE66A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1.77</c:v>
                </c:pt>
                <c:pt idx="6">
                  <c:v>#N/A</c:v>
                </c:pt>
                <c:pt idx="7">
                  <c:v>1.78</c:v>
                </c:pt>
                <c:pt idx="8">
                  <c:v>#N/A</c:v>
                </c:pt>
                <c:pt idx="9">
                  <c:v>1.71</c:v>
                </c:pt>
              </c:numCache>
            </c:numRef>
          </c:val>
          <c:extLst>
            <c:ext xmlns:c16="http://schemas.microsoft.com/office/drawing/2014/chart" uri="{C3380CC4-5D6E-409C-BE32-E72D297353CC}">
              <c16:uniqueId val="{00000007-CBBA-42BA-94D3-CBD0A1AE66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c:v>
                </c:pt>
                <c:pt idx="2">
                  <c:v>#N/A</c:v>
                </c:pt>
                <c:pt idx="3">
                  <c:v>6.71</c:v>
                </c:pt>
                <c:pt idx="4">
                  <c:v>#N/A</c:v>
                </c:pt>
                <c:pt idx="5">
                  <c:v>6.01</c:v>
                </c:pt>
                <c:pt idx="6">
                  <c:v>#N/A</c:v>
                </c:pt>
                <c:pt idx="7">
                  <c:v>5.34</c:v>
                </c:pt>
                <c:pt idx="8">
                  <c:v>#N/A</c:v>
                </c:pt>
                <c:pt idx="9">
                  <c:v>4.71</c:v>
                </c:pt>
              </c:numCache>
            </c:numRef>
          </c:val>
          <c:extLst>
            <c:ext xmlns:c16="http://schemas.microsoft.com/office/drawing/2014/chart" uri="{C3380CC4-5D6E-409C-BE32-E72D297353CC}">
              <c16:uniqueId val="{00000008-CBBA-42BA-94D3-CBD0A1AE66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5.34</c:v>
                </c:pt>
                <c:pt idx="2">
                  <c:v>#N/A</c:v>
                </c:pt>
                <c:pt idx="3">
                  <c:v>4.12</c:v>
                </c:pt>
                <c:pt idx="4">
                  <c:v>#N/A</c:v>
                </c:pt>
                <c:pt idx="5">
                  <c:v>6.28</c:v>
                </c:pt>
                <c:pt idx="6">
                  <c:v>#N/A</c:v>
                </c:pt>
                <c:pt idx="7">
                  <c:v>15.54</c:v>
                </c:pt>
                <c:pt idx="8">
                  <c:v>#N/A</c:v>
                </c:pt>
                <c:pt idx="9">
                  <c:v>15.68</c:v>
                </c:pt>
              </c:numCache>
            </c:numRef>
          </c:val>
          <c:extLst>
            <c:ext xmlns:c16="http://schemas.microsoft.com/office/drawing/2014/chart" uri="{C3380CC4-5D6E-409C-BE32-E72D297353CC}">
              <c16:uniqueId val="{00000009-CBBA-42BA-94D3-CBD0A1AE66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3639</c:v>
                </c:pt>
                <c:pt idx="5">
                  <c:v>3470</c:v>
                </c:pt>
                <c:pt idx="8">
                  <c:v>3388</c:v>
                </c:pt>
                <c:pt idx="11">
                  <c:v>3368</c:v>
                </c:pt>
                <c:pt idx="14">
                  <c:v>3213</c:v>
                </c:pt>
              </c:numCache>
            </c:numRef>
          </c:val>
          <c:extLst>
            <c:ext xmlns:c16="http://schemas.microsoft.com/office/drawing/2014/chart" uri="{C3380CC4-5D6E-409C-BE32-E72D297353CC}">
              <c16:uniqueId val="{00000000-0BCF-4E65-8AEA-00219A845B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CF-4E65-8AEA-00219A845B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60</c:v>
                </c:pt>
                <c:pt idx="3">
                  <c:v>33</c:v>
                </c:pt>
                <c:pt idx="6">
                  <c:v>16</c:v>
                </c:pt>
                <c:pt idx="9">
                  <c:v>6</c:v>
                </c:pt>
                <c:pt idx="12">
                  <c:v>8</c:v>
                </c:pt>
              </c:numCache>
            </c:numRef>
          </c:val>
          <c:extLst>
            <c:ext xmlns:c16="http://schemas.microsoft.com/office/drawing/2014/chart" uri="{C3380CC4-5D6E-409C-BE32-E72D297353CC}">
              <c16:uniqueId val="{00000002-0BCF-4E65-8AEA-00219A845B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105</c:v>
                </c:pt>
                <c:pt idx="3">
                  <c:v>87</c:v>
                </c:pt>
                <c:pt idx="6">
                  <c:v>126</c:v>
                </c:pt>
                <c:pt idx="9">
                  <c:v>112</c:v>
                </c:pt>
                <c:pt idx="12">
                  <c:v>130</c:v>
                </c:pt>
              </c:numCache>
            </c:numRef>
          </c:val>
          <c:extLst>
            <c:ext xmlns:c16="http://schemas.microsoft.com/office/drawing/2014/chart" uri="{C3380CC4-5D6E-409C-BE32-E72D297353CC}">
              <c16:uniqueId val="{00000003-0BCF-4E65-8AEA-00219A845B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887</c:v>
                </c:pt>
                <c:pt idx="3">
                  <c:v>859</c:v>
                </c:pt>
                <c:pt idx="6">
                  <c:v>694</c:v>
                </c:pt>
                <c:pt idx="9">
                  <c:v>626</c:v>
                </c:pt>
                <c:pt idx="12">
                  <c:v>598</c:v>
                </c:pt>
              </c:numCache>
            </c:numRef>
          </c:val>
          <c:extLst>
            <c:ext xmlns:c16="http://schemas.microsoft.com/office/drawing/2014/chart" uri="{C3380CC4-5D6E-409C-BE32-E72D297353CC}">
              <c16:uniqueId val="{00000004-0BCF-4E65-8AEA-00219A845B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CF-4E65-8AEA-00219A845B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CF-4E65-8AEA-00219A845B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3711</c:v>
                </c:pt>
                <c:pt idx="3">
                  <c:v>3497</c:v>
                </c:pt>
                <c:pt idx="6">
                  <c:v>3456</c:v>
                </c:pt>
                <c:pt idx="9">
                  <c:v>3642</c:v>
                </c:pt>
                <c:pt idx="12">
                  <c:v>3610</c:v>
                </c:pt>
              </c:numCache>
            </c:numRef>
          </c:val>
          <c:extLst>
            <c:ext xmlns:c16="http://schemas.microsoft.com/office/drawing/2014/chart" uri="{C3380CC4-5D6E-409C-BE32-E72D297353CC}">
              <c16:uniqueId val="{00000007-0BCF-4E65-8AEA-00219A845B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1124</c:v>
                </c:pt>
                <c:pt idx="2">
                  <c:v>#N/A</c:v>
                </c:pt>
                <c:pt idx="3">
                  <c:v>#N/A</c:v>
                </c:pt>
                <c:pt idx="4">
                  <c:v>1006</c:v>
                </c:pt>
                <c:pt idx="5">
                  <c:v>#N/A</c:v>
                </c:pt>
                <c:pt idx="6">
                  <c:v>#N/A</c:v>
                </c:pt>
                <c:pt idx="7">
                  <c:v>904</c:v>
                </c:pt>
                <c:pt idx="8">
                  <c:v>#N/A</c:v>
                </c:pt>
                <c:pt idx="9">
                  <c:v>#N/A</c:v>
                </c:pt>
                <c:pt idx="10">
                  <c:v>1018</c:v>
                </c:pt>
                <c:pt idx="11">
                  <c:v>#N/A</c:v>
                </c:pt>
                <c:pt idx="12">
                  <c:v>#N/A</c:v>
                </c:pt>
                <c:pt idx="13">
                  <c:v>1133</c:v>
                </c:pt>
                <c:pt idx="14">
                  <c:v>#N/A</c:v>
                </c:pt>
              </c:numCache>
            </c:numRef>
          </c:val>
          <c:smooth val="0"/>
          <c:extLst>
            <c:ext xmlns:c16="http://schemas.microsoft.com/office/drawing/2014/chart" uri="{C3380CC4-5D6E-409C-BE32-E72D297353CC}">
              <c16:uniqueId val="{00000008-0BCF-4E65-8AEA-00219A845B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31384</c:v>
                </c:pt>
                <c:pt idx="5">
                  <c:v>30080</c:v>
                </c:pt>
                <c:pt idx="8">
                  <c:v>29344</c:v>
                </c:pt>
                <c:pt idx="11">
                  <c:v>27894</c:v>
                </c:pt>
                <c:pt idx="14">
                  <c:v>25764</c:v>
                </c:pt>
              </c:numCache>
            </c:numRef>
          </c:val>
          <c:extLst>
            <c:ext xmlns:c16="http://schemas.microsoft.com/office/drawing/2014/chart" uri="{C3380CC4-5D6E-409C-BE32-E72D297353CC}">
              <c16:uniqueId val="{00000000-6E5B-4CA7-A3D5-A1B314DC86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3004</c:v>
                </c:pt>
                <c:pt idx="5">
                  <c:v>2836</c:v>
                </c:pt>
                <c:pt idx="8">
                  <c:v>2710</c:v>
                </c:pt>
                <c:pt idx="11">
                  <c:v>2596</c:v>
                </c:pt>
                <c:pt idx="14">
                  <c:v>2490</c:v>
                </c:pt>
              </c:numCache>
            </c:numRef>
          </c:val>
          <c:extLst>
            <c:ext xmlns:c16="http://schemas.microsoft.com/office/drawing/2014/chart" uri="{C3380CC4-5D6E-409C-BE32-E72D297353CC}">
              <c16:uniqueId val="{00000001-6E5B-4CA7-A3D5-A1B314DC86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4334</c:v>
                </c:pt>
                <c:pt idx="5">
                  <c:v>4007</c:v>
                </c:pt>
                <c:pt idx="8">
                  <c:v>4033</c:v>
                </c:pt>
                <c:pt idx="11">
                  <c:v>5039</c:v>
                </c:pt>
                <c:pt idx="14">
                  <c:v>6158</c:v>
                </c:pt>
              </c:numCache>
            </c:numRef>
          </c:val>
          <c:extLst>
            <c:ext xmlns:c16="http://schemas.microsoft.com/office/drawing/2014/chart" uri="{C3380CC4-5D6E-409C-BE32-E72D297353CC}">
              <c16:uniqueId val="{00000002-6E5B-4CA7-A3D5-A1B314DC86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5B-4CA7-A3D5-A1B314DC86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5B-4CA7-A3D5-A1B314DC86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6E5B-4CA7-A3D5-A1B314DC86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4706</c:v>
                </c:pt>
                <c:pt idx="3">
                  <c:v>4591</c:v>
                </c:pt>
                <c:pt idx="6">
                  <c:v>4532</c:v>
                </c:pt>
                <c:pt idx="9">
                  <c:v>4511</c:v>
                </c:pt>
                <c:pt idx="12">
                  <c:v>4568</c:v>
                </c:pt>
              </c:numCache>
            </c:numRef>
          </c:val>
          <c:extLst>
            <c:ext xmlns:c16="http://schemas.microsoft.com/office/drawing/2014/chart" uri="{C3380CC4-5D6E-409C-BE32-E72D297353CC}">
              <c16:uniqueId val="{00000006-6E5B-4CA7-A3D5-A1B314DC86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861</c:v>
                </c:pt>
                <c:pt idx="3">
                  <c:v>1059</c:v>
                </c:pt>
                <c:pt idx="6">
                  <c:v>1332</c:v>
                </c:pt>
                <c:pt idx="9">
                  <c:v>1664</c:v>
                </c:pt>
                <c:pt idx="12">
                  <c:v>1686</c:v>
                </c:pt>
              </c:numCache>
            </c:numRef>
          </c:val>
          <c:extLst>
            <c:ext xmlns:c16="http://schemas.microsoft.com/office/drawing/2014/chart" uri="{C3380CC4-5D6E-409C-BE32-E72D297353CC}">
              <c16:uniqueId val="{00000007-6E5B-4CA7-A3D5-A1B314DC86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9549</c:v>
                </c:pt>
                <c:pt idx="3">
                  <c:v>9152</c:v>
                </c:pt>
                <c:pt idx="6">
                  <c:v>8281</c:v>
                </c:pt>
                <c:pt idx="9">
                  <c:v>7156</c:v>
                </c:pt>
                <c:pt idx="12">
                  <c:v>6002</c:v>
                </c:pt>
              </c:numCache>
            </c:numRef>
          </c:val>
          <c:extLst>
            <c:ext xmlns:c16="http://schemas.microsoft.com/office/drawing/2014/chart" uri="{C3380CC4-5D6E-409C-BE32-E72D297353CC}">
              <c16:uniqueId val="{00000008-6E5B-4CA7-A3D5-A1B314DC86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c:v>
                </c:pt>
                <c:pt idx="3">
                  <c:v>22</c:v>
                </c:pt>
                <c:pt idx="6">
                  <c:v>6</c:v>
                </c:pt>
                <c:pt idx="9">
                  <c:v>0</c:v>
                </c:pt>
                <c:pt idx="12">
                  <c:v>0</c:v>
                </c:pt>
              </c:numCache>
            </c:numRef>
          </c:val>
          <c:extLst>
            <c:ext xmlns:c16="http://schemas.microsoft.com/office/drawing/2014/chart" uri="{C3380CC4-5D6E-409C-BE32-E72D297353CC}">
              <c16:uniqueId val="{00000009-6E5B-4CA7-A3D5-A1B314DC86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32675</c:v>
                </c:pt>
                <c:pt idx="3">
                  <c:v>31947</c:v>
                </c:pt>
                <c:pt idx="6">
                  <c:v>32380</c:v>
                </c:pt>
                <c:pt idx="9">
                  <c:v>30861</c:v>
                </c:pt>
                <c:pt idx="12">
                  <c:v>28169</c:v>
                </c:pt>
              </c:numCache>
            </c:numRef>
          </c:val>
          <c:extLst>
            <c:ext xmlns:c16="http://schemas.microsoft.com/office/drawing/2014/chart" uri="{C3380CC4-5D6E-409C-BE32-E72D297353CC}">
              <c16:uniqueId val="{0000000A-6E5B-4CA7-A3D5-A1B314DC86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9121</c:v>
                </c:pt>
                <c:pt idx="2">
                  <c:v>#N/A</c:v>
                </c:pt>
                <c:pt idx="3">
                  <c:v>#N/A</c:v>
                </c:pt>
                <c:pt idx="4">
                  <c:v>9848</c:v>
                </c:pt>
                <c:pt idx="5">
                  <c:v>#N/A</c:v>
                </c:pt>
                <c:pt idx="6">
                  <c:v>#N/A</c:v>
                </c:pt>
                <c:pt idx="7">
                  <c:v>10444</c:v>
                </c:pt>
                <c:pt idx="8">
                  <c:v>#N/A</c:v>
                </c:pt>
                <c:pt idx="9">
                  <c:v>#N/A</c:v>
                </c:pt>
                <c:pt idx="10">
                  <c:v>8663</c:v>
                </c:pt>
                <c:pt idx="11">
                  <c:v>#N/A</c:v>
                </c:pt>
                <c:pt idx="12">
                  <c:v>#N/A</c:v>
                </c:pt>
                <c:pt idx="13">
                  <c:v>6012</c:v>
                </c:pt>
                <c:pt idx="14">
                  <c:v>#N/A</c:v>
                </c:pt>
              </c:numCache>
            </c:numRef>
          </c:val>
          <c:smooth val="0"/>
          <c:extLst>
            <c:ext xmlns:c16="http://schemas.microsoft.com/office/drawing/2014/chart" uri="{C3380CC4-5D6E-409C-BE32-E72D297353CC}">
              <c16:uniqueId val="{0000000B-6E5B-4CA7-A3D5-A1B314DC86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1014</c:v>
                </c:pt>
                <c:pt idx="1">
                  <c:v>1314</c:v>
                </c:pt>
                <c:pt idx="2">
                  <c:v>1814</c:v>
                </c:pt>
              </c:numCache>
            </c:numRef>
          </c:val>
          <c:extLst>
            <c:ext xmlns:c16="http://schemas.microsoft.com/office/drawing/2014/chart" uri="{C3380CC4-5D6E-409C-BE32-E72D297353CC}">
              <c16:uniqueId val="{00000000-B68B-488A-9A3C-02BE6A5B73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c:v>
                </c:pt>
                <c:pt idx="1">
                  <c:v>355</c:v>
                </c:pt>
                <c:pt idx="2">
                  <c:v>355</c:v>
                </c:pt>
              </c:numCache>
            </c:numRef>
          </c:val>
          <c:extLst>
            <c:ext xmlns:c16="http://schemas.microsoft.com/office/drawing/2014/chart" uri="{C3380CC4-5D6E-409C-BE32-E72D297353CC}">
              <c16:uniqueId val="{00000001-B68B-488A-9A3C-02BE6A5B73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1341</c:v>
                </c:pt>
                <c:pt idx="1">
                  <c:v>1630</c:v>
                </c:pt>
                <c:pt idx="2">
                  <c:v>2126</c:v>
                </c:pt>
              </c:numCache>
            </c:numRef>
          </c:val>
          <c:extLst>
            <c:ext xmlns:c16="http://schemas.microsoft.com/office/drawing/2014/chart" uri="{C3380CC4-5D6E-409C-BE32-E72D297353CC}">
              <c16:uniqueId val="{00000002-B68B-488A-9A3C-02BE6A5B73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べ、実質公債費比率の分子のうち、プラス項目の「元利償還金」、「準元利償還金」が減少したが、マイナス項目である「元利償還金、準元利償還金に係る基準財政需要額算入額」も減少したため、トータルで増加となった。分母項目は、マイナス項目である「元利償還金、準元利償還金に係る基準財政需要額算入額」が減少したものの、標準的な一般財源の大きさを示す「標準財政規模」も減少したため減少した。今後も引き続き、地方債発行の抑制を図り、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満期一括償還地方債償還の財源として減債基金への積立は行っていない。</a:t>
          </a:r>
        </a:p>
        <a:p>
          <a:endParaRPr kumimoji="1" lang="ja-JP" altLang="en-US"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将来負担比率の分子のうち「地方債の現在高」及び「特別会計の地方債の償還に充てる一般会計負担見込額」が大きく減少したため、プラス項目の将来負担額が大きく減少した。</a:t>
          </a:r>
        </a:p>
        <a:p>
          <a:r>
            <a:rPr kumimoji="1" lang="ja-JP" altLang="en-US" sz="1400">
              <a:latin typeface="ＭＳ ゴシック" pitchFamily="49" charset="-128"/>
              <a:ea typeface="ＭＳ ゴシック" pitchFamily="49" charset="-128"/>
            </a:rPr>
            <a:t>　マイナス項目の「地方債残高に係る基準財政需要額見込額」等が減少したが、プラス項目の将来負担額の減少額の方が大きかったため、全体で減少した。分母項目は、プラス項目である「標準財政規模」及びマイナス項目である「元利償還金、準元利償還金に係る基準財政需要額参入額」がともに減少したが、プラス項目である「標準財政規模」の減少額が大きかったため、減少となった。</a:t>
          </a:r>
        </a:p>
        <a:p>
          <a:r>
            <a:rPr kumimoji="1" lang="ja-JP" altLang="en-US" sz="1400">
              <a:latin typeface="ＭＳ ゴシック" pitchFamily="49" charset="-128"/>
              <a:ea typeface="ＭＳ ゴシック" pitchFamily="49" charset="-128"/>
            </a:rPr>
            <a:t>　分子及び分母がともに減少したが、分子の減少が大きかったため前年度比減少となった。後世代への負担軽減に努める。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財政調整基金については、これまで合併算定替の縮減による普通交付税の減額などによる財源不足を補うため取崩しを行ってきたことから、減少傾向にあったが、令和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年度は決算余剰金の一部を積立てたため増加した。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年度は基準財政需要額に算入された臨時財政対策債償還基金費相当分を積立てたため増加したが、令和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年度は積立も取り崩しも行わなかったため、増減はなかった。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その他特定目的基金については、後年度の財政需要のために全体的に積立てを行ったことにより増加している。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の進行による社会保障費の増加や公共施設の老朽化対策など経常経費の増大により財源不足が見込まれ、財政調整基金や各特定目的基金の取崩しにより対応せざるを得ない状況が今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積立額が多い上位５つの基金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　・・・公共施設の整備等に要する経費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・・・木材利用の普及啓発、林業の担い手確保及び森林の環境整備に要する経費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・スポーツ文化振興基金・・・市民スポーツ及び文化の振興に資する事業に要する経費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年度は積立てを行ったために基金残高が増加した。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いたが、今後、公共施設個別施設計画等に基づき公共施設の老朽化対策を行うために積立てを行ってお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また、スポーツ文化振興基金は、国民体育大会経費の残が実行委員会から返還されたことに伴い、今後行われるマラソン大会等のスポーツイベントの経費に充当するため積立を行った。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その他の特定目的金について、設置目的に関連した事業の実施に係る財源として取崩しを行うことが見込まれるが、収支の状況等に応じ積立てを行い、基金残高の維持に努めていく。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取り崩しを行うことなく、決算余剰金の一部（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億円）を積立てたため、前年度から基金残高が増加した。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事務事業や補助金等の見直しなどにより財源不足を圧縮し、可能な限り収支均衡を図ることで財政調整基金の取り崩しをできる限り行わないことを目標にし財政調整機能の維持に努める。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年度は基準財政需要額に算入された臨時財政対策債償還基金費相当分を積立てたため、大幅に増加したが、令和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年度は積立も取り崩しも行わなかったため増減はなかった。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ついては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7CFA97D-906D-4EDC-9B94-3D3672CE1CF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7E07A01-5E9A-422E-AB7E-17CBA817112D}"/>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62D32AF-8285-4186-8C8A-04BFFFF883B3}"/>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F18AF2A-AD17-4E3A-8ABC-EC47757F1201}"/>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6C16998-0DF1-4191-815F-D825DF19D334}"/>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661127E-40D7-4BD8-A3D2-34C87DC645C5}"/>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2C4F7FD-6D2C-4E68-9BDB-1E0474B04E97}"/>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0EA48AB-F2AC-474C-8382-9EEFBAED2D01}"/>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DC49BA0-75F3-4E56-9940-DC45124B3BEB}"/>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C8D92DC-EDA9-44DF-B64A-AEC549C941A1}"/>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69,455
68,261
354.36
35,650,613
32,498,782
3,015,815
19,103,538
28,169,206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7C7BD91-35B9-49FF-B4BC-5AF6F7EA0AFB}"/>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6EF2446-CD87-4640-B67A-6C541E7683D9}"/>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062BDB7-C0DD-4B22-8128-9B20FCFB7AC8}"/>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6ED0E1E-3A69-4AC8-AE8D-19A7552F243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58E7788-69FA-406A-8677-49F0BC5F88D3}"/>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AE01E07-0D6E-42AC-A742-EBB5AF2A5E2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34BC5C4-F111-4F0C-9892-348115AF020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DB87D0A-9D3D-4026-98B9-E49723CFFCED}"/>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918FF2D-BC8E-4540-83EF-2A0C7459FFCA}"/>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BA887F2-C1B5-47D6-A420-53AFF375E8F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95AD196-D8B8-4CAC-B0E4-0E2C0A11D3E4}"/>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C01545F-FC69-430A-A83C-8715C36DDC2D}"/>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A73D8A2-B023-4726-9CBC-BBC01E5DA858}"/>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840421F-985E-459F-ADD1-DA62195D6FC3}"/>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3369855-D6B5-44DE-A3EE-8F0DF24A08B3}"/>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7702045-58F2-43AE-8F8D-2B78968E49E4}"/>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7944901-D149-44A7-95A9-6C2756841803}"/>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A1C2790-FEF2-4857-86CC-7038E4C1AEA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B94C89D-A3A5-4CAC-B52B-D048CD1D11B3}"/>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287B847-ACA9-4616-9214-C5529E692366}"/>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CF771DB-36FE-419A-BE94-A777670D9694}"/>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FBBEDF5-C4F5-4ABC-A6B0-0AAC1C5C943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5E65B4C-8013-492B-A056-9984B3B09A99}"/>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70CD16C-0012-441C-A543-42370DD59DB8}"/>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18931BF-6105-4B07-911E-008A4F40C395}"/>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CD3B8E2-DED2-4485-AFB0-E02798352D08}"/>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68A7EF6-0C8C-4D8F-A26F-3B1E5DBCDAEC}"/>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1CE54BE-C4FA-44BB-9685-0097DC472E1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58D4417-F420-4301-86D9-FA96D2C0A9F7}"/>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93A842C-859E-4EDF-B56F-16A139A1752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E15A7A9-590C-4033-8EF1-9D4D8FAB1AE5}"/>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1394B52-FC9E-4969-BBDD-8DF9F96EFD2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CB58F42-F299-4CA2-8956-8DA7C2E89745}"/>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E714C6A-BFB5-422D-B7BA-4878D3CC8379}"/>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7290B9D-230D-4E3E-BCB9-30D23D50EC0B}"/>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2C6C299-6E8E-4712-A737-E70DD7F546C5}"/>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ABB64DA-CC8C-44CA-A964-8E342682ADE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をピークに低下し、平成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年度以降は横這い状態が続いている。令和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年度は前年度と同じ</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であり、増加傾向が続く社会保障経費や市債の償還に伴う需要額の高止まりにより、引き続き類似団体平均及び県内平均を下回っている。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今後は、市税等収納率の向上や市有財産の有効活用、広告事業等による税外収入など、歳入確保対策に積極的に取り組むとともに、第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次定員適正化計画に基づく定員管理、市有施設の統廃合や指定管理者の導入など歳出削減対策に引き続き取り組み財政の健全化を図る。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7E9534F-9DED-44B4-9AAA-6617FA1A07FA}"/>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1D0EA2A-FD8C-4BA0-8CC7-F7B35E4FE5FB}"/>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91DAA73C-3087-414C-B417-38B5C252DDDE}"/>
            </a:ext>
          </a:extLst>
        </xdr:cNvPr>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8CECED55-AEFD-4F73-B2E3-8661F68971A2}"/>
            </a:ext>
          </a:extLst>
        </xdr:cNvPr>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79796B1E-AD3B-44C0-9426-AF9EB00415E7}"/>
            </a:ext>
          </a:extLst>
        </xdr:cNvPr>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69293FF9-6808-433F-90B0-E684A2AB0E8B}"/>
            </a:ext>
          </a:extLst>
        </xdr:cNvPr>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8CC86A9-3C53-4E8A-8299-519C83C630E1}"/>
            </a:ext>
          </a:extLst>
        </xdr:cNvPr>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105C8E27-4772-424A-90E8-A4B8DDD61399}"/>
            </a:ext>
          </a:extLst>
        </xdr:cNvPr>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AAA5087-CEC5-406F-BA99-C90B2C40CAE9}"/>
            </a:ext>
          </a:extLst>
        </xdr:cNvPr>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6795B161-8701-41D2-A0CE-FC18EEAADE61}"/>
            </a:ext>
          </a:extLst>
        </xdr:cNvPr>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8031B5C-713F-4EE1-A51C-235D54FA7DDB}"/>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B1732A06-F933-497B-8CC4-C6129F4AD17A}"/>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6BF74D5-5EC4-41E1-8320-DAD9D280AED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134620</xdr:rowOff>
    </xdr:from>
    <xdr:to>
      <xdr:col>23</xdr:col>
      <xdr:colOff>133350</xdr:colOff>
      <xdr:row>45</xdr:row>
      <xdr:rowOff>90170</xdr:rowOff>
    </xdr:to>
    <xdr:cxnSp macro="">
      <xdr:nvCxnSpPr>
        <xdr:cNvPr id="62" name="直線コネクタ 61">
          <a:extLst>
            <a:ext uri="{FF2B5EF4-FFF2-40B4-BE49-F238E27FC236}">
              <a16:creationId xmlns:a16="http://schemas.microsoft.com/office/drawing/2014/main" id="{8586F359-1EA3-4EB2-8965-CB26AB26B9DB}"/>
            </a:ext>
          </a:extLst>
        </xdr:cNvPr>
        <xdr:cNvCxnSpPr/>
      </xdr:nvCxnSpPr>
      <xdr:spPr>
        <a:xfrm flipV="1">
          <a:off x="4514850" y="6243320"/>
          <a:ext cx="0" cy="1276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a:extLst>
            <a:ext uri="{FF2B5EF4-FFF2-40B4-BE49-F238E27FC236}">
              <a16:creationId xmlns:a16="http://schemas.microsoft.com/office/drawing/2014/main" id="{865A5B35-47DC-41C6-B769-2094E5B29300}"/>
            </a:ext>
          </a:extLst>
        </xdr:cNvPr>
        <xdr:cNvSpPr txBox="1"/>
      </xdr:nvSpPr>
      <xdr:spPr>
        <a:xfrm>
          <a:off x="4584700" y="749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a:extLst>
            <a:ext uri="{FF2B5EF4-FFF2-40B4-BE49-F238E27FC236}">
              <a16:creationId xmlns:a16="http://schemas.microsoft.com/office/drawing/2014/main" id="{D407B11A-5F4E-4821-81EA-AA2D76931936}"/>
            </a:ext>
          </a:extLst>
        </xdr:cNvPr>
        <xdr:cNvCxnSpPr/>
      </xdr:nvCxnSpPr>
      <xdr:spPr>
        <a:xfrm>
          <a:off x="4425950" y="7519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49547</xdr:rowOff>
    </xdr:from>
    <xdr:ext cx="762000" cy="259045"/>
    <xdr:sp macro="" textlink="">
      <xdr:nvSpPr>
        <xdr:cNvPr id="65" name="財政力最大値テキスト">
          <a:extLst>
            <a:ext uri="{FF2B5EF4-FFF2-40B4-BE49-F238E27FC236}">
              <a16:creationId xmlns:a16="http://schemas.microsoft.com/office/drawing/2014/main" id="{2F93A1DC-76D2-4FB6-B714-70D18E4527D0}"/>
            </a:ext>
          </a:extLst>
        </xdr:cNvPr>
        <xdr:cNvSpPr txBox="1"/>
      </xdr:nvSpPr>
      <xdr:spPr>
        <a:xfrm>
          <a:off x="4584700" y="599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134620</xdr:rowOff>
    </xdr:from>
    <xdr:to>
      <xdr:col>24</xdr:col>
      <xdr:colOff>12700</xdr:colOff>
      <xdr:row>37</xdr:row>
      <xdr:rowOff>134620</xdr:rowOff>
    </xdr:to>
    <xdr:cxnSp macro="">
      <xdr:nvCxnSpPr>
        <xdr:cNvPr id="66" name="直線コネクタ 65">
          <a:extLst>
            <a:ext uri="{FF2B5EF4-FFF2-40B4-BE49-F238E27FC236}">
              <a16:creationId xmlns:a16="http://schemas.microsoft.com/office/drawing/2014/main" id="{6E1D0553-F236-49B9-8E19-1A389ED7EA9A}"/>
            </a:ext>
          </a:extLst>
        </xdr:cNvPr>
        <xdr:cNvCxnSpPr/>
      </xdr:nvCxnSpPr>
      <xdr:spPr>
        <a:xfrm>
          <a:off x="4425950" y="6243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18177EE9-A409-4F9E-A777-021D7DE6E7FE}"/>
            </a:ext>
          </a:extLst>
        </xdr:cNvPr>
        <xdr:cNvCxnSpPr/>
      </xdr:nvCxnSpPr>
      <xdr:spPr>
        <a:xfrm>
          <a:off x="3752850" y="686943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17797</xdr:rowOff>
    </xdr:from>
    <xdr:ext cx="762000" cy="259045"/>
    <xdr:sp macro="" textlink="">
      <xdr:nvSpPr>
        <xdr:cNvPr id="68" name="財政力平均値テキスト">
          <a:extLst>
            <a:ext uri="{FF2B5EF4-FFF2-40B4-BE49-F238E27FC236}">
              <a16:creationId xmlns:a16="http://schemas.microsoft.com/office/drawing/2014/main" id="{3F87D558-596A-41EE-857D-F13E4223DD58}"/>
            </a:ext>
          </a:extLst>
        </xdr:cNvPr>
        <xdr:cNvSpPr txBox="1"/>
      </xdr:nvSpPr>
      <xdr:spPr>
        <a:xfrm>
          <a:off x="4584700" y="662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69" name="フローチャート: 判断 68">
          <a:extLst>
            <a:ext uri="{FF2B5EF4-FFF2-40B4-BE49-F238E27FC236}">
              <a16:creationId xmlns:a16="http://schemas.microsoft.com/office/drawing/2014/main" id="{EF024D81-C549-4AE2-8D7B-6319CACCF910}"/>
            </a:ext>
          </a:extLst>
        </xdr:cNvPr>
        <xdr:cNvSpPr/>
      </xdr:nvSpPr>
      <xdr:spPr>
        <a:xfrm>
          <a:off x="446405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6187CC11-2CBE-472C-BCB1-CB472CAF11A8}"/>
            </a:ext>
          </a:extLst>
        </xdr:cNvPr>
        <xdr:cNvCxnSpPr/>
      </xdr:nvCxnSpPr>
      <xdr:spPr>
        <a:xfrm>
          <a:off x="2940050" y="684530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148590</xdr:rowOff>
    </xdr:from>
    <xdr:to>
      <xdr:col>19</xdr:col>
      <xdr:colOff>184150</xdr:colOff>
      <xdr:row>41</xdr:row>
      <xdr:rowOff>78740</xdr:rowOff>
    </xdr:to>
    <xdr:sp macro="" textlink="">
      <xdr:nvSpPr>
        <xdr:cNvPr id="71" name="フローチャート: 判断 70">
          <a:extLst>
            <a:ext uri="{FF2B5EF4-FFF2-40B4-BE49-F238E27FC236}">
              <a16:creationId xmlns:a16="http://schemas.microsoft.com/office/drawing/2014/main" id="{48B534B6-E4D0-4EFD-96CB-683F5063FA75}"/>
            </a:ext>
          </a:extLst>
        </xdr:cNvPr>
        <xdr:cNvSpPr/>
      </xdr:nvSpPr>
      <xdr:spPr>
        <a:xfrm>
          <a:off x="3702050" y="6752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88917</xdr:rowOff>
    </xdr:from>
    <xdr:ext cx="736600" cy="259045"/>
    <xdr:sp macro="" textlink="">
      <xdr:nvSpPr>
        <xdr:cNvPr id="72" name="テキスト ボックス 71">
          <a:extLst>
            <a:ext uri="{FF2B5EF4-FFF2-40B4-BE49-F238E27FC236}">
              <a16:creationId xmlns:a16="http://schemas.microsoft.com/office/drawing/2014/main" id="{88F73BB8-438F-419D-BBD7-D48D1CBF85F2}"/>
            </a:ext>
          </a:extLst>
        </xdr:cNvPr>
        <xdr:cNvSpPr txBox="1"/>
      </xdr:nvSpPr>
      <xdr:spPr>
        <a:xfrm>
          <a:off x="3409950" y="652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3AAF76D4-8BB3-4D4C-8D48-BC32E59204E9}"/>
            </a:ext>
          </a:extLst>
        </xdr:cNvPr>
        <xdr:cNvCxnSpPr/>
      </xdr:nvCxnSpPr>
      <xdr:spPr>
        <a:xfrm flipV="1">
          <a:off x="2127250" y="684530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FB78F142-4055-4422-8E87-B44D59241FBE}"/>
            </a:ext>
          </a:extLst>
        </xdr:cNvPr>
        <xdr:cNvSpPr/>
      </xdr:nvSpPr>
      <xdr:spPr>
        <a:xfrm>
          <a:off x="28892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9D6478E0-8AF7-4C67-837C-D8D224055D0B}"/>
            </a:ext>
          </a:extLst>
        </xdr:cNvPr>
        <xdr:cNvSpPr txBox="1"/>
      </xdr:nvSpPr>
      <xdr:spPr>
        <a:xfrm>
          <a:off x="25971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513327D6-F59D-40C8-98AC-A32398007595}"/>
            </a:ext>
          </a:extLst>
        </xdr:cNvPr>
        <xdr:cNvCxnSpPr/>
      </xdr:nvCxnSpPr>
      <xdr:spPr>
        <a:xfrm>
          <a:off x="1333500" y="68694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64C46B6B-C20C-405E-B308-3A77533AFA27}"/>
            </a:ext>
          </a:extLst>
        </xdr:cNvPr>
        <xdr:cNvSpPr/>
      </xdr:nvSpPr>
      <xdr:spPr>
        <a:xfrm>
          <a:off x="20955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D420D522-5B59-4053-962C-6559176B2094}"/>
            </a:ext>
          </a:extLst>
        </xdr:cNvPr>
        <xdr:cNvSpPr txBox="1"/>
      </xdr:nvSpPr>
      <xdr:spPr>
        <a:xfrm>
          <a:off x="17843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a:extLst>
            <a:ext uri="{FF2B5EF4-FFF2-40B4-BE49-F238E27FC236}">
              <a16:creationId xmlns:a16="http://schemas.microsoft.com/office/drawing/2014/main" id="{2C8861EF-5AC9-4801-B08A-2281A10B703C}"/>
            </a:ext>
          </a:extLst>
        </xdr:cNvPr>
        <xdr:cNvSpPr/>
      </xdr:nvSpPr>
      <xdr:spPr>
        <a:xfrm>
          <a:off x="128270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a:extLst>
            <a:ext uri="{FF2B5EF4-FFF2-40B4-BE49-F238E27FC236}">
              <a16:creationId xmlns:a16="http://schemas.microsoft.com/office/drawing/2014/main" id="{D856B08E-ACFF-42A6-8839-BD85AF97FA47}"/>
            </a:ext>
          </a:extLst>
        </xdr:cNvPr>
        <xdr:cNvSpPr txBox="1"/>
      </xdr:nvSpPr>
      <xdr:spPr>
        <a:xfrm>
          <a:off x="97155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A2179AA4-6440-4BBA-8363-4B225DF9D7A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D74BAF9-EB24-4367-B7A1-5109B87FF578}"/>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21BFA98-4E3C-4F2A-906B-A2E363BC38CE}"/>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56BE5ED-B4BB-4029-A482-5555F8FE722F}"/>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6444B79-73E5-4321-8EC1-F280756911A4}"/>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BB57EA33-F48F-476A-801B-FADED9436AB6}"/>
            </a:ext>
          </a:extLst>
        </xdr:cNvPr>
        <xdr:cNvSpPr/>
      </xdr:nvSpPr>
      <xdr:spPr>
        <a:xfrm>
          <a:off x="446405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80E4C83C-596F-49ED-8410-11BC4CCC6803}"/>
            </a:ext>
          </a:extLst>
        </xdr:cNvPr>
        <xdr:cNvSpPr txBox="1"/>
      </xdr:nvSpPr>
      <xdr:spPr>
        <a:xfrm>
          <a:off x="4584700" y="679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16039736-0470-4B65-8E51-9CFABB305A5D}"/>
            </a:ext>
          </a:extLst>
        </xdr:cNvPr>
        <xdr:cNvSpPr/>
      </xdr:nvSpPr>
      <xdr:spPr>
        <a:xfrm>
          <a:off x="370205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50E66AC9-8780-40E0-BC33-433BBB4FD7B2}"/>
            </a:ext>
          </a:extLst>
        </xdr:cNvPr>
        <xdr:cNvSpPr txBox="1"/>
      </xdr:nvSpPr>
      <xdr:spPr>
        <a:xfrm>
          <a:off x="3409950" y="690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53E08D40-779D-492D-A174-5D1D9D9499C2}"/>
            </a:ext>
          </a:extLst>
        </xdr:cNvPr>
        <xdr:cNvSpPr/>
      </xdr:nvSpPr>
      <xdr:spPr>
        <a:xfrm>
          <a:off x="288925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1" name="テキスト ボックス 90">
          <a:extLst>
            <a:ext uri="{FF2B5EF4-FFF2-40B4-BE49-F238E27FC236}">
              <a16:creationId xmlns:a16="http://schemas.microsoft.com/office/drawing/2014/main" id="{CD1E29D6-49D8-41AF-9A83-06995656327E}"/>
            </a:ext>
          </a:extLst>
        </xdr:cNvPr>
        <xdr:cNvSpPr txBox="1"/>
      </xdr:nvSpPr>
      <xdr:spPr>
        <a:xfrm>
          <a:off x="25971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3CB682F4-7C32-44F2-92CE-D021B497EF43}"/>
            </a:ext>
          </a:extLst>
        </xdr:cNvPr>
        <xdr:cNvSpPr/>
      </xdr:nvSpPr>
      <xdr:spPr>
        <a:xfrm>
          <a:off x="2095500" y="6818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1418AEAE-3A46-4E74-A43A-60199E029F00}"/>
            </a:ext>
          </a:extLst>
        </xdr:cNvPr>
        <xdr:cNvSpPr txBox="1"/>
      </xdr:nvSpPr>
      <xdr:spPr>
        <a:xfrm>
          <a:off x="17843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278B590F-D5AD-4B53-BB86-5453A5479AEB}"/>
            </a:ext>
          </a:extLst>
        </xdr:cNvPr>
        <xdr:cNvSpPr/>
      </xdr:nvSpPr>
      <xdr:spPr>
        <a:xfrm>
          <a:off x="1282700" y="6818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0A2A6D8B-357A-4DAB-AB75-CE1B667CBBE2}"/>
            </a:ext>
          </a:extLst>
        </xdr:cNvPr>
        <xdr:cNvSpPr txBox="1"/>
      </xdr:nvSpPr>
      <xdr:spPr>
        <a:xfrm>
          <a:off x="9715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769E0440-12BC-4173-8DE3-03BCAB9547BB}"/>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779E8C24-1702-4147-BFA2-2B2D2A3FE47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F5FB6B8D-F2AF-4F45-8D4C-BBDBA5265BF1}"/>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46F5230C-4AA8-4C42-8AAC-DF43CB98FF93}"/>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2ACBE36D-497D-4317-9B73-A91ED0E4894A}"/>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5C75B85-6664-4231-8FA9-C5684D3C1872}"/>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505BCA6-1D7A-488B-ABCC-4480B3C081BF}"/>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A0E317E3-E446-4E71-A077-1CC39051715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F4D125B3-A009-4692-9F9C-9AB9D0030A4C}"/>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3EC5949D-6E67-456E-8F33-CB682E91D43B}"/>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B4F9A0C2-B8E7-4350-9AB3-AC390D37445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1D30900-5B53-4908-873C-7627AE5ACB28}"/>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476F9724-E1F5-4644-A518-03B6A5251CDD}"/>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経常経費について、人件費が増加するなど、全体では前年度比微増であった。歳入は国県交付金、普通交付税及び臨時財政対策債が大幅に減少したことから、経常収支比率は前年度から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前年は類似団体平均を下回っていたものの、類似団体平均を上回り、県内平均も上回ることとなり、財政の硬直化が進んでいる。今後は、市税等収納率の向上などの経常的な収入の確保に取り組むとともに、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次定員適正化計画に基づく定員管理、市単独補助金の適正化、市有施設の統廃合など経常的な支出の削減にも引き続き取り組み財政の健全化を図る。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44DCDC0C-0F90-47E5-9CA4-9921A4F0E4FE}"/>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35A454F-9C51-4E04-87E7-5081F3AAAE4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9B958B2C-856F-489E-AD44-B7669DE4E76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B5780837-2789-46F9-B0EB-4D7B7B6B77C9}"/>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671C24B-D340-4480-B421-DE358D12FBB5}"/>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6B87EC80-ED3E-4C0C-BA84-86B2159ABFD4}"/>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765BB666-601D-4A71-A800-1257F8E41CB3}"/>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CCA6C437-A6B2-4C80-81CC-49038C0A8CA8}"/>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99E17C27-40B1-4EF7-B5D2-93CC5F9D79C3}"/>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1C7324FA-E757-4EBF-9B25-B5CFEA5E83D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84BFA523-B2CC-439F-AD7C-BA4719B2C152}"/>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BCE374EC-3E4E-4AFB-BF75-3090ED004C52}"/>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90805</xdr:rowOff>
    </xdr:from>
    <xdr:to>
      <xdr:col>23</xdr:col>
      <xdr:colOff>133350</xdr:colOff>
      <xdr:row>65</xdr:row>
      <xdr:rowOff>73025</xdr:rowOff>
    </xdr:to>
    <xdr:cxnSp macro="">
      <xdr:nvCxnSpPr>
        <xdr:cNvPr id="121" name="直線コネクタ 120">
          <a:extLst>
            <a:ext uri="{FF2B5EF4-FFF2-40B4-BE49-F238E27FC236}">
              <a16:creationId xmlns:a16="http://schemas.microsoft.com/office/drawing/2014/main" id="{73F6EE96-0597-4D67-8897-B9B954F772F3}"/>
            </a:ext>
          </a:extLst>
        </xdr:cNvPr>
        <xdr:cNvCxnSpPr/>
      </xdr:nvCxnSpPr>
      <xdr:spPr>
        <a:xfrm flipV="1">
          <a:off x="4514850" y="9666605"/>
          <a:ext cx="0" cy="1137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45102</xdr:rowOff>
    </xdr:from>
    <xdr:ext cx="762000" cy="259045"/>
    <xdr:sp macro="" textlink="">
      <xdr:nvSpPr>
        <xdr:cNvPr id="122" name="財政構造の弾力性最小値テキスト">
          <a:extLst>
            <a:ext uri="{FF2B5EF4-FFF2-40B4-BE49-F238E27FC236}">
              <a16:creationId xmlns:a16="http://schemas.microsoft.com/office/drawing/2014/main" id="{75843861-DB77-4DB7-BEE5-EAFDF7BF945F}"/>
            </a:ext>
          </a:extLst>
        </xdr:cNvPr>
        <xdr:cNvSpPr txBox="1"/>
      </xdr:nvSpPr>
      <xdr:spPr>
        <a:xfrm>
          <a:off x="45847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73025</xdr:rowOff>
    </xdr:from>
    <xdr:to>
      <xdr:col>24</xdr:col>
      <xdr:colOff>12700</xdr:colOff>
      <xdr:row>65</xdr:row>
      <xdr:rowOff>73025</xdr:rowOff>
    </xdr:to>
    <xdr:cxnSp macro="">
      <xdr:nvCxnSpPr>
        <xdr:cNvPr id="123" name="直線コネクタ 122">
          <a:extLst>
            <a:ext uri="{FF2B5EF4-FFF2-40B4-BE49-F238E27FC236}">
              <a16:creationId xmlns:a16="http://schemas.microsoft.com/office/drawing/2014/main" id="{3ADF22B5-8E21-4127-BA85-AE55233C6911}"/>
            </a:ext>
          </a:extLst>
        </xdr:cNvPr>
        <xdr:cNvCxnSpPr/>
      </xdr:nvCxnSpPr>
      <xdr:spPr>
        <a:xfrm>
          <a:off x="4425950" y="10804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5732</xdr:rowOff>
    </xdr:from>
    <xdr:ext cx="762000" cy="259045"/>
    <xdr:sp macro="" textlink="">
      <xdr:nvSpPr>
        <xdr:cNvPr id="124" name="財政構造の弾力性最大値テキスト">
          <a:extLst>
            <a:ext uri="{FF2B5EF4-FFF2-40B4-BE49-F238E27FC236}">
              <a16:creationId xmlns:a16="http://schemas.microsoft.com/office/drawing/2014/main" id="{D3D160B3-4C05-43A0-95BC-F798C17B53C6}"/>
            </a:ext>
          </a:extLst>
        </xdr:cNvPr>
        <xdr:cNvSpPr txBox="1"/>
      </xdr:nvSpPr>
      <xdr:spPr>
        <a:xfrm>
          <a:off x="4584700" y="94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90805</xdr:rowOff>
    </xdr:from>
    <xdr:to>
      <xdr:col>24</xdr:col>
      <xdr:colOff>12700</xdr:colOff>
      <xdr:row>58</xdr:row>
      <xdr:rowOff>90805</xdr:rowOff>
    </xdr:to>
    <xdr:cxnSp macro="">
      <xdr:nvCxnSpPr>
        <xdr:cNvPr id="125" name="直線コネクタ 124">
          <a:extLst>
            <a:ext uri="{FF2B5EF4-FFF2-40B4-BE49-F238E27FC236}">
              <a16:creationId xmlns:a16="http://schemas.microsoft.com/office/drawing/2014/main" id="{21937B20-F211-48B9-AD41-E8CB4356F000}"/>
            </a:ext>
          </a:extLst>
        </xdr:cNvPr>
        <xdr:cNvCxnSpPr/>
      </xdr:nvCxnSpPr>
      <xdr:spPr>
        <a:xfrm>
          <a:off x="4425950" y="9666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69532</xdr:rowOff>
    </xdr:to>
    <xdr:cxnSp macro="">
      <xdr:nvCxnSpPr>
        <xdr:cNvPr id="126" name="直線コネクタ 125">
          <a:extLst>
            <a:ext uri="{FF2B5EF4-FFF2-40B4-BE49-F238E27FC236}">
              <a16:creationId xmlns:a16="http://schemas.microsoft.com/office/drawing/2014/main" id="{15D7FD35-23E4-4AC4-BD20-B98C6C40FA57}"/>
            </a:ext>
          </a:extLst>
        </xdr:cNvPr>
        <xdr:cNvCxnSpPr/>
      </xdr:nvCxnSpPr>
      <xdr:spPr>
        <a:xfrm>
          <a:off x="3752850" y="10353040"/>
          <a:ext cx="762000" cy="28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7" name="財政構造の弾力性平均値テキスト">
          <a:extLst>
            <a:ext uri="{FF2B5EF4-FFF2-40B4-BE49-F238E27FC236}">
              <a16:creationId xmlns:a16="http://schemas.microsoft.com/office/drawing/2014/main" id="{0D636137-5812-4214-8F53-63A8824138F4}"/>
            </a:ext>
          </a:extLst>
        </xdr:cNvPr>
        <xdr:cNvSpPr txBox="1"/>
      </xdr:nvSpPr>
      <xdr:spPr>
        <a:xfrm>
          <a:off x="4584700" y="1028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28" name="フローチャート: 判断 127">
          <a:extLst>
            <a:ext uri="{FF2B5EF4-FFF2-40B4-BE49-F238E27FC236}">
              <a16:creationId xmlns:a16="http://schemas.microsoft.com/office/drawing/2014/main" id="{8E47BC52-74B4-4BD3-8BA9-A90A28B86F74}"/>
            </a:ext>
          </a:extLst>
        </xdr:cNvPr>
        <xdr:cNvSpPr/>
      </xdr:nvSpPr>
      <xdr:spPr>
        <a:xfrm>
          <a:off x="4464050" y="1043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65</xdr:row>
      <xdr:rowOff>36830</xdr:rowOff>
    </xdr:to>
    <xdr:cxnSp macro="">
      <xdr:nvCxnSpPr>
        <xdr:cNvPr id="129" name="直線コネクタ 128">
          <a:extLst>
            <a:ext uri="{FF2B5EF4-FFF2-40B4-BE49-F238E27FC236}">
              <a16:creationId xmlns:a16="http://schemas.microsoft.com/office/drawing/2014/main" id="{0AE0816C-9589-4993-9C37-9DC1D65836B8}"/>
            </a:ext>
          </a:extLst>
        </xdr:cNvPr>
        <xdr:cNvCxnSpPr/>
      </xdr:nvCxnSpPr>
      <xdr:spPr>
        <a:xfrm flipV="1">
          <a:off x="2940050" y="10353040"/>
          <a:ext cx="812800" cy="4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0" name="フローチャート: 判断 129">
          <a:extLst>
            <a:ext uri="{FF2B5EF4-FFF2-40B4-BE49-F238E27FC236}">
              <a16:creationId xmlns:a16="http://schemas.microsoft.com/office/drawing/2014/main" id="{33340A8D-FD70-4124-A31F-9A679B8559BA}"/>
            </a:ext>
          </a:extLst>
        </xdr:cNvPr>
        <xdr:cNvSpPr/>
      </xdr:nvSpPr>
      <xdr:spPr>
        <a:xfrm>
          <a:off x="3702050" y="10356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1" name="テキスト ボックス 130">
          <a:extLst>
            <a:ext uri="{FF2B5EF4-FFF2-40B4-BE49-F238E27FC236}">
              <a16:creationId xmlns:a16="http://schemas.microsoft.com/office/drawing/2014/main" id="{A4D659EF-BB8A-4F0F-82EC-1676BE4E004F}"/>
            </a:ext>
          </a:extLst>
        </xdr:cNvPr>
        <xdr:cNvSpPr txBox="1"/>
      </xdr:nvSpPr>
      <xdr:spPr>
        <a:xfrm>
          <a:off x="3409950" y="1043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127318</xdr:rowOff>
    </xdr:to>
    <xdr:cxnSp macro="">
      <xdr:nvCxnSpPr>
        <xdr:cNvPr id="132" name="直線コネクタ 131">
          <a:extLst>
            <a:ext uri="{FF2B5EF4-FFF2-40B4-BE49-F238E27FC236}">
              <a16:creationId xmlns:a16="http://schemas.microsoft.com/office/drawing/2014/main" id="{D5196CB6-F838-4351-83FC-9B072619A8FB}"/>
            </a:ext>
          </a:extLst>
        </xdr:cNvPr>
        <xdr:cNvCxnSpPr/>
      </xdr:nvCxnSpPr>
      <xdr:spPr>
        <a:xfrm flipV="1">
          <a:off x="2127250" y="10768330"/>
          <a:ext cx="8128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3" name="フローチャート: 判断 132">
          <a:extLst>
            <a:ext uri="{FF2B5EF4-FFF2-40B4-BE49-F238E27FC236}">
              <a16:creationId xmlns:a16="http://schemas.microsoft.com/office/drawing/2014/main" id="{7BBA007B-A697-4073-9331-6DF9E1E498FB}"/>
            </a:ext>
          </a:extLst>
        </xdr:cNvPr>
        <xdr:cNvSpPr/>
      </xdr:nvSpPr>
      <xdr:spPr>
        <a:xfrm>
          <a:off x="2889250" y="10476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4" name="テキスト ボックス 133">
          <a:extLst>
            <a:ext uri="{FF2B5EF4-FFF2-40B4-BE49-F238E27FC236}">
              <a16:creationId xmlns:a16="http://schemas.microsoft.com/office/drawing/2014/main" id="{497EB0F3-0FB5-4220-9DC2-28BA5EEDD5A6}"/>
            </a:ext>
          </a:extLst>
        </xdr:cNvPr>
        <xdr:cNvSpPr txBox="1"/>
      </xdr:nvSpPr>
      <xdr:spPr>
        <a:xfrm>
          <a:off x="2597150" y="102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153988</xdr:rowOff>
    </xdr:from>
    <xdr:to>
      <xdr:col>11</xdr:col>
      <xdr:colOff>31750</xdr:colOff>
      <xdr:row>65</xdr:row>
      <xdr:rowOff>127318</xdr:rowOff>
    </xdr:to>
    <xdr:cxnSp macro="">
      <xdr:nvCxnSpPr>
        <xdr:cNvPr id="135" name="直線コネクタ 134">
          <a:extLst>
            <a:ext uri="{FF2B5EF4-FFF2-40B4-BE49-F238E27FC236}">
              <a16:creationId xmlns:a16="http://schemas.microsoft.com/office/drawing/2014/main" id="{32A3A682-984B-47D6-AB59-ACEDF6DB2957}"/>
            </a:ext>
          </a:extLst>
        </xdr:cNvPr>
        <xdr:cNvCxnSpPr/>
      </xdr:nvCxnSpPr>
      <xdr:spPr>
        <a:xfrm>
          <a:off x="1333500" y="10720388"/>
          <a:ext cx="79375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36" name="フローチャート: 判断 135">
          <a:extLst>
            <a:ext uri="{FF2B5EF4-FFF2-40B4-BE49-F238E27FC236}">
              <a16:creationId xmlns:a16="http://schemas.microsoft.com/office/drawing/2014/main" id="{A4DB69CB-C106-4A38-B88D-81D4008670A7}"/>
            </a:ext>
          </a:extLst>
        </xdr:cNvPr>
        <xdr:cNvSpPr/>
      </xdr:nvSpPr>
      <xdr:spPr>
        <a:xfrm>
          <a:off x="2095500" y="10476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37" name="テキスト ボックス 136">
          <a:extLst>
            <a:ext uri="{FF2B5EF4-FFF2-40B4-BE49-F238E27FC236}">
              <a16:creationId xmlns:a16="http://schemas.microsoft.com/office/drawing/2014/main" id="{5575539C-E6DA-4D0F-A816-6034ABB4CA2F}"/>
            </a:ext>
          </a:extLst>
        </xdr:cNvPr>
        <xdr:cNvSpPr txBox="1"/>
      </xdr:nvSpPr>
      <xdr:spPr>
        <a:xfrm>
          <a:off x="1784350" y="102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38" name="フローチャート: 判断 137">
          <a:extLst>
            <a:ext uri="{FF2B5EF4-FFF2-40B4-BE49-F238E27FC236}">
              <a16:creationId xmlns:a16="http://schemas.microsoft.com/office/drawing/2014/main" id="{00015A6A-1D5D-4B32-BE28-85D3511C5DD9}"/>
            </a:ext>
          </a:extLst>
        </xdr:cNvPr>
        <xdr:cNvSpPr/>
      </xdr:nvSpPr>
      <xdr:spPr>
        <a:xfrm>
          <a:off x="1282700" y="103324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39" name="テキスト ボックス 138">
          <a:extLst>
            <a:ext uri="{FF2B5EF4-FFF2-40B4-BE49-F238E27FC236}">
              <a16:creationId xmlns:a16="http://schemas.microsoft.com/office/drawing/2014/main" id="{6220054D-4836-42DB-850C-0265CA0CA7D1}"/>
            </a:ext>
          </a:extLst>
        </xdr:cNvPr>
        <xdr:cNvSpPr txBox="1"/>
      </xdr:nvSpPr>
      <xdr:spPr>
        <a:xfrm>
          <a:off x="971550" y="1010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A86C4CC4-AC4D-49A1-8767-84A3A17B56C2}"/>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F386D1D5-547E-412E-B9A9-468BD824D173}"/>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81D5B61F-F828-428C-92C0-503A24724346}"/>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9B74796-255C-42BD-81D1-4F92814606A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37E0677-8468-4463-B75F-5DCD3BCC9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5" name="楕円 144">
          <a:extLst>
            <a:ext uri="{FF2B5EF4-FFF2-40B4-BE49-F238E27FC236}">
              <a16:creationId xmlns:a16="http://schemas.microsoft.com/office/drawing/2014/main" id="{36014908-A903-4547-8C68-D5038AB96E62}"/>
            </a:ext>
          </a:extLst>
        </xdr:cNvPr>
        <xdr:cNvSpPr/>
      </xdr:nvSpPr>
      <xdr:spPr>
        <a:xfrm>
          <a:off x="4464050" y="105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6" name="財政構造の弾力性該当値テキスト">
          <a:extLst>
            <a:ext uri="{FF2B5EF4-FFF2-40B4-BE49-F238E27FC236}">
              <a16:creationId xmlns:a16="http://schemas.microsoft.com/office/drawing/2014/main" id="{66FB75FA-2F4F-49CC-9E96-2233261C16DC}"/>
            </a:ext>
          </a:extLst>
        </xdr:cNvPr>
        <xdr:cNvSpPr txBox="1"/>
      </xdr:nvSpPr>
      <xdr:spPr>
        <a:xfrm>
          <a:off x="4584700" y="105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7" name="楕円 146">
          <a:extLst>
            <a:ext uri="{FF2B5EF4-FFF2-40B4-BE49-F238E27FC236}">
              <a16:creationId xmlns:a16="http://schemas.microsoft.com/office/drawing/2014/main" id="{17FA4860-84EA-4982-827E-77796C3C33DA}"/>
            </a:ext>
          </a:extLst>
        </xdr:cNvPr>
        <xdr:cNvSpPr/>
      </xdr:nvSpPr>
      <xdr:spPr>
        <a:xfrm>
          <a:off x="370205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48" name="テキスト ボックス 147">
          <a:extLst>
            <a:ext uri="{FF2B5EF4-FFF2-40B4-BE49-F238E27FC236}">
              <a16:creationId xmlns:a16="http://schemas.microsoft.com/office/drawing/2014/main" id="{A5A5BCFF-EC1D-47C4-8C9C-B7988339976C}"/>
            </a:ext>
          </a:extLst>
        </xdr:cNvPr>
        <xdr:cNvSpPr txBox="1"/>
      </xdr:nvSpPr>
      <xdr:spPr>
        <a:xfrm>
          <a:off x="3409950" y="10077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49" name="楕円 148">
          <a:extLst>
            <a:ext uri="{FF2B5EF4-FFF2-40B4-BE49-F238E27FC236}">
              <a16:creationId xmlns:a16="http://schemas.microsoft.com/office/drawing/2014/main" id="{15DFE3B8-E42A-4B65-AF97-38A80682562B}"/>
            </a:ext>
          </a:extLst>
        </xdr:cNvPr>
        <xdr:cNvSpPr/>
      </xdr:nvSpPr>
      <xdr:spPr>
        <a:xfrm>
          <a:off x="2889250" y="10723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0" name="テキスト ボックス 149">
          <a:extLst>
            <a:ext uri="{FF2B5EF4-FFF2-40B4-BE49-F238E27FC236}">
              <a16:creationId xmlns:a16="http://schemas.microsoft.com/office/drawing/2014/main" id="{135D8955-C533-413E-B14B-0B01A05C12A1}"/>
            </a:ext>
          </a:extLst>
        </xdr:cNvPr>
        <xdr:cNvSpPr txBox="1"/>
      </xdr:nvSpPr>
      <xdr:spPr>
        <a:xfrm>
          <a:off x="25971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76518</xdr:rowOff>
    </xdr:from>
    <xdr:to>
      <xdr:col>11</xdr:col>
      <xdr:colOff>82550</xdr:colOff>
      <xdr:row>66</xdr:row>
      <xdr:rowOff>6668</xdr:rowOff>
    </xdr:to>
    <xdr:sp macro="" textlink="">
      <xdr:nvSpPr>
        <xdr:cNvPr id="151" name="楕円 150">
          <a:extLst>
            <a:ext uri="{FF2B5EF4-FFF2-40B4-BE49-F238E27FC236}">
              <a16:creationId xmlns:a16="http://schemas.microsoft.com/office/drawing/2014/main" id="{A7DD8C01-4BBC-4DE7-B9EF-BC6E901A3C4E}"/>
            </a:ext>
          </a:extLst>
        </xdr:cNvPr>
        <xdr:cNvSpPr/>
      </xdr:nvSpPr>
      <xdr:spPr>
        <a:xfrm>
          <a:off x="2095500" y="10808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162895</xdr:rowOff>
    </xdr:from>
    <xdr:ext cx="762000" cy="259045"/>
    <xdr:sp macro="" textlink="">
      <xdr:nvSpPr>
        <xdr:cNvPr id="152" name="テキスト ボックス 151">
          <a:extLst>
            <a:ext uri="{FF2B5EF4-FFF2-40B4-BE49-F238E27FC236}">
              <a16:creationId xmlns:a16="http://schemas.microsoft.com/office/drawing/2014/main" id="{BE6EF139-D728-4883-A675-26B3AE2E74A9}"/>
            </a:ext>
          </a:extLst>
        </xdr:cNvPr>
        <xdr:cNvSpPr txBox="1"/>
      </xdr:nvSpPr>
      <xdr:spPr>
        <a:xfrm>
          <a:off x="1784350" y="1089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3" name="楕円 152">
          <a:extLst>
            <a:ext uri="{FF2B5EF4-FFF2-40B4-BE49-F238E27FC236}">
              <a16:creationId xmlns:a16="http://schemas.microsoft.com/office/drawing/2014/main" id="{2C53A48D-A236-4D17-8E70-B4A4B03B4CDC}"/>
            </a:ext>
          </a:extLst>
        </xdr:cNvPr>
        <xdr:cNvSpPr/>
      </xdr:nvSpPr>
      <xdr:spPr>
        <a:xfrm>
          <a:off x="1282700" y="106695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4" name="テキスト ボックス 153">
          <a:extLst>
            <a:ext uri="{FF2B5EF4-FFF2-40B4-BE49-F238E27FC236}">
              <a16:creationId xmlns:a16="http://schemas.microsoft.com/office/drawing/2014/main" id="{061089E4-4A6C-4667-8DB2-5D6A1C0A608C}"/>
            </a:ext>
          </a:extLst>
        </xdr:cNvPr>
        <xdr:cNvSpPr txBox="1"/>
      </xdr:nvSpPr>
      <xdr:spPr>
        <a:xfrm>
          <a:off x="971550" y="1074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74A7452-04AE-4AE9-AA15-A8BF4C83560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2AA6218D-195A-48D9-9FDD-5C1F7777AEDA}"/>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283024E0-9248-42F6-BB5D-F800F597E26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43C8084-9CAA-46DF-A6A7-557283E946DA}"/>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275F725E-67CF-4561-A9F3-A19490392DCA}"/>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EBAB6D49-7E27-4C7E-89ED-2BC977CE2656}"/>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BBED42BF-8E1D-4DED-AF2B-B1B84182058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97DE6151-8B37-4E39-9398-06A69F25CE9A}"/>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98EFECD9-5FF7-42F7-9D6E-94A7921B178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61880626-E20E-458F-8061-FA03954B39E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EF22108C-9B68-4689-84A3-ECC6347FB23A}"/>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25E53AAF-86C8-416A-96E0-5BF333ABC88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4737CEB2-4614-4153-A503-179EC5B2517B}"/>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人当たりの人件費・物件費等決算額について、近年同様に類似団体平均、全国平均を下回った。また、昨年初めて県内平均を下回ることとなったが、今年も県内平均を下回ることとなった。</a:t>
          </a:r>
        </a:p>
        <a:p>
          <a:r>
            <a:rPr kumimoji="1" lang="ja-JP" altLang="en-US" sz="1300">
              <a:latin typeface="ＭＳ Ｐゴシック" panose="020B0600070205080204" pitchFamily="50" charset="-128"/>
              <a:ea typeface="ＭＳ Ｐゴシック" panose="020B0600070205080204" pitchFamily="50" charset="-128"/>
            </a:rPr>
            <a:t>　主な要因としては、市立保育園民営化に伴う職員派遣等による人件費及び物件費の減が考えられる。人件費については、第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次定員適正化計画に基づく定員管理による抑制、物件費については、公共施設等総合管理計画に基づく施設の適正配置等による管理費の削減に努める。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45745DB6-A003-4E5F-9216-A499256BE3A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440D7027-8731-427B-B565-3BD9629A5F4B}"/>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E45BF47A-5009-4498-9080-6343C04303B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109E9EDC-BF81-48C8-980A-88655484691E}"/>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31B4D79D-E5D7-4871-9970-8183C2C9C9C5}"/>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BD617552-049D-4E4B-A173-7C91A579DA7D}"/>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D18016C9-E7E6-4469-B6D9-72E63E84BECA}"/>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B1F57D89-1A52-42B4-B1F0-4D050B8C2239}"/>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9B742745-34DE-4992-960A-1A59BFC42E03}"/>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D2C46C19-5777-4FF7-9CD9-98E062CF9192}"/>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CE71AC25-20C6-4324-9624-9C939524383C}"/>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CC0BC855-7A84-41A0-9274-5B45FB6DA346}"/>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F6A305C3-1E78-4086-BA11-38750AC96498}"/>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D1964DEC-E069-4688-8787-F1B11D03AEA6}"/>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9F890EF8-D3D6-404B-917C-F64FE4A14D2A}"/>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C9E63E8D-61F5-4351-87E4-428202934C2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4E8C0EF4-FC97-4641-A068-AB109BF6B72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8F51DB16-4D01-49F9-B587-2347F1FB2DFC}"/>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86246</xdr:rowOff>
    </xdr:from>
    <xdr:to>
      <xdr:col>23</xdr:col>
      <xdr:colOff>133350</xdr:colOff>
      <xdr:row>89</xdr:row>
      <xdr:rowOff>91239</xdr:rowOff>
    </xdr:to>
    <xdr:cxnSp macro="">
      <xdr:nvCxnSpPr>
        <xdr:cNvPr id="186" name="直線コネクタ 185">
          <a:extLst>
            <a:ext uri="{FF2B5EF4-FFF2-40B4-BE49-F238E27FC236}">
              <a16:creationId xmlns:a16="http://schemas.microsoft.com/office/drawing/2014/main" id="{B2908FF8-33BF-45B8-845D-A8AB390B099A}"/>
            </a:ext>
          </a:extLst>
        </xdr:cNvPr>
        <xdr:cNvCxnSpPr/>
      </xdr:nvCxnSpPr>
      <xdr:spPr>
        <a:xfrm flipV="1">
          <a:off x="4514850" y="13294246"/>
          <a:ext cx="0" cy="1490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63316</xdr:rowOff>
    </xdr:from>
    <xdr:ext cx="762000" cy="259045"/>
    <xdr:sp macro="" textlink="">
      <xdr:nvSpPr>
        <xdr:cNvPr id="187" name="人件費・物件費等の状況最小値テキスト">
          <a:extLst>
            <a:ext uri="{FF2B5EF4-FFF2-40B4-BE49-F238E27FC236}">
              <a16:creationId xmlns:a16="http://schemas.microsoft.com/office/drawing/2014/main" id="{ADA0CEB0-F910-4746-B49C-2E1B4B8310DE}"/>
            </a:ext>
          </a:extLst>
        </xdr:cNvPr>
        <xdr:cNvSpPr txBox="1"/>
      </xdr:nvSpPr>
      <xdr:spPr>
        <a:xfrm>
          <a:off x="4584700" y="147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91239</xdr:rowOff>
    </xdr:from>
    <xdr:to>
      <xdr:col>24</xdr:col>
      <xdr:colOff>12700</xdr:colOff>
      <xdr:row>89</xdr:row>
      <xdr:rowOff>91239</xdr:rowOff>
    </xdr:to>
    <xdr:cxnSp macro="">
      <xdr:nvCxnSpPr>
        <xdr:cNvPr id="188" name="直線コネクタ 187">
          <a:extLst>
            <a:ext uri="{FF2B5EF4-FFF2-40B4-BE49-F238E27FC236}">
              <a16:creationId xmlns:a16="http://schemas.microsoft.com/office/drawing/2014/main" id="{D434F6FD-0475-416E-8404-A2B6CE8790D1}"/>
            </a:ext>
          </a:extLst>
        </xdr:cNvPr>
        <xdr:cNvCxnSpPr/>
      </xdr:nvCxnSpPr>
      <xdr:spPr>
        <a:xfrm>
          <a:off x="4425950" y="14785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1173</xdr:rowOff>
    </xdr:from>
    <xdr:ext cx="762000" cy="259045"/>
    <xdr:sp macro="" textlink="">
      <xdr:nvSpPr>
        <xdr:cNvPr id="189" name="人件費・物件費等の状況最大値テキスト">
          <a:extLst>
            <a:ext uri="{FF2B5EF4-FFF2-40B4-BE49-F238E27FC236}">
              <a16:creationId xmlns:a16="http://schemas.microsoft.com/office/drawing/2014/main" id="{CDCB5AED-3726-47DE-9806-6EC9BAD643B3}"/>
            </a:ext>
          </a:extLst>
        </xdr:cNvPr>
        <xdr:cNvSpPr txBox="1"/>
      </xdr:nvSpPr>
      <xdr:spPr>
        <a:xfrm>
          <a:off x="4584700" y="1304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86246</xdr:rowOff>
    </xdr:from>
    <xdr:to>
      <xdr:col>24</xdr:col>
      <xdr:colOff>12700</xdr:colOff>
      <xdr:row>80</xdr:row>
      <xdr:rowOff>86246</xdr:rowOff>
    </xdr:to>
    <xdr:cxnSp macro="">
      <xdr:nvCxnSpPr>
        <xdr:cNvPr id="190" name="直線コネクタ 189">
          <a:extLst>
            <a:ext uri="{FF2B5EF4-FFF2-40B4-BE49-F238E27FC236}">
              <a16:creationId xmlns:a16="http://schemas.microsoft.com/office/drawing/2014/main" id="{C9B7FC03-BB64-45B5-AA76-F3955419A817}"/>
            </a:ext>
          </a:extLst>
        </xdr:cNvPr>
        <xdr:cNvCxnSpPr/>
      </xdr:nvCxnSpPr>
      <xdr:spPr>
        <a:xfrm>
          <a:off x="4425950" y="13294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17573</xdr:rowOff>
    </xdr:from>
    <xdr:to>
      <xdr:col>23</xdr:col>
      <xdr:colOff>133350</xdr:colOff>
      <xdr:row>81</xdr:row>
      <xdr:rowOff>56164</xdr:rowOff>
    </xdr:to>
    <xdr:cxnSp macro="">
      <xdr:nvCxnSpPr>
        <xdr:cNvPr id="191" name="直線コネクタ 190">
          <a:extLst>
            <a:ext uri="{FF2B5EF4-FFF2-40B4-BE49-F238E27FC236}">
              <a16:creationId xmlns:a16="http://schemas.microsoft.com/office/drawing/2014/main" id="{76020593-C111-4C52-965E-621326428A2D}"/>
            </a:ext>
          </a:extLst>
        </xdr:cNvPr>
        <xdr:cNvCxnSpPr/>
      </xdr:nvCxnSpPr>
      <xdr:spPr>
        <a:xfrm>
          <a:off x="3752850" y="13390673"/>
          <a:ext cx="762000" cy="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105708</xdr:rowOff>
    </xdr:from>
    <xdr:ext cx="762000" cy="259045"/>
    <xdr:sp macro="" textlink="">
      <xdr:nvSpPr>
        <xdr:cNvPr id="192" name="人件費・物件費等の状況平均値テキスト">
          <a:extLst>
            <a:ext uri="{FF2B5EF4-FFF2-40B4-BE49-F238E27FC236}">
              <a16:creationId xmlns:a16="http://schemas.microsoft.com/office/drawing/2014/main" id="{E3B5457D-E0E5-4D83-BA2C-0A7BBAC7C7AF}"/>
            </a:ext>
          </a:extLst>
        </xdr:cNvPr>
        <xdr:cNvSpPr txBox="1"/>
      </xdr:nvSpPr>
      <xdr:spPr>
        <a:xfrm>
          <a:off x="4584700" y="1397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133631</xdr:rowOff>
    </xdr:from>
    <xdr:to>
      <xdr:col>23</xdr:col>
      <xdr:colOff>184150</xdr:colOff>
      <xdr:row>85</xdr:row>
      <xdr:rowOff>63781</xdr:rowOff>
    </xdr:to>
    <xdr:sp macro="" textlink="">
      <xdr:nvSpPr>
        <xdr:cNvPr id="193" name="フローチャート: 判断 192">
          <a:extLst>
            <a:ext uri="{FF2B5EF4-FFF2-40B4-BE49-F238E27FC236}">
              <a16:creationId xmlns:a16="http://schemas.microsoft.com/office/drawing/2014/main" id="{BB74735A-0AB1-4654-B154-C0B587EB702E}"/>
            </a:ext>
          </a:extLst>
        </xdr:cNvPr>
        <xdr:cNvSpPr/>
      </xdr:nvSpPr>
      <xdr:spPr>
        <a:xfrm>
          <a:off x="4464050" y="14002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17573</xdr:rowOff>
    </xdr:from>
    <xdr:to>
      <xdr:col>19</xdr:col>
      <xdr:colOff>133350</xdr:colOff>
      <xdr:row>81</xdr:row>
      <xdr:rowOff>63954</xdr:rowOff>
    </xdr:to>
    <xdr:cxnSp macro="">
      <xdr:nvCxnSpPr>
        <xdr:cNvPr id="194" name="直線コネクタ 193">
          <a:extLst>
            <a:ext uri="{FF2B5EF4-FFF2-40B4-BE49-F238E27FC236}">
              <a16:creationId xmlns:a16="http://schemas.microsoft.com/office/drawing/2014/main" id="{774219F0-337A-4FF0-BC0B-FE0D8A55C484}"/>
            </a:ext>
          </a:extLst>
        </xdr:cNvPr>
        <xdr:cNvCxnSpPr/>
      </xdr:nvCxnSpPr>
      <xdr:spPr>
        <a:xfrm flipV="1">
          <a:off x="2940050" y="13390673"/>
          <a:ext cx="812800" cy="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68738</xdr:rowOff>
    </xdr:from>
    <xdr:to>
      <xdr:col>19</xdr:col>
      <xdr:colOff>184150</xdr:colOff>
      <xdr:row>84</xdr:row>
      <xdr:rowOff>170338</xdr:rowOff>
    </xdr:to>
    <xdr:sp macro="" textlink="">
      <xdr:nvSpPr>
        <xdr:cNvPr id="195" name="フローチャート: 判断 194">
          <a:extLst>
            <a:ext uri="{FF2B5EF4-FFF2-40B4-BE49-F238E27FC236}">
              <a16:creationId xmlns:a16="http://schemas.microsoft.com/office/drawing/2014/main" id="{78B14846-5736-465C-8734-E788DBE204BA}"/>
            </a:ext>
          </a:extLst>
        </xdr:cNvPr>
        <xdr:cNvSpPr/>
      </xdr:nvSpPr>
      <xdr:spPr>
        <a:xfrm>
          <a:off x="3702050" y="139371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155115</xdr:rowOff>
    </xdr:from>
    <xdr:ext cx="736600" cy="259045"/>
    <xdr:sp macro="" textlink="">
      <xdr:nvSpPr>
        <xdr:cNvPr id="196" name="テキスト ボックス 195">
          <a:extLst>
            <a:ext uri="{FF2B5EF4-FFF2-40B4-BE49-F238E27FC236}">
              <a16:creationId xmlns:a16="http://schemas.microsoft.com/office/drawing/2014/main" id="{9DFAF9C7-85FE-404E-A1FD-A1F222854411}"/>
            </a:ext>
          </a:extLst>
        </xdr:cNvPr>
        <xdr:cNvSpPr txBox="1"/>
      </xdr:nvSpPr>
      <xdr:spPr>
        <a:xfrm>
          <a:off x="3409950" y="1402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63954</xdr:rowOff>
    </xdr:from>
    <xdr:to>
      <xdr:col>15</xdr:col>
      <xdr:colOff>82550</xdr:colOff>
      <xdr:row>81</xdr:row>
      <xdr:rowOff>91118</xdr:rowOff>
    </xdr:to>
    <xdr:cxnSp macro="">
      <xdr:nvCxnSpPr>
        <xdr:cNvPr id="197" name="直線コネクタ 196">
          <a:extLst>
            <a:ext uri="{FF2B5EF4-FFF2-40B4-BE49-F238E27FC236}">
              <a16:creationId xmlns:a16="http://schemas.microsoft.com/office/drawing/2014/main" id="{BE1AB313-C20F-4763-875C-C8E148B08092}"/>
            </a:ext>
          </a:extLst>
        </xdr:cNvPr>
        <xdr:cNvCxnSpPr/>
      </xdr:nvCxnSpPr>
      <xdr:spPr>
        <a:xfrm flipV="1">
          <a:off x="2127250" y="13437054"/>
          <a:ext cx="8128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156009</xdr:rowOff>
    </xdr:from>
    <xdr:to>
      <xdr:col>15</xdr:col>
      <xdr:colOff>133350</xdr:colOff>
      <xdr:row>84</xdr:row>
      <xdr:rowOff>86159</xdr:rowOff>
    </xdr:to>
    <xdr:sp macro="" textlink="">
      <xdr:nvSpPr>
        <xdr:cNvPr id="198" name="フローチャート: 判断 197">
          <a:extLst>
            <a:ext uri="{FF2B5EF4-FFF2-40B4-BE49-F238E27FC236}">
              <a16:creationId xmlns:a16="http://schemas.microsoft.com/office/drawing/2014/main" id="{AB97214A-AD79-4961-83EB-30B4517B7FFF}"/>
            </a:ext>
          </a:extLst>
        </xdr:cNvPr>
        <xdr:cNvSpPr/>
      </xdr:nvSpPr>
      <xdr:spPr>
        <a:xfrm>
          <a:off x="2889250" y="138593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70936</xdr:rowOff>
    </xdr:from>
    <xdr:ext cx="762000" cy="259045"/>
    <xdr:sp macro="" textlink="">
      <xdr:nvSpPr>
        <xdr:cNvPr id="199" name="テキスト ボックス 198">
          <a:extLst>
            <a:ext uri="{FF2B5EF4-FFF2-40B4-BE49-F238E27FC236}">
              <a16:creationId xmlns:a16="http://schemas.microsoft.com/office/drawing/2014/main" id="{E5973A7F-5B21-449C-B787-EE69B39D9FF9}"/>
            </a:ext>
          </a:extLst>
        </xdr:cNvPr>
        <xdr:cNvSpPr txBox="1"/>
      </xdr:nvSpPr>
      <xdr:spPr>
        <a:xfrm>
          <a:off x="2597150" y="1393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75985</xdr:rowOff>
    </xdr:from>
    <xdr:to>
      <xdr:col>11</xdr:col>
      <xdr:colOff>31750</xdr:colOff>
      <xdr:row>81</xdr:row>
      <xdr:rowOff>91118</xdr:rowOff>
    </xdr:to>
    <xdr:cxnSp macro="">
      <xdr:nvCxnSpPr>
        <xdr:cNvPr id="200" name="直線コネクタ 199">
          <a:extLst>
            <a:ext uri="{FF2B5EF4-FFF2-40B4-BE49-F238E27FC236}">
              <a16:creationId xmlns:a16="http://schemas.microsoft.com/office/drawing/2014/main" id="{CF68EDC0-09C0-44E1-8113-96093425C8D9}"/>
            </a:ext>
          </a:extLst>
        </xdr:cNvPr>
        <xdr:cNvCxnSpPr/>
      </xdr:nvCxnSpPr>
      <xdr:spPr>
        <a:xfrm>
          <a:off x="1333500" y="13449085"/>
          <a:ext cx="79375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92208</xdr:rowOff>
    </xdr:from>
    <xdr:to>
      <xdr:col>11</xdr:col>
      <xdr:colOff>82550</xdr:colOff>
      <xdr:row>83</xdr:row>
      <xdr:rowOff>22358</xdr:rowOff>
    </xdr:to>
    <xdr:sp macro="" textlink="">
      <xdr:nvSpPr>
        <xdr:cNvPr id="201" name="フローチャート: 判断 200">
          <a:extLst>
            <a:ext uri="{FF2B5EF4-FFF2-40B4-BE49-F238E27FC236}">
              <a16:creationId xmlns:a16="http://schemas.microsoft.com/office/drawing/2014/main" id="{E9AB830F-4C75-4936-A8B5-DAB86C9FBBFE}"/>
            </a:ext>
          </a:extLst>
        </xdr:cNvPr>
        <xdr:cNvSpPr/>
      </xdr:nvSpPr>
      <xdr:spPr>
        <a:xfrm>
          <a:off x="2095500" y="13630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7135</xdr:rowOff>
    </xdr:from>
    <xdr:ext cx="762000" cy="259045"/>
    <xdr:sp macro="" textlink="">
      <xdr:nvSpPr>
        <xdr:cNvPr id="202" name="テキスト ボックス 201">
          <a:extLst>
            <a:ext uri="{FF2B5EF4-FFF2-40B4-BE49-F238E27FC236}">
              <a16:creationId xmlns:a16="http://schemas.microsoft.com/office/drawing/2014/main" id="{23D3DCBF-B076-406E-94AA-D83929BA8457}"/>
            </a:ext>
          </a:extLst>
        </xdr:cNvPr>
        <xdr:cNvSpPr txBox="1"/>
      </xdr:nvSpPr>
      <xdr:spPr>
        <a:xfrm>
          <a:off x="1784350" y="1371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138734</xdr:rowOff>
    </xdr:from>
    <xdr:to>
      <xdr:col>7</xdr:col>
      <xdr:colOff>31750</xdr:colOff>
      <xdr:row>82</xdr:row>
      <xdr:rowOff>68884</xdr:rowOff>
    </xdr:to>
    <xdr:sp macro="" textlink="">
      <xdr:nvSpPr>
        <xdr:cNvPr id="203" name="フローチャート: 判断 202">
          <a:extLst>
            <a:ext uri="{FF2B5EF4-FFF2-40B4-BE49-F238E27FC236}">
              <a16:creationId xmlns:a16="http://schemas.microsoft.com/office/drawing/2014/main" id="{D0BD4A8F-5E35-4E97-AFD7-E6779A89698A}"/>
            </a:ext>
          </a:extLst>
        </xdr:cNvPr>
        <xdr:cNvSpPr/>
      </xdr:nvSpPr>
      <xdr:spPr>
        <a:xfrm>
          <a:off x="1282700" y="135118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53661</xdr:rowOff>
    </xdr:from>
    <xdr:ext cx="762000" cy="259045"/>
    <xdr:sp macro="" textlink="">
      <xdr:nvSpPr>
        <xdr:cNvPr id="204" name="テキスト ボックス 203">
          <a:extLst>
            <a:ext uri="{FF2B5EF4-FFF2-40B4-BE49-F238E27FC236}">
              <a16:creationId xmlns:a16="http://schemas.microsoft.com/office/drawing/2014/main" id="{75063B54-6A70-4F6A-A105-AE08A16938EA}"/>
            </a:ext>
          </a:extLst>
        </xdr:cNvPr>
        <xdr:cNvSpPr txBox="1"/>
      </xdr:nvSpPr>
      <xdr:spPr>
        <a:xfrm>
          <a:off x="971550" y="1359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7A6F669B-E592-4A95-B635-CDCF97C54F65}"/>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FAEDCB-83C3-4953-9DB8-C49DF8039FA6}"/>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09C5515-05E7-428F-867A-1AAE0A9E6F54}"/>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52EB473-421B-4D5F-B760-92641AD20BA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2BDB619-C093-4971-94E3-A78CDA091361}"/>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5364</xdr:rowOff>
    </xdr:from>
    <xdr:to>
      <xdr:col>23</xdr:col>
      <xdr:colOff>184150</xdr:colOff>
      <xdr:row>81</xdr:row>
      <xdr:rowOff>106964</xdr:rowOff>
    </xdr:to>
    <xdr:sp macro="" textlink="">
      <xdr:nvSpPr>
        <xdr:cNvPr id="210" name="楕円 209">
          <a:extLst>
            <a:ext uri="{FF2B5EF4-FFF2-40B4-BE49-F238E27FC236}">
              <a16:creationId xmlns:a16="http://schemas.microsoft.com/office/drawing/2014/main" id="{CDBD7D8C-C926-4C2A-A418-F283180058CD}"/>
            </a:ext>
          </a:extLst>
        </xdr:cNvPr>
        <xdr:cNvSpPr/>
      </xdr:nvSpPr>
      <xdr:spPr>
        <a:xfrm>
          <a:off x="4464050" y="133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21891</xdr:rowOff>
    </xdr:from>
    <xdr:ext cx="762000" cy="259045"/>
    <xdr:sp macro="" textlink="">
      <xdr:nvSpPr>
        <xdr:cNvPr id="211" name="人件費・物件費等の状況該当値テキスト">
          <a:extLst>
            <a:ext uri="{FF2B5EF4-FFF2-40B4-BE49-F238E27FC236}">
              <a16:creationId xmlns:a16="http://schemas.microsoft.com/office/drawing/2014/main" id="{593FB9BB-6FF2-4510-AE41-AD3F158657D7}"/>
            </a:ext>
          </a:extLst>
        </xdr:cNvPr>
        <xdr:cNvSpPr txBox="1"/>
      </xdr:nvSpPr>
      <xdr:spPr>
        <a:xfrm>
          <a:off x="4584700" y="1322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138223</xdr:rowOff>
    </xdr:from>
    <xdr:to>
      <xdr:col>19</xdr:col>
      <xdr:colOff>184150</xdr:colOff>
      <xdr:row>81</xdr:row>
      <xdr:rowOff>68373</xdr:rowOff>
    </xdr:to>
    <xdr:sp macro="" textlink="">
      <xdr:nvSpPr>
        <xdr:cNvPr id="212" name="楕円 211">
          <a:extLst>
            <a:ext uri="{FF2B5EF4-FFF2-40B4-BE49-F238E27FC236}">
              <a16:creationId xmlns:a16="http://schemas.microsoft.com/office/drawing/2014/main" id="{37511346-D846-40FD-A193-0E2B022A3A48}"/>
            </a:ext>
          </a:extLst>
        </xdr:cNvPr>
        <xdr:cNvSpPr/>
      </xdr:nvSpPr>
      <xdr:spPr>
        <a:xfrm>
          <a:off x="3702050" y="133462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78550</xdr:rowOff>
    </xdr:from>
    <xdr:ext cx="736600" cy="259045"/>
    <xdr:sp macro="" textlink="">
      <xdr:nvSpPr>
        <xdr:cNvPr id="213" name="テキスト ボックス 212">
          <a:extLst>
            <a:ext uri="{FF2B5EF4-FFF2-40B4-BE49-F238E27FC236}">
              <a16:creationId xmlns:a16="http://schemas.microsoft.com/office/drawing/2014/main" id="{5EE5515F-70D4-4E07-B8BE-A5D9401A696C}"/>
            </a:ext>
          </a:extLst>
        </xdr:cNvPr>
        <xdr:cNvSpPr txBox="1"/>
      </xdr:nvSpPr>
      <xdr:spPr>
        <a:xfrm>
          <a:off x="3409950" y="131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13154</xdr:rowOff>
    </xdr:from>
    <xdr:to>
      <xdr:col>15</xdr:col>
      <xdr:colOff>133350</xdr:colOff>
      <xdr:row>81</xdr:row>
      <xdr:rowOff>114754</xdr:rowOff>
    </xdr:to>
    <xdr:sp macro="" textlink="">
      <xdr:nvSpPr>
        <xdr:cNvPr id="214" name="楕円 213">
          <a:extLst>
            <a:ext uri="{FF2B5EF4-FFF2-40B4-BE49-F238E27FC236}">
              <a16:creationId xmlns:a16="http://schemas.microsoft.com/office/drawing/2014/main" id="{9AC4DF0C-F4E8-4C43-8514-83051A77C86A}"/>
            </a:ext>
          </a:extLst>
        </xdr:cNvPr>
        <xdr:cNvSpPr/>
      </xdr:nvSpPr>
      <xdr:spPr>
        <a:xfrm>
          <a:off x="2889250" y="133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124931</xdr:rowOff>
    </xdr:from>
    <xdr:ext cx="762000" cy="259045"/>
    <xdr:sp macro="" textlink="">
      <xdr:nvSpPr>
        <xdr:cNvPr id="215" name="テキスト ボックス 214">
          <a:extLst>
            <a:ext uri="{FF2B5EF4-FFF2-40B4-BE49-F238E27FC236}">
              <a16:creationId xmlns:a16="http://schemas.microsoft.com/office/drawing/2014/main" id="{3A3F0CFA-B721-4D48-AE5A-978FF3935877}"/>
            </a:ext>
          </a:extLst>
        </xdr:cNvPr>
        <xdr:cNvSpPr txBox="1"/>
      </xdr:nvSpPr>
      <xdr:spPr>
        <a:xfrm>
          <a:off x="2597150" y="1316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40318</xdr:rowOff>
    </xdr:from>
    <xdr:to>
      <xdr:col>11</xdr:col>
      <xdr:colOff>82550</xdr:colOff>
      <xdr:row>81</xdr:row>
      <xdr:rowOff>141918</xdr:rowOff>
    </xdr:to>
    <xdr:sp macro="" textlink="">
      <xdr:nvSpPr>
        <xdr:cNvPr id="216" name="楕円 215">
          <a:extLst>
            <a:ext uri="{FF2B5EF4-FFF2-40B4-BE49-F238E27FC236}">
              <a16:creationId xmlns:a16="http://schemas.microsoft.com/office/drawing/2014/main" id="{08F9DCDB-4F95-4C25-8810-C740FB5E8C34}"/>
            </a:ext>
          </a:extLst>
        </xdr:cNvPr>
        <xdr:cNvSpPr/>
      </xdr:nvSpPr>
      <xdr:spPr>
        <a:xfrm>
          <a:off x="2095500" y="134134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152095</xdr:rowOff>
    </xdr:from>
    <xdr:ext cx="762000" cy="259045"/>
    <xdr:sp macro="" textlink="">
      <xdr:nvSpPr>
        <xdr:cNvPr id="217" name="テキスト ボックス 216">
          <a:extLst>
            <a:ext uri="{FF2B5EF4-FFF2-40B4-BE49-F238E27FC236}">
              <a16:creationId xmlns:a16="http://schemas.microsoft.com/office/drawing/2014/main" id="{EE97BEF8-676E-44AC-9A72-ED2DECE42709}"/>
            </a:ext>
          </a:extLst>
        </xdr:cNvPr>
        <xdr:cNvSpPr txBox="1"/>
      </xdr:nvSpPr>
      <xdr:spPr>
        <a:xfrm>
          <a:off x="1784350" y="1319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25185</xdr:rowOff>
    </xdr:from>
    <xdr:to>
      <xdr:col>7</xdr:col>
      <xdr:colOff>31750</xdr:colOff>
      <xdr:row>81</xdr:row>
      <xdr:rowOff>126785</xdr:rowOff>
    </xdr:to>
    <xdr:sp macro="" textlink="">
      <xdr:nvSpPr>
        <xdr:cNvPr id="218" name="楕円 217">
          <a:extLst>
            <a:ext uri="{FF2B5EF4-FFF2-40B4-BE49-F238E27FC236}">
              <a16:creationId xmlns:a16="http://schemas.microsoft.com/office/drawing/2014/main" id="{988343B6-1FA0-40AE-B683-DE5FD8E99F82}"/>
            </a:ext>
          </a:extLst>
        </xdr:cNvPr>
        <xdr:cNvSpPr/>
      </xdr:nvSpPr>
      <xdr:spPr>
        <a:xfrm>
          <a:off x="1282700" y="13398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136962</xdr:rowOff>
    </xdr:from>
    <xdr:ext cx="762000" cy="259045"/>
    <xdr:sp macro="" textlink="">
      <xdr:nvSpPr>
        <xdr:cNvPr id="219" name="テキスト ボックス 218">
          <a:extLst>
            <a:ext uri="{FF2B5EF4-FFF2-40B4-BE49-F238E27FC236}">
              <a16:creationId xmlns:a16="http://schemas.microsoft.com/office/drawing/2014/main" id="{98B59B23-F518-4E11-A46A-00F42CF5860C}"/>
            </a:ext>
          </a:extLst>
        </xdr:cNvPr>
        <xdr:cNvSpPr txBox="1"/>
      </xdr:nvSpPr>
      <xdr:spPr>
        <a:xfrm>
          <a:off x="971550" y="1317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9A2B10C2-6D27-46F7-B970-BD6B95BB9023}"/>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7C0AD28E-3280-4B78-A5BC-E43C4ED02BB9}"/>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DB7A00D0-4378-4B34-821E-C28F2266FE69}"/>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C12EF374-8498-42A2-9A84-C2EF88C5C65E}"/>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4ABD6F3F-A3DF-4A4D-B6CA-D5199C32383D}"/>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155B1320-F79F-43C3-AC7E-28436BA045B9}"/>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9444D182-3063-4A8D-AE0A-4AE995790BD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DF0E2FAA-3533-4B49-9BC8-029DB8D82041}"/>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A7282352-8DA5-4F4C-95F4-C5C1FDE4E36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DCAFDE4F-8B32-4381-8F2E-3B49175C0074}"/>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B845CC9B-DF8D-4FAC-ABAE-370258487A8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F45F1526-E75A-408D-843D-15955EADA36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8B3A1698-B750-490F-AEE7-82D9A34BC46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あるが、本市は、職員の年齢構成にバラつきがあることや短大卒及び高校卒のラスパイレス指数が高い水準にあるため、依然として類似団体平均等を上回っている。今後は、引き続き、定員適正化計画に基づく定員管理を図るとともに、人事評価等の適正な運用に基づく給与査定、各種手当の見直しなどにより、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ABD89344-B4F1-4838-B9B8-9D99BD72946A}"/>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D83AE5D-4AFF-403B-BE34-4627FFCDB906}"/>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CA4B1E6A-C662-4B76-AAF7-12CCFA614864}"/>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ACB8EF-3869-46B5-97F8-4BEF9498944D}"/>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D3B0235D-BC9E-456E-B5DF-405B329B5E65}"/>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FC434720-2334-46F3-B208-0DDD4C800472}"/>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F2289B8E-393D-4764-90D9-5D0C702D49AA}"/>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4775B42B-CBD5-4434-AE16-4DFE8310C46A}"/>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DC8D5B66-B25E-4D31-8648-B051B594E785}"/>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8FAD72FB-52D4-45F3-9EFF-EDDD98E9A77A}"/>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66E814F9-7254-4746-B57B-8DE5D3D82D8E}"/>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3D09A02C-3B62-4992-BD1B-5EBA1AC9A88B}"/>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F7982FEA-C2B2-4B3F-8251-B9C19C76025E}"/>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45720</xdr:rowOff>
    </xdr:to>
    <xdr:cxnSp macro="">
      <xdr:nvCxnSpPr>
        <xdr:cNvPr id="246" name="直線コネクタ 245">
          <a:extLst>
            <a:ext uri="{FF2B5EF4-FFF2-40B4-BE49-F238E27FC236}">
              <a16:creationId xmlns:a16="http://schemas.microsoft.com/office/drawing/2014/main" id="{B5491D68-42CA-4AF4-9847-DB5663EC267F}"/>
            </a:ext>
          </a:extLst>
        </xdr:cNvPr>
        <xdr:cNvCxnSpPr/>
      </xdr:nvCxnSpPr>
      <xdr:spPr>
        <a:xfrm flipV="1">
          <a:off x="15474950" y="1334897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47" name="給与水準   （国との比較）最小値テキスト">
          <a:extLst>
            <a:ext uri="{FF2B5EF4-FFF2-40B4-BE49-F238E27FC236}">
              <a16:creationId xmlns:a16="http://schemas.microsoft.com/office/drawing/2014/main" id="{C438B128-CF54-45B2-8B81-A86D73F5C654}"/>
            </a:ext>
          </a:extLst>
        </xdr:cNvPr>
        <xdr:cNvSpPr txBox="1"/>
      </xdr:nvSpPr>
      <xdr:spPr>
        <a:xfrm>
          <a:off x="15563850" y="147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48" name="直線コネクタ 247">
          <a:extLst>
            <a:ext uri="{FF2B5EF4-FFF2-40B4-BE49-F238E27FC236}">
              <a16:creationId xmlns:a16="http://schemas.microsoft.com/office/drawing/2014/main" id="{70A2B386-1666-40BD-881C-51D5F73620AE}"/>
            </a:ext>
          </a:extLst>
        </xdr:cNvPr>
        <xdr:cNvCxnSpPr/>
      </xdr:nvCxnSpPr>
      <xdr:spPr>
        <a:xfrm>
          <a:off x="15405100" y="14739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49" name="給与水準   （国との比較）最大値テキスト">
          <a:extLst>
            <a:ext uri="{FF2B5EF4-FFF2-40B4-BE49-F238E27FC236}">
              <a16:creationId xmlns:a16="http://schemas.microsoft.com/office/drawing/2014/main" id="{ECE40A07-68BD-48DF-A948-D3D361B9723D}"/>
            </a:ext>
          </a:extLst>
        </xdr:cNvPr>
        <xdr:cNvSpPr txBox="1"/>
      </xdr:nvSpPr>
      <xdr:spPr>
        <a:xfrm>
          <a:off x="15563850" y="130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0" name="直線コネクタ 249">
          <a:extLst>
            <a:ext uri="{FF2B5EF4-FFF2-40B4-BE49-F238E27FC236}">
              <a16:creationId xmlns:a16="http://schemas.microsoft.com/office/drawing/2014/main" id="{CCA4BA4E-94B9-442E-9ACC-3C0D06D9BB48}"/>
            </a:ext>
          </a:extLst>
        </xdr:cNvPr>
        <xdr:cNvCxnSpPr/>
      </xdr:nvCxnSpPr>
      <xdr:spPr>
        <a:xfrm>
          <a:off x="15405100" y="13348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88</xdr:row>
      <xdr:rowOff>96520</xdr:rowOff>
    </xdr:to>
    <xdr:cxnSp macro="">
      <xdr:nvCxnSpPr>
        <xdr:cNvPr id="251" name="直線コネクタ 250">
          <a:extLst>
            <a:ext uri="{FF2B5EF4-FFF2-40B4-BE49-F238E27FC236}">
              <a16:creationId xmlns:a16="http://schemas.microsoft.com/office/drawing/2014/main" id="{8382DD4C-57BC-4D33-9972-FE48C4DD4EC5}"/>
            </a:ext>
          </a:extLst>
        </xdr:cNvPr>
        <xdr:cNvCxnSpPr/>
      </xdr:nvCxnSpPr>
      <xdr:spPr>
        <a:xfrm flipV="1">
          <a:off x="14712950" y="14462761"/>
          <a:ext cx="762000" cy="1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2" name="給与水準   （国との比較）平均値テキスト">
          <a:extLst>
            <a:ext uri="{FF2B5EF4-FFF2-40B4-BE49-F238E27FC236}">
              <a16:creationId xmlns:a16="http://schemas.microsoft.com/office/drawing/2014/main" id="{2BEB669E-8F66-4279-ACEA-A776D898BD54}"/>
            </a:ext>
          </a:extLst>
        </xdr:cNvPr>
        <xdr:cNvSpPr txBox="1"/>
      </xdr:nvSpPr>
      <xdr:spPr>
        <a:xfrm>
          <a:off x="15563850" y="14149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3" name="フローチャート: 判断 252">
          <a:extLst>
            <a:ext uri="{FF2B5EF4-FFF2-40B4-BE49-F238E27FC236}">
              <a16:creationId xmlns:a16="http://schemas.microsoft.com/office/drawing/2014/main" id="{C3CB5D74-5FA6-45AF-B2D1-DE0CD6160D6B}"/>
            </a:ext>
          </a:extLst>
        </xdr:cNvPr>
        <xdr:cNvSpPr/>
      </xdr:nvSpPr>
      <xdr:spPr>
        <a:xfrm>
          <a:off x="15430500" y="142976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54" name="直線コネクタ 253">
          <a:extLst>
            <a:ext uri="{FF2B5EF4-FFF2-40B4-BE49-F238E27FC236}">
              <a16:creationId xmlns:a16="http://schemas.microsoft.com/office/drawing/2014/main" id="{2788C271-812B-4BC0-B506-145DBBB90DBF}"/>
            </a:ext>
          </a:extLst>
        </xdr:cNvPr>
        <xdr:cNvCxnSpPr/>
      </xdr:nvCxnSpPr>
      <xdr:spPr>
        <a:xfrm>
          <a:off x="13906500" y="14601189"/>
          <a:ext cx="80645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99061</xdr:rowOff>
    </xdr:from>
    <xdr:to>
      <xdr:col>77</xdr:col>
      <xdr:colOff>95250</xdr:colOff>
      <xdr:row>87</xdr:row>
      <xdr:rowOff>29211</xdr:rowOff>
    </xdr:to>
    <xdr:sp macro="" textlink="">
      <xdr:nvSpPr>
        <xdr:cNvPr id="255" name="フローチャート: 判断 254">
          <a:extLst>
            <a:ext uri="{FF2B5EF4-FFF2-40B4-BE49-F238E27FC236}">
              <a16:creationId xmlns:a16="http://schemas.microsoft.com/office/drawing/2014/main" id="{F679EDA6-F9E0-4779-9420-CAAF778A07DB}"/>
            </a:ext>
          </a:extLst>
        </xdr:cNvPr>
        <xdr:cNvSpPr/>
      </xdr:nvSpPr>
      <xdr:spPr>
        <a:xfrm>
          <a:off x="14668500" y="142976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56" name="テキスト ボックス 255">
          <a:extLst>
            <a:ext uri="{FF2B5EF4-FFF2-40B4-BE49-F238E27FC236}">
              <a16:creationId xmlns:a16="http://schemas.microsoft.com/office/drawing/2014/main" id="{0A37F48B-EEE4-436B-B4FF-8E1AC97AF1C6}"/>
            </a:ext>
          </a:extLst>
        </xdr:cNvPr>
        <xdr:cNvSpPr txBox="1"/>
      </xdr:nvSpPr>
      <xdr:spPr>
        <a:xfrm>
          <a:off x="14370050" y="1407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144780</xdr:rowOff>
    </xdr:to>
    <xdr:cxnSp macro="">
      <xdr:nvCxnSpPr>
        <xdr:cNvPr id="257" name="直線コネクタ 256">
          <a:extLst>
            <a:ext uri="{FF2B5EF4-FFF2-40B4-BE49-F238E27FC236}">
              <a16:creationId xmlns:a16="http://schemas.microsoft.com/office/drawing/2014/main" id="{BA865897-5E7E-4ECA-9AEF-4FACA5BDA485}"/>
            </a:ext>
          </a:extLst>
        </xdr:cNvPr>
        <xdr:cNvCxnSpPr/>
      </xdr:nvCxnSpPr>
      <xdr:spPr>
        <a:xfrm flipV="1">
          <a:off x="13106400" y="14601189"/>
          <a:ext cx="8001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58" name="フローチャート: 判断 257">
          <a:extLst>
            <a:ext uri="{FF2B5EF4-FFF2-40B4-BE49-F238E27FC236}">
              <a16:creationId xmlns:a16="http://schemas.microsoft.com/office/drawing/2014/main" id="{7712AC58-D025-448D-A462-73AAA04D22CD}"/>
            </a:ext>
          </a:extLst>
        </xdr:cNvPr>
        <xdr:cNvSpPr/>
      </xdr:nvSpPr>
      <xdr:spPr>
        <a:xfrm>
          <a:off x="13868400" y="14345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59" name="テキスト ボックス 258">
          <a:extLst>
            <a:ext uri="{FF2B5EF4-FFF2-40B4-BE49-F238E27FC236}">
              <a16:creationId xmlns:a16="http://schemas.microsoft.com/office/drawing/2014/main" id="{8C6A7487-1007-4FB3-AE40-BC2F81942B9D}"/>
            </a:ext>
          </a:extLst>
        </xdr:cNvPr>
        <xdr:cNvSpPr txBox="1"/>
      </xdr:nvSpPr>
      <xdr:spPr>
        <a:xfrm>
          <a:off x="13557250" y="1412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88</xdr:row>
      <xdr:rowOff>168911</xdr:rowOff>
    </xdr:to>
    <xdr:cxnSp macro="">
      <xdr:nvCxnSpPr>
        <xdr:cNvPr id="260" name="直線コネクタ 259">
          <a:extLst>
            <a:ext uri="{FF2B5EF4-FFF2-40B4-BE49-F238E27FC236}">
              <a16:creationId xmlns:a16="http://schemas.microsoft.com/office/drawing/2014/main" id="{BC783F13-5059-479D-A254-67F4F55BEB3F}"/>
            </a:ext>
          </a:extLst>
        </xdr:cNvPr>
        <xdr:cNvCxnSpPr/>
      </xdr:nvCxnSpPr>
      <xdr:spPr>
        <a:xfrm flipV="1">
          <a:off x="12293600" y="14673580"/>
          <a:ext cx="8128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1" name="フローチャート: 判断 260">
          <a:extLst>
            <a:ext uri="{FF2B5EF4-FFF2-40B4-BE49-F238E27FC236}">
              <a16:creationId xmlns:a16="http://schemas.microsoft.com/office/drawing/2014/main" id="{40A6442A-251E-4B7B-B93A-8683B3B228F5}"/>
            </a:ext>
          </a:extLst>
        </xdr:cNvPr>
        <xdr:cNvSpPr/>
      </xdr:nvSpPr>
      <xdr:spPr>
        <a:xfrm>
          <a:off x="13055600" y="1432178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2" name="テキスト ボックス 261">
          <a:extLst>
            <a:ext uri="{FF2B5EF4-FFF2-40B4-BE49-F238E27FC236}">
              <a16:creationId xmlns:a16="http://schemas.microsoft.com/office/drawing/2014/main" id="{6599AF00-1696-414C-BF5F-73CB4160E049}"/>
            </a:ext>
          </a:extLst>
        </xdr:cNvPr>
        <xdr:cNvSpPr txBox="1"/>
      </xdr:nvSpPr>
      <xdr:spPr>
        <a:xfrm>
          <a:off x="127635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3" name="フローチャート: 判断 262">
          <a:extLst>
            <a:ext uri="{FF2B5EF4-FFF2-40B4-BE49-F238E27FC236}">
              <a16:creationId xmlns:a16="http://schemas.microsoft.com/office/drawing/2014/main" id="{D51CD14A-4C71-44C6-A6A2-0B865DDE35DF}"/>
            </a:ext>
          </a:extLst>
        </xdr:cNvPr>
        <xdr:cNvSpPr/>
      </xdr:nvSpPr>
      <xdr:spPr>
        <a:xfrm>
          <a:off x="12242800" y="143217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4" name="テキスト ボックス 263">
          <a:extLst>
            <a:ext uri="{FF2B5EF4-FFF2-40B4-BE49-F238E27FC236}">
              <a16:creationId xmlns:a16="http://schemas.microsoft.com/office/drawing/2014/main" id="{9C393381-BAB4-4B39-8F7A-E0F71F349437}"/>
            </a:ext>
          </a:extLst>
        </xdr:cNvPr>
        <xdr:cNvSpPr txBox="1"/>
      </xdr:nvSpPr>
      <xdr:spPr>
        <a:xfrm>
          <a:off x="119507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95BC201A-B60C-47F5-95C2-B56486165B9E}"/>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BCE643C-E03D-4F3E-90F6-B0874457B521}"/>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A4EDFC2-CC73-49F9-9B59-81959F143472}"/>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C992723C-DADD-42E4-9CE8-A9A8640680F9}"/>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E1E686C-1FA3-49D7-A069-3ABB117535A2}"/>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0" name="楕円 269">
          <a:extLst>
            <a:ext uri="{FF2B5EF4-FFF2-40B4-BE49-F238E27FC236}">
              <a16:creationId xmlns:a16="http://schemas.microsoft.com/office/drawing/2014/main" id="{AECF9D87-E5E3-4937-9162-F1A019BC5CEE}"/>
            </a:ext>
          </a:extLst>
        </xdr:cNvPr>
        <xdr:cNvSpPr/>
      </xdr:nvSpPr>
      <xdr:spPr>
        <a:xfrm>
          <a:off x="15430500" y="144119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1" name="給与水準   （国との比較）該当値テキスト">
          <a:extLst>
            <a:ext uri="{FF2B5EF4-FFF2-40B4-BE49-F238E27FC236}">
              <a16:creationId xmlns:a16="http://schemas.microsoft.com/office/drawing/2014/main" id="{971CD823-3FAF-455A-B2BE-6A50D239649F}"/>
            </a:ext>
          </a:extLst>
        </xdr:cNvPr>
        <xdr:cNvSpPr txBox="1"/>
      </xdr:nvSpPr>
      <xdr:spPr>
        <a:xfrm>
          <a:off x="15563850" y="1438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2" name="楕円 271">
          <a:extLst>
            <a:ext uri="{FF2B5EF4-FFF2-40B4-BE49-F238E27FC236}">
              <a16:creationId xmlns:a16="http://schemas.microsoft.com/office/drawing/2014/main" id="{3B9275AD-FD37-42A8-BE5C-603B24433E32}"/>
            </a:ext>
          </a:extLst>
        </xdr:cNvPr>
        <xdr:cNvSpPr/>
      </xdr:nvSpPr>
      <xdr:spPr>
        <a:xfrm>
          <a:off x="14668500" y="145745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3" name="テキスト ボックス 272">
          <a:extLst>
            <a:ext uri="{FF2B5EF4-FFF2-40B4-BE49-F238E27FC236}">
              <a16:creationId xmlns:a16="http://schemas.microsoft.com/office/drawing/2014/main" id="{A66D89E1-9392-457A-A0D2-648210296AF2}"/>
            </a:ext>
          </a:extLst>
        </xdr:cNvPr>
        <xdr:cNvSpPr txBox="1"/>
      </xdr:nvSpPr>
      <xdr:spPr>
        <a:xfrm>
          <a:off x="1437005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74" name="楕円 273">
          <a:extLst>
            <a:ext uri="{FF2B5EF4-FFF2-40B4-BE49-F238E27FC236}">
              <a16:creationId xmlns:a16="http://schemas.microsoft.com/office/drawing/2014/main" id="{FA958FD3-12E0-4466-BBF2-C3B8390C8386}"/>
            </a:ext>
          </a:extLst>
        </xdr:cNvPr>
        <xdr:cNvSpPr/>
      </xdr:nvSpPr>
      <xdr:spPr>
        <a:xfrm>
          <a:off x="13868400" y="14550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75" name="テキスト ボックス 274">
          <a:extLst>
            <a:ext uri="{FF2B5EF4-FFF2-40B4-BE49-F238E27FC236}">
              <a16:creationId xmlns:a16="http://schemas.microsoft.com/office/drawing/2014/main" id="{471214A7-AD38-4167-8861-EDBA9FCBB510}"/>
            </a:ext>
          </a:extLst>
        </xdr:cNvPr>
        <xdr:cNvSpPr txBox="1"/>
      </xdr:nvSpPr>
      <xdr:spPr>
        <a:xfrm>
          <a:off x="1355725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6" name="楕円 275">
          <a:extLst>
            <a:ext uri="{FF2B5EF4-FFF2-40B4-BE49-F238E27FC236}">
              <a16:creationId xmlns:a16="http://schemas.microsoft.com/office/drawing/2014/main" id="{A81ADBBC-50A2-4A5A-9B57-44F9700E9BCC}"/>
            </a:ext>
          </a:extLst>
        </xdr:cNvPr>
        <xdr:cNvSpPr/>
      </xdr:nvSpPr>
      <xdr:spPr>
        <a:xfrm>
          <a:off x="13055600" y="1462278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77" name="テキスト ボックス 276">
          <a:extLst>
            <a:ext uri="{FF2B5EF4-FFF2-40B4-BE49-F238E27FC236}">
              <a16:creationId xmlns:a16="http://schemas.microsoft.com/office/drawing/2014/main" id="{547823AF-0637-4B47-81F9-9659F06957DB}"/>
            </a:ext>
          </a:extLst>
        </xdr:cNvPr>
        <xdr:cNvSpPr txBox="1"/>
      </xdr:nvSpPr>
      <xdr:spPr>
        <a:xfrm>
          <a:off x="12763500" y="1470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78" name="楕円 277">
          <a:extLst>
            <a:ext uri="{FF2B5EF4-FFF2-40B4-BE49-F238E27FC236}">
              <a16:creationId xmlns:a16="http://schemas.microsoft.com/office/drawing/2014/main" id="{9410B5D5-B67D-4396-9B15-591FEE9A163F}"/>
            </a:ext>
          </a:extLst>
        </xdr:cNvPr>
        <xdr:cNvSpPr/>
      </xdr:nvSpPr>
      <xdr:spPr>
        <a:xfrm>
          <a:off x="12242800" y="14646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79" name="テキスト ボックス 278">
          <a:extLst>
            <a:ext uri="{FF2B5EF4-FFF2-40B4-BE49-F238E27FC236}">
              <a16:creationId xmlns:a16="http://schemas.microsoft.com/office/drawing/2014/main" id="{1BBB39E0-F8D5-4E1B-A540-1DFD0D86FE29}"/>
            </a:ext>
          </a:extLst>
        </xdr:cNvPr>
        <xdr:cNvSpPr txBox="1"/>
      </xdr:nvSpPr>
      <xdr:spPr>
        <a:xfrm>
          <a:off x="11950700" y="1472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B12BA31A-2277-4712-A9D0-E383951E7FFE}"/>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19524452-C071-404A-B508-C0BFF7ADB59F}"/>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DD54F01F-974B-415D-9D39-F2ADE07F651C}"/>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F8235BCC-073F-48A3-8A5F-D57A1B69E949}"/>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A0315969-2759-40A6-8999-007A3DD3BBE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623D20DC-1DB5-4DB0-9B99-EFE29DB01195}"/>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762DCB78-F869-4C73-831D-3AE34B5D15C4}"/>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78246100-E4C9-4EB6-87D1-9783D446BF67}"/>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BBB842EF-BAA3-4144-B6A6-B4E9A488F76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6DCCE197-5023-4B2A-A109-9920BC1B8E0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5FE3537F-3324-4544-BF22-38A73CB44CC1}"/>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7B09BE07-9A5E-4808-97A9-C8D319B3AA8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17B50B1E-B675-4E2B-A168-5FC753CDC52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年度は、類似団体平均及び全国平均を下回る職員数となっているが、県内平均を上回っている。</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次定員適正化計画に基づく定員管理により職員数を抑制するとともに、事務事業のさらなる見直し、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の活用や民間委託の推進などにより、行政サービスの向上にも努める。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796EFF53-2B19-4E10-8734-01D583161927}"/>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2E8D3D53-ECB7-4357-956B-BB613DD696BA}"/>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9F7667A7-9A1B-455E-AFA8-989A7FDCF40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54CBBE4E-32F6-48DB-B1DA-491B529EEE00}"/>
            </a:ext>
          </a:extLst>
        </xdr:cNvPr>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344CE032-6E4B-4F6D-9BC5-C9625DE4FE5E}"/>
            </a:ext>
          </a:extLst>
        </xdr:cNvPr>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6719F498-F0F7-45DA-8587-D019E65FAB11}"/>
            </a:ext>
          </a:extLst>
        </xdr:cNvPr>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C42645AA-267A-43D2-B99C-8BE995503585}"/>
            </a:ext>
          </a:extLst>
        </xdr:cNvPr>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8E0B1AF5-7651-44A2-AB13-0021467F23E9}"/>
            </a:ext>
          </a:extLst>
        </xdr:cNvPr>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A8A90605-4F32-4FBD-9C35-C8EBC3CF573D}"/>
            </a:ext>
          </a:extLst>
        </xdr:cNvPr>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6A810095-A80F-4C5F-8450-19CC35D1866A}"/>
            </a:ext>
          </a:extLst>
        </xdr:cNvPr>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9124B26F-0663-4EAF-8070-AA538B96F071}"/>
            </a:ext>
          </a:extLst>
        </xdr:cNvPr>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EA6C3CDA-089B-448B-B68C-B7D27930562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6C69CEDC-BA9B-4833-8F69-4EB3A28D2CB5}"/>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80D4FB8F-BF36-47CC-8625-D48C145FD3E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6350</xdr:rowOff>
    </xdr:from>
    <xdr:to>
      <xdr:col>81</xdr:col>
      <xdr:colOff>44450</xdr:colOff>
      <xdr:row>65</xdr:row>
      <xdr:rowOff>104394</xdr:rowOff>
    </xdr:to>
    <xdr:cxnSp macro="">
      <xdr:nvCxnSpPr>
        <xdr:cNvPr id="307" name="直線コネクタ 306">
          <a:extLst>
            <a:ext uri="{FF2B5EF4-FFF2-40B4-BE49-F238E27FC236}">
              <a16:creationId xmlns:a16="http://schemas.microsoft.com/office/drawing/2014/main" id="{A103985E-F783-4FB8-A1A4-393B5EB0FF75}"/>
            </a:ext>
          </a:extLst>
        </xdr:cNvPr>
        <xdr:cNvCxnSpPr/>
      </xdr:nvCxnSpPr>
      <xdr:spPr>
        <a:xfrm flipV="1">
          <a:off x="15474950" y="9582150"/>
          <a:ext cx="0" cy="12537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76471</xdr:rowOff>
    </xdr:from>
    <xdr:ext cx="762000" cy="259045"/>
    <xdr:sp macro="" textlink="">
      <xdr:nvSpPr>
        <xdr:cNvPr id="308" name="定員管理の状況最小値テキスト">
          <a:extLst>
            <a:ext uri="{FF2B5EF4-FFF2-40B4-BE49-F238E27FC236}">
              <a16:creationId xmlns:a16="http://schemas.microsoft.com/office/drawing/2014/main" id="{8DCCA24E-904E-42C6-82FB-DB7F889F0A7B}"/>
            </a:ext>
          </a:extLst>
        </xdr:cNvPr>
        <xdr:cNvSpPr txBox="1"/>
      </xdr:nvSpPr>
      <xdr:spPr>
        <a:xfrm>
          <a:off x="1556385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104394</xdr:rowOff>
    </xdr:from>
    <xdr:to>
      <xdr:col>81</xdr:col>
      <xdr:colOff>133350</xdr:colOff>
      <xdr:row>65</xdr:row>
      <xdr:rowOff>104394</xdr:rowOff>
    </xdr:to>
    <xdr:cxnSp macro="">
      <xdr:nvCxnSpPr>
        <xdr:cNvPr id="309" name="直線コネクタ 308">
          <a:extLst>
            <a:ext uri="{FF2B5EF4-FFF2-40B4-BE49-F238E27FC236}">
              <a16:creationId xmlns:a16="http://schemas.microsoft.com/office/drawing/2014/main" id="{ED8BBA3E-513F-421B-A857-8583B15330FB}"/>
            </a:ext>
          </a:extLst>
        </xdr:cNvPr>
        <xdr:cNvCxnSpPr/>
      </xdr:nvCxnSpPr>
      <xdr:spPr>
        <a:xfrm>
          <a:off x="15405100" y="10835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92727</xdr:rowOff>
    </xdr:from>
    <xdr:ext cx="762000" cy="259045"/>
    <xdr:sp macro="" textlink="">
      <xdr:nvSpPr>
        <xdr:cNvPr id="310" name="定員管理の状況最大値テキスト">
          <a:extLst>
            <a:ext uri="{FF2B5EF4-FFF2-40B4-BE49-F238E27FC236}">
              <a16:creationId xmlns:a16="http://schemas.microsoft.com/office/drawing/2014/main" id="{7F2A26CF-9C60-49AB-ADB2-F4E5FDF09548}"/>
            </a:ext>
          </a:extLst>
        </xdr:cNvPr>
        <xdr:cNvSpPr txBox="1"/>
      </xdr:nvSpPr>
      <xdr:spPr>
        <a:xfrm>
          <a:off x="15563850" y="93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6350</xdr:rowOff>
    </xdr:from>
    <xdr:to>
      <xdr:col>81</xdr:col>
      <xdr:colOff>133350</xdr:colOff>
      <xdr:row>58</xdr:row>
      <xdr:rowOff>6350</xdr:rowOff>
    </xdr:to>
    <xdr:cxnSp macro="">
      <xdr:nvCxnSpPr>
        <xdr:cNvPr id="311" name="直線コネクタ 310">
          <a:extLst>
            <a:ext uri="{FF2B5EF4-FFF2-40B4-BE49-F238E27FC236}">
              <a16:creationId xmlns:a16="http://schemas.microsoft.com/office/drawing/2014/main" id="{2261B7B9-D041-46B9-8907-D9881EF68F95}"/>
            </a:ext>
          </a:extLst>
        </xdr:cNvPr>
        <xdr:cNvCxnSpPr/>
      </xdr:nvCxnSpPr>
      <xdr:spPr>
        <a:xfrm>
          <a:off x="15405100" y="9582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51943</xdr:rowOff>
    </xdr:from>
    <xdr:to>
      <xdr:col>81</xdr:col>
      <xdr:colOff>44450</xdr:colOff>
      <xdr:row>60</xdr:row>
      <xdr:rowOff>83312</xdr:rowOff>
    </xdr:to>
    <xdr:cxnSp macro="">
      <xdr:nvCxnSpPr>
        <xdr:cNvPr id="312" name="直線コネクタ 311">
          <a:extLst>
            <a:ext uri="{FF2B5EF4-FFF2-40B4-BE49-F238E27FC236}">
              <a16:creationId xmlns:a16="http://schemas.microsoft.com/office/drawing/2014/main" id="{B63BAC8D-E7DF-4156-9791-71060697111C}"/>
            </a:ext>
          </a:extLst>
        </xdr:cNvPr>
        <xdr:cNvCxnSpPr/>
      </xdr:nvCxnSpPr>
      <xdr:spPr>
        <a:xfrm>
          <a:off x="14712950" y="9957943"/>
          <a:ext cx="762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144416</xdr:rowOff>
    </xdr:from>
    <xdr:ext cx="762000" cy="259045"/>
    <xdr:sp macro="" textlink="">
      <xdr:nvSpPr>
        <xdr:cNvPr id="313" name="定員管理の状況平均値テキスト">
          <a:extLst>
            <a:ext uri="{FF2B5EF4-FFF2-40B4-BE49-F238E27FC236}">
              <a16:creationId xmlns:a16="http://schemas.microsoft.com/office/drawing/2014/main" id="{6027B37A-3573-4574-9B93-4D9154F8B6C4}"/>
            </a:ext>
          </a:extLst>
        </xdr:cNvPr>
        <xdr:cNvSpPr txBox="1"/>
      </xdr:nvSpPr>
      <xdr:spPr>
        <a:xfrm>
          <a:off x="15563850" y="10215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14" name="フローチャート: 判断 313">
          <a:extLst>
            <a:ext uri="{FF2B5EF4-FFF2-40B4-BE49-F238E27FC236}">
              <a16:creationId xmlns:a16="http://schemas.microsoft.com/office/drawing/2014/main" id="{454F3C03-2102-4FDF-AC43-3B894D5DD2E9}"/>
            </a:ext>
          </a:extLst>
        </xdr:cNvPr>
        <xdr:cNvSpPr/>
      </xdr:nvSpPr>
      <xdr:spPr>
        <a:xfrm>
          <a:off x="15430500" y="102370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44704</xdr:rowOff>
    </xdr:from>
    <xdr:to>
      <xdr:col>77</xdr:col>
      <xdr:colOff>44450</xdr:colOff>
      <xdr:row>60</xdr:row>
      <xdr:rowOff>51943</xdr:rowOff>
    </xdr:to>
    <xdr:cxnSp macro="">
      <xdr:nvCxnSpPr>
        <xdr:cNvPr id="315" name="直線コネクタ 314">
          <a:extLst>
            <a:ext uri="{FF2B5EF4-FFF2-40B4-BE49-F238E27FC236}">
              <a16:creationId xmlns:a16="http://schemas.microsoft.com/office/drawing/2014/main" id="{B2010182-2650-4A08-9BA8-60B8706D987B}"/>
            </a:ext>
          </a:extLst>
        </xdr:cNvPr>
        <xdr:cNvCxnSpPr/>
      </xdr:nvCxnSpPr>
      <xdr:spPr>
        <a:xfrm>
          <a:off x="13906500" y="9950704"/>
          <a:ext cx="8064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16" name="フローチャート: 判断 315">
          <a:extLst>
            <a:ext uri="{FF2B5EF4-FFF2-40B4-BE49-F238E27FC236}">
              <a16:creationId xmlns:a16="http://schemas.microsoft.com/office/drawing/2014/main" id="{6F116558-9493-45FD-B55D-53EFBEC76469}"/>
            </a:ext>
          </a:extLst>
        </xdr:cNvPr>
        <xdr:cNvSpPr/>
      </xdr:nvSpPr>
      <xdr:spPr>
        <a:xfrm>
          <a:off x="14668500" y="102265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17" name="テキスト ボックス 316">
          <a:extLst>
            <a:ext uri="{FF2B5EF4-FFF2-40B4-BE49-F238E27FC236}">
              <a16:creationId xmlns:a16="http://schemas.microsoft.com/office/drawing/2014/main" id="{93342196-DD6D-493B-98AB-0CAAE6F23E68}"/>
            </a:ext>
          </a:extLst>
        </xdr:cNvPr>
        <xdr:cNvSpPr txBox="1"/>
      </xdr:nvSpPr>
      <xdr:spPr>
        <a:xfrm>
          <a:off x="14370050" y="1030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44704</xdr:rowOff>
    </xdr:from>
    <xdr:to>
      <xdr:col>72</xdr:col>
      <xdr:colOff>203200</xdr:colOff>
      <xdr:row>60</xdr:row>
      <xdr:rowOff>59182</xdr:rowOff>
    </xdr:to>
    <xdr:cxnSp macro="">
      <xdr:nvCxnSpPr>
        <xdr:cNvPr id="318" name="直線コネクタ 317">
          <a:extLst>
            <a:ext uri="{FF2B5EF4-FFF2-40B4-BE49-F238E27FC236}">
              <a16:creationId xmlns:a16="http://schemas.microsoft.com/office/drawing/2014/main" id="{B190777F-E8F5-4BF7-B753-AEBB7EDCD2F0}"/>
            </a:ext>
          </a:extLst>
        </xdr:cNvPr>
        <xdr:cNvCxnSpPr/>
      </xdr:nvCxnSpPr>
      <xdr:spPr>
        <a:xfrm flipV="1">
          <a:off x="13106400" y="9950704"/>
          <a:ext cx="8001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150749</xdr:rowOff>
    </xdr:from>
    <xdr:to>
      <xdr:col>73</xdr:col>
      <xdr:colOff>44450</xdr:colOff>
      <xdr:row>61</xdr:row>
      <xdr:rowOff>80899</xdr:rowOff>
    </xdr:to>
    <xdr:sp macro="" textlink="">
      <xdr:nvSpPr>
        <xdr:cNvPr id="319" name="フローチャート: 判断 318">
          <a:extLst>
            <a:ext uri="{FF2B5EF4-FFF2-40B4-BE49-F238E27FC236}">
              <a16:creationId xmlns:a16="http://schemas.microsoft.com/office/drawing/2014/main" id="{6A8CD041-A753-4105-AE52-5E35EBF04B7D}"/>
            </a:ext>
          </a:extLst>
        </xdr:cNvPr>
        <xdr:cNvSpPr/>
      </xdr:nvSpPr>
      <xdr:spPr>
        <a:xfrm>
          <a:off x="13868400" y="10056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65676</xdr:rowOff>
    </xdr:from>
    <xdr:ext cx="762000" cy="259045"/>
    <xdr:sp macro="" textlink="">
      <xdr:nvSpPr>
        <xdr:cNvPr id="320" name="テキスト ボックス 319">
          <a:extLst>
            <a:ext uri="{FF2B5EF4-FFF2-40B4-BE49-F238E27FC236}">
              <a16:creationId xmlns:a16="http://schemas.microsoft.com/office/drawing/2014/main" id="{6A3F7C52-DFD3-4EB9-A7EA-46574F27CCFA}"/>
            </a:ext>
          </a:extLst>
        </xdr:cNvPr>
        <xdr:cNvSpPr txBox="1"/>
      </xdr:nvSpPr>
      <xdr:spPr>
        <a:xfrm>
          <a:off x="13557250" y="1013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59182</xdr:rowOff>
    </xdr:from>
    <xdr:to>
      <xdr:col>68</xdr:col>
      <xdr:colOff>152400</xdr:colOff>
      <xdr:row>60</xdr:row>
      <xdr:rowOff>59182</xdr:rowOff>
    </xdr:to>
    <xdr:cxnSp macro="">
      <xdr:nvCxnSpPr>
        <xdr:cNvPr id="321" name="直線コネクタ 320">
          <a:extLst>
            <a:ext uri="{FF2B5EF4-FFF2-40B4-BE49-F238E27FC236}">
              <a16:creationId xmlns:a16="http://schemas.microsoft.com/office/drawing/2014/main" id="{7A3430C0-ADDA-4093-8B01-824FBD22FD89}"/>
            </a:ext>
          </a:extLst>
        </xdr:cNvPr>
        <xdr:cNvCxnSpPr/>
      </xdr:nvCxnSpPr>
      <xdr:spPr>
        <a:xfrm>
          <a:off x="12293600" y="996518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141097</xdr:rowOff>
    </xdr:from>
    <xdr:to>
      <xdr:col>68</xdr:col>
      <xdr:colOff>203200</xdr:colOff>
      <xdr:row>61</xdr:row>
      <xdr:rowOff>71247</xdr:rowOff>
    </xdr:to>
    <xdr:sp macro="" textlink="">
      <xdr:nvSpPr>
        <xdr:cNvPr id="322" name="フローチャート: 判断 321">
          <a:extLst>
            <a:ext uri="{FF2B5EF4-FFF2-40B4-BE49-F238E27FC236}">
              <a16:creationId xmlns:a16="http://schemas.microsoft.com/office/drawing/2014/main" id="{AE612C99-99DA-41D1-8DC1-15E08428CDB9}"/>
            </a:ext>
          </a:extLst>
        </xdr:cNvPr>
        <xdr:cNvSpPr/>
      </xdr:nvSpPr>
      <xdr:spPr>
        <a:xfrm>
          <a:off x="13055600" y="1004709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56024</xdr:rowOff>
    </xdr:from>
    <xdr:ext cx="762000" cy="259045"/>
    <xdr:sp macro="" textlink="">
      <xdr:nvSpPr>
        <xdr:cNvPr id="323" name="テキスト ボックス 322">
          <a:extLst>
            <a:ext uri="{FF2B5EF4-FFF2-40B4-BE49-F238E27FC236}">
              <a16:creationId xmlns:a16="http://schemas.microsoft.com/office/drawing/2014/main" id="{3F6CED7F-5791-4A14-8F2E-FAC42F339649}"/>
            </a:ext>
          </a:extLst>
        </xdr:cNvPr>
        <xdr:cNvSpPr txBox="1"/>
      </xdr:nvSpPr>
      <xdr:spPr>
        <a:xfrm>
          <a:off x="12763500" y="1012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121793</xdr:rowOff>
    </xdr:from>
    <xdr:to>
      <xdr:col>64</xdr:col>
      <xdr:colOff>152400</xdr:colOff>
      <xdr:row>61</xdr:row>
      <xdr:rowOff>51943</xdr:rowOff>
    </xdr:to>
    <xdr:sp macro="" textlink="">
      <xdr:nvSpPr>
        <xdr:cNvPr id="324" name="フローチャート: 判断 323">
          <a:extLst>
            <a:ext uri="{FF2B5EF4-FFF2-40B4-BE49-F238E27FC236}">
              <a16:creationId xmlns:a16="http://schemas.microsoft.com/office/drawing/2014/main" id="{5BBDB855-68E9-47A1-B5D7-B9D0F38A2344}"/>
            </a:ext>
          </a:extLst>
        </xdr:cNvPr>
        <xdr:cNvSpPr/>
      </xdr:nvSpPr>
      <xdr:spPr>
        <a:xfrm>
          <a:off x="12242800" y="10027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36720</xdr:rowOff>
    </xdr:from>
    <xdr:ext cx="762000" cy="259045"/>
    <xdr:sp macro="" textlink="">
      <xdr:nvSpPr>
        <xdr:cNvPr id="325" name="テキスト ボックス 324">
          <a:extLst>
            <a:ext uri="{FF2B5EF4-FFF2-40B4-BE49-F238E27FC236}">
              <a16:creationId xmlns:a16="http://schemas.microsoft.com/office/drawing/2014/main" id="{7989F48B-6D66-49DD-8EB5-8F0805AFF660}"/>
            </a:ext>
          </a:extLst>
        </xdr:cNvPr>
        <xdr:cNvSpPr txBox="1"/>
      </xdr:nvSpPr>
      <xdr:spPr>
        <a:xfrm>
          <a:off x="11950700" y="101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AB276B59-00A6-4EFD-828F-5DB67A57D048}"/>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F5C2AE0E-BD34-4111-B0F3-4300F32E2FE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7640AFAE-0FA6-45BF-90C3-2D1D1FF1087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BFFE284-C891-4405-85EA-2106E9D813F9}"/>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996BAED7-4307-4219-9FC8-281803CDA69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32512</xdr:rowOff>
    </xdr:from>
    <xdr:to>
      <xdr:col>81</xdr:col>
      <xdr:colOff>95250</xdr:colOff>
      <xdr:row>60</xdr:row>
      <xdr:rowOff>134112</xdr:rowOff>
    </xdr:to>
    <xdr:sp macro="" textlink="">
      <xdr:nvSpPr>
        <xdr:cNvPr id="331" name="楕円 330">
          <a:extLst>
            <a:ext uri="{FF2B5EF4-FFF2-40B4-BE49-F238E27FC236}">
              <a16:creationId xmlns:a16="http://schemas.microsoft.com/office/drawing/2014/main" id="{753F2CB6-FB97-4B4B-8B3B-06FBFA966A5B}"/>
            </a:ext>
          </a:extLst>
        </xdr:cNvPr>
        <xdr:cNvSpPr/>
      </xdr:nvSpPr>
      <xdr:spPr>
        <a:xfrm>
          <a:off x="15430500" y="99385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49039</xdr:rowOff>
    </xdr:from>
    <xdr:ext cx="762000" cy="259045"/>
    <xdr:sp macro="" textlink="">
      <xdr:nvSpPr>
        <xdr:cNvPr id="332" name="定員管理の状況該当値テキスト">
          <a:extLst>
            <a:ext uri="{FF2B5EF4-FFF2-40B4-BE49-F238E27FC236}">
              <a16:creationId xmlns:a16="http://schemas.microsoft.com/office/drawing/2014/main" id="{98C312C5-9504-4930-A410-E70631CD1BCC}"/>
            </a:ext>
          </a:extLst>
        </xdr:cNvPr>
        <xdr:cNvSpPr txBox="1"/>
      </xdr:nvSpPr>
      <xdr:spPr>
        <a:xfrm>
          <a:off x="15563850" y="97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1143</xdr:rowOff>
    </xdr:from>
    <xdr:to>
      <xdr:col>77</xdr:col>
      <xdr:colOff>95250</xdr:colOff>
      <xdr:row>60</xdr:row>
      <xdr:rowOff>102743</xdr:rowOff>
    </xdr:to>
    <xdr:sp macro="" textlink="">
      <xdr:nvSpPr>
        <xdr:cNvPr id="333" name="楕円 332">
          <a:extLst>
            <a:ext uri="{FF2B5EF4-FFF2-40B4-BE49-F238E27FC236}">
              <a16:creationId xmlns:a16="http://schemas.microsoft.com/office/drawing/2014/main" id="{E42779C0-AC7B-4464-AA4C-29A5E9D9F0C1}"/>
            </a:ext>
          </a:extLst>
        </xdr:cNvPr>
        <xdr:cNvSpPr/>
      </xdr:nvSpPr>
      <xdr:spPr>
        <a:xfrm>
          <a:off x="14668500" y="99071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112920</xdr:rowOff>
    </xdr:from>
    <xdr:ext cx="736600" cy="259045"/>
    <xdr:sp macro="" textlink="">
      <xdr:nvSpPr>
        <xdr:cNvPr id="334" name="テキスト ボックス 333">
          <a:extLst>
            <a:ext uri="{FF2B5EF4-FFF2-40B4-BE49-F238E27FC236}">
              <a16:creationId xmlns:a16="http://schemas.microsoft.com/office/drawing/2014/main" id="{DDC24609-08FA-466E-BB71-097777B7FF9E}"/>
            </a:ext>
          </a:extLst>
        </xdr:cNvPr>
        <xdr:cNvSpPr txBox="1"/>
      </xdr:nvSpPr>
      <xdr:spPr>
        <a:xfrm>
          <a:off x="14370050" y="96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165354</xdr:rowOff>
    </xdr:from>
    <xdr:to>
      <xdr:col>73</xdr:col>
      <xdr:colOff>44450</xdr:colOff>
      <xdr:row>60</xdr:row>
      <xdr:rowOff>95504</xdr:rowOff>
    </xdr:to>
    <xdr:sp macro="" textlink="">
      <xdr:nvSpPr>
        <xdr:cNvPr id="335" name="楕円 334">
          <a:extLst>
            <a:ext uri="{FF2B5EF4-FFF2-40B4-BE49-F238E27FC236}">
              <a16:creationId xmlns:a16="http://schemas.microsoft.com/office/drawing/2014/main" id="{42083525-89E8-4C6A-A812-2ADAE126E9B8}"/>
            </a:ext>
          </a:extLst>
        </xdr:cNvPr>
        <xdr:cNvSpPr/>
      </xdr:nvSpPr>
      <xdr:spPr>
        <a:xfrm>
          <a:off x="13868400" y="99062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105681</xdr:rowOff>
    </xdr:from>
    <xdr:ext cx="762000" cy="259045"/>
    <xdr:sp macro="" textlink="">
      <xdr:nvSpPr>
        <xdr:cNvPr id="336" name="テキスト ボックス 335">
          <a:extLst>
            <a:ext uri="{FF2B5EF4-FFF2-40B4-BE49-F238E27FC236}">
              <a16:creationId xmlns:a16="http://schemas.microsoft.com/office/drawing/2014/main" id="{0C0E2120-4B7F-4C1F-9DE4-24354DCE5E75}"/>
            </a:ext>
          </a:extLst>
        </xdr:cNvPr>
        <xdr:cNvSpPr txBox="1"/>
      </xdr:nvSpPr>
      <xdr:spPr>
        <a:xfrm>
          <a:off x="1355725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8382</xdr:rowOff>
    </xdr:from>
    <xdr:to>
      <xdr:col>68</xdr:col>
      <xdr:colOff>203200</xdr:colOff>
      <xdr:row>60</xdr:row>
      <xdr:rowOff>109982</xdr:rowOff>
    </xdr:to>
    <xdr:sp macro="" textlink="">
      <xdr:nvSpPr>
        <xdr:cNvPr id="337" name="楕円 336">
          <a:extLst>
            <a:ext uri="{FF2B5EF4-FFF2-40B4-BE49-F238E27FC236}">
              <a16:creationId xmlns:a16="http://schemas.microsoft.com/office/drawing/2014/main" id="{3EDD4A45-9AB3-47B1-8AB2-784421A44603}"/>
            </a:ext>
          </a:extLst>
        </xdr:cNvPr>
        <xdr:cNvSpPr/>
      </xdr:nvSpPr>
      <xdr:spPr>
        <a:xfrm>
          <a:off x="13055600" y="991438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120159</xdr:rowOff>
    </xdr:from>
    <xdr:ext cx="762000" cy="259045"/>
    <xdr:sp macro="" textlink="">
      <xdr:nvSpPr>
        <xdr:cNvPr id="338" name="テキスト ボックス 337">
          <a:extLst>
            <a:ext uri="{FF2B5EF4-FFF2-40B4-BE49-F238E27FC236}">
              <a16:creationId xmlns:a16="http://schemas.microsoft.com/office/drawing/2014/main" id="{E8820EE8-8722-4A65-AB56-D51C93A1AF5B}"/>
            </a:ext>
          </a:extLst>
        </xdr:cNvPr>
        <xdr:cNvSpPr txBox="1"/>
      </xdr:nvSpPr>
      <xdr:spPr>
        <a:xfrm>
          <a:off x="12763500" y="969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8382</xdr:rowOff>
    </xdr:from>
    <xdr:to>
      <xdr:col>64</xdr:col>
      <xdr:colOff>152400</xdr:colOff>
      <xdr:row>60</xdr:row>
      <xdr:rowOff>109982</xdr:rowOff>
    </xdr:to>
    <xdr:sp macro="" textlink="">
      <xdr:nvSpPr>
        <xdr:cNvPr id="339" name="楕円 338">
          <a:extLst>
            <a:ext uri="{FF2B5EF4-FFF2-40B4-BE49-F238E27FC236}">
              <a16:creationId xmlns:a16="http://schemas.microsoft.com/office/drawing/2014/main" id="{BB608C2F-F59A-43BA-9116-A05A238769BF}"/>
            </a:ext>
          </a:extLst>
        </xdr:cNvPr>
        <xdr:cNvSpPr/>
      </xdr:nvSpPr>
      <xdr:spPr>
        <a:xfrm>
          <a:off x="12242800" y="99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120159</xdr:rowOff>
    </xdr:from>
    <xdr:ext cx="762000" cy="259045"/>
    <xdr:sp macro="" textlink="">
      <xdr:nvSpPr>
        <xdr:cNvPr id="340" name="テキスト ボックス 339">
          <a:extLst>
            <a:ext uri="{FF2B5EF4-FFF2-40B4-BE49-F238E27FC236}">
              <a16:creationId xmlns:a16="http://schemas.microsoft.com/office/drawing/2014/main" id="{78A0FB6A-890F-4674-9CF4-3DDBD6BE64EE}"/>
            </a:ext>
          </a:extLst>
        </xdr:cNvPr>
        <xdr:cNvSpPr txBox="1"/>
      </xdr:nvSpPr>
      <xdr:spPr>
        <a:xfrm>
          <a:off x="11950700" y="969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1CF20A11-0902-4E5C-BB43-4B90768AF03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7BC3CB18-60A3-4356-8D4C-ADF946040922}"/>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70B1501-38CA-4EA7-AFFC-9A8E3F2B71C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398B5928-9EF7-48A1-B123-414760BFA47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35F94D30-353F-466E-A783-8C492F351CF1}"/>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27D44407-4C3C-4292-883C-0D41D2A8767E}"/>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C2923E7F-FDD0-4705-998A-AD650736A80A}"/>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2A4146E3-B3C2-484E-8616-C0733B6FD9C2}"/>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A7815BE6-16D5-4F85-9512-E7FC775A5B14}"/>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FB176945-B528-4491-AA0B-5628927F8A7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3F5D7662-5B44-44FE-92BD-6C1BC4A488F2}"/>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6EBD0B41-4C3B-441F-98F8-2AFF5913D5E7}"/>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7F68F037-01B8-479C-A0B2-4035099F5256}"/>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実質公債費比率は、大田原中学校校舎増改築事業に係る地方債元金償還が始まったことなどから、令和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年度の比率として用いる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か年平均は、令和元年度単年度比率（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％）との入れ替えにより、前年度に比べ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依然として県内平均を上回っているため、引き続き適切な事業実施による事業費の抑制とそれに伴う地方債の発行及び基金等の取崩しの抑制を図り、比率の急激な上昇を抑える。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DB964509-54F1-438B-882B-9587D8A9EE1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5574BC2C-0C59-4C20-A527-D43F69CC70F6}"/>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9762D9AD-2F02-4873-9382-7E9F05CC15C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a:extLst>
            <a:ext uri="{FF2B5EF4-FFF2-40B4-BE49-F238E27FC236}">
              <a16:creationId xmlns:a16="http://schemas.microsoft.com/office/drawing/2014/main" id="{1B61A39B-0144-44FD-ADDC-E7F17708EC44}"/>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9C6410F5-25A6-4818-9294-5C15F3953FE6}"/>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a:extLst>
            <a:ext uri="{FF2B5EF4-FFF2-40B4-BE49-F238E27FC236}">
              <a16:creationId xmlns:a16="http://schemas.microsoft.com/office/drawing/2014/main" id="{498672D0-6B19-4972-B38B-6666D884EA42}"/>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A0D016E5-4F59-4A7E-A1C4-D4EC124D2BAC}"/>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a:extLst>
            <a:ext uri="{FF2B5EF4-FFF2-40B4-BE49-F238E27FC236}">
              <a16:creationId xmlns:a16="http://schemas.microsoft.com/office/drawing/2014/main" id="{10556EB3-CB24-457B-804B-A530364466F2}"/>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85C2F71C-6882-4417-99D5-B1B65CB7B846}"/>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a:extLst>
            <a:ext uri="{FF2B5EF4-FFF2-40B4-BE49-F238E27FC236}">
              <a16:creationId xmlns:a16="http://schemas.microsoft.com/office/drawing/2014/main" id="{C4A59D30-F1AB-483A-8DAD-B603255D69C6}"/>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E35C4913-0F1E-4FA6-AA81-11A61D2A1F13}"/>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a:extLst>
            <a:ext uri="{FF2B5EF4-FFF2-40B4-BE49-F238E27FC236}">
              <a16:creationId xmlns:a16="http://schemas.microsoft.com/office/drawing/2014/main" id="{236FD7F4-A318-4AE9-99F6-60BB2EDCDF3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a:extLst>
            <a:ext uri="{FF2B5EF4-FFF2-40B4-BE49-F238E27FC236}">
              <a16:creationId xmlns:a16="http://schemas.microsoft.com/office/drawing/2014/main" id="{02C0F55C-DC90-4D1A-B636-710097E8EAE0}"/>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423A0382-5A56-4B82-A0FB-A5CC109E283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8DCAA918-0AD2-4193-B3A7-042537F2E651}"/>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258FA67A-064C-4072-8144-DB1C13B3A00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45</xdr:row>
      <xdr:rowOff>33867</xdr:rowOff>
    </xdr:to>
    <xdr:cxnSp macro="">
      <xdr:nvCxnSpPr>
        <xdr:cNvPr id="370" name="直線コネクタ 369">
          <a:extLst>
            <a:ext uri="{FF2B5EF4-FFF2-40B4-BE49-F238E27FC236}">
              <a16:creationId xmlns:a16="http://schemas.microsoft.com/office/drawing/2014/main" id="{F2497566-2C7F-4E9F-B050-E5EA505395B9}"/>
            </a:ext>
          </a:extLst>
        </xdr:cNvPr>
        <xdr:cNvCxnSpPr/>
      </xdr:nvCxnSpPr>
      <xdr:spPr>
        <a:xfrm flipV="1">
          <a:off x="15474950" y="6012392"/>
          <a:ext cx="0" cy="1450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1" name="公債費負担の状況最小値テキスト">
          <a:extLst>
            <a:ext uri="{FF2B5EF4-FFF2-40B4-BE49-F238E27FC236}">
              <a16:creationId xmlns:a16="http://schemas.microsoft.com/office/drawing/2014/main" id="{717F4FA0-A418-4FFF-A2B2-C1234F587C1E}"/>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2" name="直線コネクタ 371">
          <a:extLst>
            <a:ext uri="{FF2B5EF4-FFF2-40B4-BE49-F238E27FC236}">
              <a16:creationId xmlns:a16="http://schemas.microsoft.com/office/drawing/2014/main" id="{385EC48E-7B9E-4DD1-A68C-D021752FEC47}"/>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73" name="公債費負担の状況最大値テキスト">
          <a:extLst>
            <a:ext uri="{FF2B5EF4-FFF2-40B4-BE49-F238E27FC236}">
              <a16:creationId xmlns:a16="http://schemas.microsoft.com/office/drawing/2014/main" id="{006953EB-F3EF-4667-A3A9-B06F9A19179C}"/>
            </a:ext>
          </a:extLst>
        </xdr:cNvPr>
        <xdr:cNvSpPr txBox="1"/>
      </xdr:nvSpPr>
      <xdr:spPr>
        <a:xfrm>
          <a:off x="15563850" y="576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74" name="直線コネクタ 373">
          <a:extLst>
            <a:ext uri="{FF2B5EF4-FFF2-40B4-BE49-F238E27FC236}">
              <a16:creationId xmlns:a16="http://schemas.microsoft.com/office/drawing/2014/main" id="{CF14BA63-AE5D-46C0-9770-30FC8558688B}"/>
            </a:ext>
          </a:extLst>
        </xdr:cNvPr>
        <xdr:cNvCxnSpPr/>
      </xdr:nvCxnSpPr>
      <xdr:spPr>
        <a:xfrm>
          <a:off x="15405100" y="6012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167217</xdr:rowOff>
    </xdr:to>
    <xdr:cxnSp macro="">
      <xdr:nvCxnSpPr>
        <xdr:cNvPr id="375" name="直線コネクタ 374">
          <a:extLst>
            <a:ext uri="{FF2B5EF4-FFF2-40B4-BE49-F238E27FC236}">
              <a16:creationId xmlns:a16="http://schemas.microsoft.com/office/drawing/2014/main" id="{07DE1AD5-3C1C-4742-B04F-0885F1308954}"/>
            </a:ext>
          </a:extLst>
        </xdr:cNvPr>
        <xdr:cNvCxnSpPr/>
      </xdr:nvCxnSpPr>
      <xdr:spPr>
        <a:xfrm>
          <a:off x="14712950" y="6731000"/>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37694</xdr:rowOff>
    </xdr:from>
    <xdr:ext cx="762000" cy="259045"/>
    <xdr:sp macro="" textlink="">
      <xdr:nvSpPr>
        <xdr:cNvPr id="376" name="公債費負担の状況平均値テキスト">
          <a:extLst>
            <a:ext uri="{FF2B5EF4-FFF2-40B4-BE49-F238E27FC236}">
              <a16:creationId xmlns:a16="http://schemas.microsoft.com/office/drawing/2014/main" id="{7C1F033A-3F8C-4D88-BC76-DE6C7EC12131}"/>
            </a:ext>
          </a:extLst>
        </xdr:cNvPr>
        <xdr:cNvSpPr txBox="1"/>
      </xdr:nvSpPr>
      <xdr:spPr>
        <a:xfrm>
          <a:off x="15563850" y="68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77" name="フローチャート: 判断 376">
          <a:extLst>
            <a:ext uri="{FF2B5EF4-FFF2-40B4-BE49-F238E27FC236}">
              <a16:creationId xmlns:a16="http://schemas.microsoft.com/office/drawing/2014/main" id="{43CF722E-9E6B-4FFA-ABBE-8F3039FD84EF}"/>
            </a:ext>
          </a:extLst>
        </xdr:cNvPr>
        <xdr:cNvSpPr/>
      </xdr:nvSpPr>
      <xdr:spPr>
        <a:xfrm>
          <a:off x="15430500" y="68347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35983</xdr:rowOff>
    </xdr:to>
    <xdr:cxnSp macro="">
      <xdr:nvCxnSpPr>
        <xdr:cNvPr id="378" name="直線コネクタ 377">
          <a:extLst>
            <a:ext uri="{FF2B5EF4-FFF2-40B4-BE49-F238E27FC236}">
              <a16:creationId xmlns:a16="http://schemas.microsoft.com/office/drawing/2014/main" id="{3982ACCD-084C-49F7-A74A-E11CA869E0B7}"/>
            </a:ext>
          </a:extLst>
        </xdr:cNvPr>
        <xdr:cNvCxnSpPr/>
      </xdr:nvCxnSpPr>
      <xdr:spPr>
        <a:xfrm flipV="1">
          <a:off x="13906500" y="6731000"/>
          <a:ext cx="80645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85725</xdr:rowOff>
    </xdr:from>
    <xdr:to>
      <xdr:col>77</xdr:col>
      <xdr:colOff>95250</xdr:colOff>
      <xdr:row>42</xdr:row>
      <xdr:rowOff>15875</xdr:rowOff>
    </xdr:to>
    <xdr:sp macro="" textlink="">
      <xdr:nvSpPr>
        <xdr:cNvPr id="379" name="フローチャート: 判断 378">
          <a:extLst>
            <a:ext uri="{FF2B5EF4-FFF2-40B4-BE49-F238E27FC236}">
              <a16:creationId xmlns:a16="http://schemas.microsoft.com/office/drawing/2014/main" id="{38240622-D094-4E9C-B796-E72E640B3FF9}"/>
            </a:ext>
          </a:extLst>
        </xdr:cNvPr>
        <xdr:cNvSpPr/>
      </xdr:nvSpPr>
      <xdr:spPr>
        <a:xfrm>
          <a:off x="14668500" y="6854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652</xdr:rowOff>
    </xdr:from>
    <xdr:ext cx="736600" cy="259045"/>
    <xdr:sp macro="" textlink="">
      <xdr:nvSpPr>
        <xdr:cNvPr id="380" name="テキスト ボックス 379">
          <a:extLst>
            <a:ext uri="{FF2B5EF4-FFF2-40B4-BE49-F238E27FC236}">
              <a16:creationId xmlns:a16="http://schemas.microsoft.com/office/drawing/2014/main" id="{03FABA41-AF23-447D-904C-CDD6BDE578C8}"/>
            </a:ext>
          </a:extLst>
        </xdr:cNvPr>
        <xdr:cNvSpPr txBox="1"/>
      </xdr:nvSpPr>
      <xdr:spPr>
        <a:xfrm>
          <a:off x="14370050" y="693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5292</xdr:rowOff>
    </xdr:to>
    <xdr:cxnSp macro="">
      <xdr:nvCxnSpPr>
        <xdr:cNvPr id="381" name="直線コネクタ 380">
          <a:extLst>
            <a:ext uri="{FF2B5EF4-FFF2-40B4-BE49-F238E27FC236}">
              <a16:creationId xmlns:a16="http://schemas.microsoft.com/office/drawing/2014/main" id="{B56788B2-9487-40B5-92D2-D587E0000640}"/>
            </a:ext>
          </a:extLst>
        </xdr:cNvPr>
        <xdr:cNvCxnSpPr/>
      </xdr:nvCxnSpPr>
      <xdr:spPr>
        <a:xfrm flipV="1">
          <a:off x="13106400" y="6805083"/>
          <a:ext cx="800100" cy="1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85725</xdr:rowOff>
    </xdr:from>
    <xdr:to>
      <xdr:col>73</xdr:col>
      <xdr:colOff>44450</xdr:colOff>
      <xdr:row>42</xdr:row>
      <xdr:rowOff>15875</xdr:rowOff>
    </xdr:to>
    <xdr:sp macro="" textlink="">
      <xdr:nvSpPr>
        <xdr:cNvPr id="382" name="フローチャート: 判断 381">
          <a:extLst>
            <a:ext uri="{FF2B5EF4-FFF2-40B4-BE49-F238E27FC236}">
              <a16:creationId xmlns:a16="http://schemas.microsoft.com/office/drawing/2014/main" id="{E0475722-B690-45B8-AC2C-BAD45EBD6267}"/>
            </a:ext>
          </a:extLst>
        </xdr:cNvPr>
        <xdr:cNvSpPr/>
      </xdr:nvSpPr>
      <xdr:spPr>
        <a:xfrm>
          <a:off x="13868400" y="6854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383" name="テキスト ボックス 382">
          <a:extLst>
            <a:ext uri="{FF2B5EF4-FFF2-40B4-BE49-F238E27FC236}">
              <a16:creationId xmlns:a16="http://schemas.microsoft.com/office/drawing/2014/main" id="{7C7ACFC4-0309-4561-B305-9083B0FD553C}"/>
            </a:ext>
          </a:extLst>
        </xdr:cNvPr>
        <xdr:cNvSpPr txBox="1"/>
      </xdr:nvSpPr>
      <xdr:spPr>
        <a:xfrm>
          <a:off x="1355725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5292</xdr:rowOff>
    </xdr:from>
    <xdr:to>
      <xdr:col>68</xdr:col>
      <xdr:colOff>152400</xdr:colOff>
      <xdr:row>42</xdr:row>
      <xdr:rowOff>166158</xdr:rowOff>
    </xdr:to>
    <xdr:cxnSp macro="">
      <xdr:nvCxnSpPr>
        <xdr:cNvPr id="384" name="直線コネクタ 383">
          <a:extLst>
            <a:ext uri="{FF2B5EF4-FFF2-40B4-BE49-F238E27FC236}">
              <a16:creationId xmlns:a16="http://schemas.microsoft.com/office/drawing/2014/main" id="{098E67BD-738B-4F01-9ECF-C248FD0AA5ED}"/>
            </a:ext>
          </a:extLst>
        </xdr:cNvPr>
        <xdr:cNvCxnSpPr/>
      </xdr:nvCxnSpPr>
      <xdr:spPr>
        <a:xfrm flipV="1">
          <a:off x="12293600" y="6939492"/>
          <a:ext cx="8128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85" name="フローチャート: 判断 384">
          <a:extLst>
            <a:ext uri="{FF2B5EF4-FFF2-40B4-BE49-F238E27FC236}">
              <a16:creationId xmlns:a16="http://schemas.microsoft.com/office/drawing/2014/main" id="{C18AB16D-01E8-453B-8F4D-F5CE035D1E37}"/>
            </a:ext>
          </a:extLst>
        </xdr:cNvPr>
        <xdr:cNvSpPr/>
      </xdr:nvSpPr>
      <xdr:spPr>
        <a:xfrm>
          <a:off x="13055600" y="687493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86" name="テキスト ボックス 385">
          <a:extLst>
            <a:ext uri="{FF2B5EF4-FFF2-40B4-BE49-F238E27FC236}">
              <a16:creationId xmlns:a16="http://schemas.microsoft.com/office/drawing/2014/main" id="{53F25AB3-F00B-412B-990F-4A0371C53C02}"/>
            </a:ext>
          </a:extLst>
        </xdr:cNvPr>
        <xdr:cNvSpPr txBox="1"/>
      </xdr:nvSpPr>
      <xdr:spPr>
        <a:xfrm>
          <a:off x="1276350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7" name="フローチャート: 判断 386">
          <a:extLst>
            <a:ext uri="{FF2B5EF4-FFF2-40B4-BE49-F238E27FC236}">
              <a16:creationId xmlns:a16="http://schemas.microsoft.com/office/drawing/2014/main" id="{2721358C-DE0C-4372-80AE-1191810248C1}"/>
            </a:ext>
          </a:extLst>
        </xdr:cNvPr>
        <xdr:cNvSpPr/>
      </xdr:nvSpPr>
      <xdr:spPr>
        <a:xfrm>
          <a:off x="1224280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388" name="テキスト ボックス 387">
          <a:extLst>
            <a:ext uri="{FF2B5EF4-FFF2-40B4-BE49-F238E27FC236}">
              <a16:creationId xmlns:a16="http://schemas.microsoft.com/office/drawing/2014/main" id="{759C351F-DC72-4A0B-AABB-E38A84AC7747}"/>
            </a:ext>
          </a:extLst>
        </xdr:cNvPr>
        <xdr:cNvSpPr txBox="1"/>
      </xdr:nvSpPr>
      <xdr:spPr>
        <a:xfrm>
          <a:off x="119507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FCCC6F12-E3D2-49F7-8219-E0221FF25192}"/>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6AC0C8B2-A88E-4D11-A1C8-B9112C97A73E}"/>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82814325-95D4-42FD-A1FA-AF680D39689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F9AAFAD-E93A-411B-8EDA-E7073E4BF4C3}"/>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76988B5-4570-4921-AC37-B0E5AB0D0509}"/>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4" name="楕円 393">
          <a:extLst>
            <a:ext uri="{FF2B5EF4-FFF2-40B4-BE49-F238E27FC236}">
              <a16:creationId xmlns:a16="http://schemas.microsoft.com/office/drawing/2014/main" id="{D753727B-B665-4D55-B01D-131886E76FF3}"/>
            </a:ext>
          </a:extLst>
        </xdr:cNvPr>
        <xdr:cNvSpPr/>
      </xdr:nvSpPr>
      <xdr:spPr>
        <a:xfrm>
          <a:off x="15430500" y="67204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5" name="公債費負担の状況該当値テキスト">
          <a:extLst>
            <a:ext uri="{FF2B5EF4-FFF2-40B4-BE49-F238E27FC236}">
              <a16:creationId xmlns:a16="http://schemas.microsoft.com/office/drawing/2014/main" id="{16E5C92C-E5D4-4BC7-BB40-C7F85EB2FCB5}"/>
            </a:ext>
          </a:extLst>
        </xdr:cNvPr>
        <xdr:cNvSpPr txBox="1"/>
      </xdr:nvSpPr>
      <xdr:spPr>
        <a:xfrm>
          <a:off x="15563850" y="65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6" name="楕円 395">
          <a:extLst>
            <a:ext uri="{FF2B5EF4-FFF2-40B4-BE49-F238E27FC236}">
              <a16:creationId xmlns:a16="http://schemas.microsoft.com/office/drawing/2014/main" id="{B2C7C1BF-B5AC-4746-94B9-A9480AF0EB85}"/>
            </a:ext>
          </a:extLst>
        </xdr:cNvPr>
        <xdr:cNvSpPr/>
      </xdr:nvSpPr>
      <xdr:spPr>
        <a:xfrm>
          <a:off x="14668500" y="6680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7" name="テキスト ボックス 396">
          <a:extLst>
            <a:ext uri="{FF2B5EF4-FFF2-40B4-BE49-F238E27FC236}">
              <a16:creationId xmlns:a16="http://schemas.microsoft.com/office/drawing/2014/main" id="{EE920F09-B885-4CAC-8AB3-304289E3872A}"/>
            </a:ext>
          </a:extLst>
        </xdr:cNvPr>
        <xdr:cNvSpPr txBox="1"/>
      </xdr:nvSpPr>
      <xdr:spPr>
        <a:xfrm>
          <a:off x="143700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8" name="楕円 397">
          <a:extLst>
            <a:ext uri="{FF2B5EF4-FFF2-40B4-BE49-F238E27FC236}">
              <a16:creationId xmlns:a16="http://schemas.microsoft.com/office/drawing/2014/main" id="{E9F21D5A-D5DF-46B6-9F17-522E14439248}"/>
            </a:ext>
          </a:extLst>
        </xdr:cNvPr>
        <xdr:cNvSpPr/>
      </xdr:nvSpPr>
      <xdr:spPr>
        <a:xfrm>
          <a:off x="13868400" y="6760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B919F517-A13C-4C67-8B43-AF3CE17E555B}"/>
            </a:ext>
          </a:extLst>
        </xdr:cNvPr>
        <xdr:cNvSpPr txBox="1"/>
      </xdr:nvSpPr>
      <xdr:spPr>
        <a:xfrm>
          <a:off x="13557250" y="653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125942</xdr:rowOff>
    </xdr:from>
    <xdr:to>
      <xdr:col>68</xdr:col>
      <xdr:colOff>203200</xdr:colOff>
      <xdr:row>42</xdr:row>
      <xdr:rowOff>56092</xdr:rowOff>
    </xdr:to>
    <xdr:sp macro="" textlink="">
      <xdr:nvSpPr>
        <xdr:cNvPr id="400" name="楕円 399">
          <a:extLst>
            <a:ext uri="{FF2B5EF4-FFF2-40B4-BE49-F238E27FC236}">
              <a16:creationId xmlns:a16="http://schemas.microsoft.com/office/drawing/2014/main" id="{54301534-36BD-4C37-83A7-BF66494D2FB1}"/>
            </a:ext>
          </a:extLst>
        </xdr:cNvPr>
        <xdr:cNvSpPr/>
      </xdr:nvSpPr>
      <xdr:spPr>
        <a:xfrm>
          <a:off x="13055600" y="689504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401" name="テキスト ボックス 400">
          <a:extLst>
            <a:ext uri="{FF2B5EF4-FFF2-40B4-BE49-F238E27FC236}">
              <a16:creationId xmlns:a16="http://schemas.microsoft.com/office/drawing/2014/main" id="{659AC29F-2C3F-4976-BD09-CFDD2B7A2717}"/>
            </a:ext>
          </a:extLst>
        </xdr:cNvPr>
        <xdr:cNvSpPr txBox="1"/>
      </xdr:nvSpPr>
      <xdr:spPr>
        <a:xfrm>
          <a:off x="12763500" y="69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02" name="楕円 401">
          <a:extLst>
            <a:ext uri="{FF2B5EF4-FFF2-40B4-BE49-F238E27FC236}">
              <a16:creationId xmlns:a16="http://schemas.microsoft.com/office/drawing/2014/main" id="{AC173246-EB87-4D07-8515-4BFB82E01FC3}"/>
            </a:ext>
          </a:extLst>
        </xdr:cNvPr>
        <xdr:cNvSpPr/>
      </xdr:nvSpPr>
      <xdr:spPr>
        <a:xfrm>
          <a:off x="12242800" y="7049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03" name="テキスト ボックス 402">
          <a:extLst>
            <a:ext uri="{FF2B5EF4-FFF2-40B4-BE49-F238E27FC236}">
              <a16:creationId xmlns:a16="http://schemas.microsoft.com/office/drawing/2014/main" id="{CCC0E1D4-2280-4169-9866-F367F3852466}"/>
            </a:ext>
          </a:extLst>
        </xdr:cNvPr>
        <xdr:cNvSpPr txBox="1"/>
      </xdr:nvSpPr>
      <xdr:spPr>
        <a:xfrm>
          <a:off x="11950700" y="71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6CE3494B-825A-44B6-A23A-754E90EC7487}"/>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EA83680C-5D44-4BE4-A2E3-74A8CBC1323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3362E712-36C7-42C5-BE14-6AADD1B732C2}"/>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68211A7B-C5DC-4EEE-B7B9-6985326FF8B2}"/>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F931DD06-AA38-4A1A-8F57-B1A242511FB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39489D9E-0353-466E-BF78-C44D978433BA}"/>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6D4612FC-3B65-4121-8D0A-A7407C0E4BCD}"/>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30C7AD73-76DD-4DE3-905C-1D82AD594362}"/>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2C4F4A51-4335-45D0-ACEA-1922CE24847C}"/>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C59B600B-FB05-474D-B4FC-98B360C5DDF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8D016767-C01C-4E22-9A99-3CF4DBFC5F37}"/>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ABC94250-C632-4AE0-8E36-D99705D75C2B}"/>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D45B502E-9C2F-455E-8B86-253FDCA850D2}"/>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庁舎建設や大田原中学校校舎増改築事業などの大型事業が終了したことから市債発行額の減少及び合併特例債の償還終了などによる市債残高の減少に伴い、将来負担額が減少したこと等から前年度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％となった。　しかし、類似団体平均、県内平均及び全国平均を大きく上回っており、今後は投資的事業の計画的な実施による地方債発行の抑制に取り組むとともに、財政調整基金などの充当可能基金への積立など、充当可能財源の増加を図り、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98F7371D-4BA6-4BB6-B100-DB123B5D258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B33506C2-F7F3-4DF7-8735-2A48BB54190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FFD0885F-6B3E-4E4C-B025-3ED43FF2A49D}"/>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4D71A4FA-4E77-4040-936B-0FA830383E93}"/>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5CE800C1-6E23-40F8-8866-D9E077680BA4}"/>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EE724DC1-427E-4E82-BE6A-8C3035475969}"/>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BFF3DA6A-4042-4B3B-A0C0-AD3243CB640D}"/>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691C22C4-D7B8-44F3-A075-8BA4251B7E4E}"/>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2258F28C-4AE1-4507-8051-49BD6C1E10BE}"/>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BEE58C69-8856-4332-A7E1-EEAAE0F83B5F}"/>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1C69DA5B-603B-4261-AB8A-FDFF7CBC348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7B34795-7D42-4B13-A335-A855B782C953}"/>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FA70FDA5-10D6-4644-A2BE-A0376509FDDC}"/>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FE01E992-15AC-455D-AD3C-BFB936C52AB7}"/>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340A7DCB-7A8C-45FD-97A5-683BFF0AFB09}"/>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111442</xdr:rowOff>
    </xdr:to>
    <xdr:cxnSp macro="">
      <xdr:nvCxnSpPr>
        <xdr:cNvPr id="432" name="直線コネクタ 431">
          <a:extLst>
            <a:ext uri="{FF2B5EF4-FFF2-40B4-BE49-F238E27FC236}">
              <a16:creationId xmlns:a16="http://schemas.microsoft.com/office/drawing/2014/main" id="{3E24C002-050F-4AEC-8BA5-7A904EE76DC3}"/>
            </a:ext>
          </a:extLst>
        </xdr:cNvPr>
        <xdr:cNvCxnSpPr/>
      </xdr:nvCxnSpPr>
      <xdr:spPr>
        <a:xfrm flipV="1">
          <a:off x="15474950" y="2288117"/>
          <a:ext cx="0" cy="1290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83519</xdr:rowOff>
    </xdr:from>
    <xdr:ext cx="762000" cy="259045"/>
    <xdr:sp macro="" textlink="">
      <xdr:nvSpPr>
        <xdr:cNvPr id="433" name="将来負担の状況最小値テキスト">
          <a:extLst>
            <a:ext uri="{FF2B5EF4-FFF2-40B4-BE49-F238E27FC236}">
              <a16:creationId xmlns:a16="http://schemas.microsoft.com/office/drawing/2014/main" id="{19A2FAE0-1C9B-44D5-A67C-9CB13CC39C5C}"/>
            </a:ext>
          </a:extLst>
        </xdr:cNvPr>
        <xdr:cNvSpPr txBox="1"/>
      </xdr:nvSpPr>
      <xdr:spPr>
        <a:xfrm>
          <a:off x="15563850" y="3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111442</xdr:rowOff>
    </xdr:from>
    <xdr:to>
      <xdr:col>81</xdr:col>
      <xdr:colOff>133350</xdr:colOff>
      <xdr:row>21</xdr:row>
      <xdr:rowOff>111442</xdr:rowOff>
    </xdr:to>
    <xdr:cxnSp macro="">
      <xdr:nvCxnSpPr>
        <xdr:cNvPr id="434" name="直線コネクタ 433">
          <a:extLst>
            <a:ext uri="{FF2B5EF4-FFF2-40B4-BE49-F238E27FC236}">
              <a16:creationId xmlns:a16="http://schemas.microsoft.com/office/drawing/2014/main" id="{617085DF-270F-432C-BF90-AB92BFB1B6A8}"/>
            </a:ext>
          </a:extLst>
        </xdr:cNvPr>
        <xdr:cNvCxnSpPr/>
      </xdr:nvCxnSpPr>
      <xdr:spPr>
        <a:xfrm>
          <a:off x="15405100" y="3578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5" name="将来負担の状況最大値テキスト">
          <a:extLst>
            <a:ext uri="{FF2B5EF4-FFF2-40B4-BE49-F238E27FC236}">
              <a16:creationId xmlns:a16="http://schemas.microsoft.com/office/drawing/2014/main" id="{C95A6BCE-27BD-4AF6-96FD-9F4B095DCAEF}"/>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527FF146-50E5-455C-AF76-E6EFAB14ADE3}"/>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28575</xdr:rowOff>
    </xdr:from>
    <xdr:to>
      <xdr:col>81</xdr:col>
      <xdr:colOff>44450</xdr:colOff>
      <xdr:row>19</xdr:row>
      <xdr:rowOff>156739</xdr:rowOff>
    </xdr:to>
    <xdr:cxnSp macro="">
      <xdr:nvCxnSpPr>
        <xdr:cNvPr id="437" name="直線コネクタ 436">
          <a:extLst>
            <a:ext uri="{FF2B5EF4-FFF2-40B4-BE49-F238E27FC236}">
              <a16:creationId xmlns:a16="http://schemas.microsoft.com/office/drawing/2014/main" id="{C511333B-13B4-4222-8967-EA4AB58449D7}"/>
            </a:ext>
          </a:extLst>
        </xdr:cNvPr>
        <xdr:cNvCxnSpPr/>
      </xdr:nvCxnSpPr>
      <xdr:spPr>
        <a:xfrm flipV="1">
          <a:off x="14712950" y="3000375"/>
          <a:ext cx="762000" cy="29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170303</xdr:rowOff>
    </xdr:from>
    <xdr:ext cx="762000" cy="259045"/>
    <xdr:sp macro="" textlink="">
      <xdr:nvSpPr>
        <xdr:cNvPr id="438" name="将来負担の状況平均値テキスト">
          <a:extLst>
            <a:ext uri="{FF2B5EF4-FFF2-40B4-BE49-F238E27FC236}">
              <a16:creationId xmlns:a16="http://schemas.microsoft.com/office/drawing/2014/main" id="{6E8C2A99-F2C9-4F98-908C-871C575253EB}"/>
            </a:ext>
          </a:extLst>
        </xdr:cNvPr>
        <xdr:cNvSpPr txBox="1"/>
      </xdr:nvSpPr>
      <xdr:spPr>
        <a:xfrm>
          <a:off x="15563850" y="264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153776</xdr:rowOff>
    </xdr:from>
    <xdr:to>
      <xdr:col>81</xdr:col>
      <xdr:colOff>95250</xdr:colOff>
      <xdr:row>17</xdr:row>
      <xdr:rowOff>83926</xdr:rowOff>
    </xdr:to>
    <xdr:sp macro="" textlink="">
      <xdr:nvSpPr>
        <xdr:cNvPr id="439" name="フローチャート: 判断 438">
          <a:extLst>
            <a:ext uri="{FF2B5EF4-FFF2-40B4-BE49-F238E27FC236}">
              <a16:creationId xmlns:a16="http://schemas.microsoft.com/office/drawing/2014/main" id="{5088AA28-152B-4254-BE59-CD8A97FD9F2B}"/>
            </a:ext>
          </a:extLst>
        </xdr:cNvPr>
        <xdr:cNvSpPr/>
      </xdr:nvSpPr>
      <xdr:spPr>
        <a:xfrm>
          <a:off x="15430500" y="27953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156739</xdr:rowOff>
    </xdr:from>
    <xdr:to>
      <xdr:col>77</xdr:col>
      <xdr:colOff>44450</xdr:colOff>
      <xdr:row>21</xdr:row>
      <xdr:rowOff>75247</xdr:rowOff>
    </xdr:to>
    <xdr:cxnSp macro="">
      <xdr:nvCxnSpPr>
        <xdr:cNvPr id="440" name="直線コネクタ 439">
          <a:extLst>
            <a:ext uri="{FF2B5EF4-FFF2-40B4-BE49-F238E27FC236}">
              <a16:creationId xmlns:a16="http://schemas.microsoft.com/office/drawing/2014/main" id="{E7482479-2AEA-4145-B72F-8859B50D95EC}"/>
            </a:ext>
          </a:extLst>
        </xdr:cNvPr>
        <xdr:cNvCxnSpPr/>
      </xdr:nvCxnSpPr>
      <xdr:spPr>
        <a:xfrm flipV="1">
          <a:off x="13906500" y="3293639"/>
          <a:ext cx="806450" cy="2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17992</xdr:rowOff>
    </xdr:from>
    <xdr:to>
      <xdr:col>77</xdr:col>
      <xdr:colOff>95250</xdr:colOff>
      <xdr:row>18</xdr:row>
      <xdr:rowOff>119592</xdr:rowOff>
    </xdr:to>
    <xdr:sp macro="" textlink="">
      <xdr:nvSpPr>
        <xdr:cNvPr id="441" name="フローチャート: 判断 440">
          <a:extLst>
            <a:ext uri="{FF2B5EF4-FFF2-40B4-BE49-F238E27FC236}">
              <a16:creationId xmlns:a16="http://schemas.microsoft.com/office/drawing/2014/main" id="{9119A326-3210-4280-BB64-589A66D6EB90}"/>
            </a:ext>
          </a:extLst>
        </xdr:cNvPr>
        <xdr:cNvSpPr/>
      </xdr:nvSpPr>
      <xdr:spPr>
        <a:xfrm>
          <a:off x="14668500" y="298979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129769</xdr:rowOff>
    </xdr:from>
    <xdr:ext cx="736600" cy="259045"/>
    <xdr:sp macro="" textlink="">
      <xdr:nvSpPr>
        <xdr:cNvPr id="442" name="テキスト ボックス 441">
          <a:extLst>
            <a:ext uri="{FF2B5EF4-FFF2-40B4-BE49-F238E27FC236}">
              <a16:creationId xmlns:a16="http://schemas.microsoft.com/office/drawing/2014/main" id="{5063B1B8-9F20-4724-834E-F1E1F9033383}"/>
            </a:ext>
          </a:extLst>
        </xdr:cNvPr>
        <xdr:cNvSpPr txBox="1"/>
      </xdr:nvSpPr>
      <xdr:spPr>
        <a:xfrm>
          <a:off x="14370050" y="277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51117</xdr:rowOff>
    </xdr:from>
    <xdr:to>
      <xdr:col>72</xdr:col>
      <xdr:colOff>203200</xdr:colOff>
      <xdr:row>21</xdr:row>
      <xdr:rowOff>75247</xdr:rowOff>
    </xdr:to>
    <xdr:cxnSp macro="">
      <xdr:nvCxnSpPr>
        <xdr:cNvPr id="443" name="直線コネクタ 442">
          <a:extLst>
            <a:ext uri="{FF2B5EF4-FFF2-40B4-BE49-F238E27FC236}">
              <a16:creationId xmlns:a16="http://schemas.microsoft.com/office/drawing/2014/main" id="{42446206-2FE6-4304-9A83-2549F9AF818C}"/>
            </a:ext>
          </a:extLst>
        </xdr:cNvPr>
        <xdr:cNvCxnSpPr/>
      </xdr:nvCxnSpPr>
      <xdr:spPr>
        <a:xfrm>
          <a:off x="13106400" y="3518217"/>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28046</xdr:rowOff>
    </xdr:from>
    <xdr:to>
      <xdr:col>73</xdr:col>
      <xdr:colOff>44450</xdr:colOff>
      <xdr:row>18</xdr:row>
      <xdr:rowOff>129646</xdr:rowOff>
    </xdr:to>
    <xdr:sp macro="" textlink="">
      <xdr:nvSpPr>
        <xdr:cNvPr id="444" name="フローチャート: 判断 443">
          <a:extLst>
            <a:ext uri="{FF2B5EF4-FFF2-40B4-BE49-F238E27FC236}">
              <a16:creationId xmlns:a16="http://schemas.microsoft.com/office/drawing/2014/main" id="{8176AA62-8CDB-4B44-8F90-47EF3472C0CE}"/>
            </a:ext>
          </a:extLst>
        </xdr:cNvPr>
        <xdr:cNvSpPr/>
      </xdr:nvSpPr>
      <xdr:spPr>
        <a:xfrm>
          <a:off x="13868400" y="29998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139823</xdr:rowOff>
    </xdr:from>
    <xdr:ext cx="762000" cy="259045"/>
    <xdr:sp macro="" textlink="">
      <xdr:nvSpPr>
        <xdr:cNvPr id="445" name="テキスト ボックス 444">
          <a:extLst>
            <a:ext uri="{FF2B5EF4-FFF2-40B4-BE49-F238E27FC236}">
              <a16:creationId xmlns:a16="http://schemas.microsoft.com/office/drawing/2014/main" id="{C717C8B1-9126-4408-BC26-B897358E3CC5}"/>
            </a:ext>
          </a:extLst>
        </xdr:cNvPr>
        <xdr:cNvSpPr txBox="1"/>
      </xdr:nvSpPr>
      <xdr:spPr>
        <a:xfrm>
          <a:off x="13557250" y="27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111972</xdr:rowOff>
    </xdr:from>
    <xdr:to>
      <xdr:col>68</xdr:col>
      <xdr:colOff>152400</xdr:colOff>
      <xdr:row>21</xdr:row>
      <xdr:rowOff>51117</xdr:rowOff>
    </xdr:to>
    <xdr:cxnSp macro="">
      <xdr:nvCxnSpPr>
        <xdr:cNvPr id="446" name="直線コネクタ 445">
          <a:extLst>
            <a:ext uri="{FF2B5EF4-FFF2-40B4-BE49-F238E27FC236}">
              <a16:creationId xmlns:a16="http://schemas.microsoft.com/office/drawing/2014/main" id="{FCF351CD-6511-42CF-8F9B-740F0E1A0F5F}"/>
            </a:ext>
          </a:extLst>
        </xdr:cNvPr>
        <xdr:cNvCxnSpPr/>
      </xdr:nvCxnSpPr>
      <xdr:spPr>
        <a:xfrm>
          <a:off x="12293600" y="3413972"/>
          <a:ext cx="812800" cy="10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46143</xdr:rowOff>
    </xdr:from>
    <xdr:to>
      <xdr:col>68</xdr:col>
      <xdr:colOff>203200</xdr:colOff>
      <xdr:row>18</xdr:row>
      <xdr:rowOff>147743</xdr:rowOff>
    </xdr:to>
    <xdr:sp macro="" textlink="">
      <xdr:nvSpPr>
        <xdr:cNvPr id="447" name="フローチャート: 判断 446">
          <a:extLst>
            <a:ext uri="{FF2B5EF4-FFF2-40B4-BE49-F238E27FC236}">
              <a16:creationId xmlns:a16="http://schemas.microsoft.com/office/drawing/2014/main" id="{22BCFCEC-24D1-4784-A4D0-3561829725D0}"/>
            </a:ext>
          </a:extLst>
        </xdr:cNvPr>
        <xdr:cNvSpPr/>
      </xdr:nvSpPr>
      <xdr:spPr>
        <a:xfrm>
          <a:off x="13055600" y="301794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157920</xdr:rowOff>
    </xdr:from>
    <xdr:ext cx="762000" cy="259045"/>
    <xdr:sp macro="" textlink="">
      <xdr:nvSpPr>
        <xdr:cNvPr id="448" name="テキスト ボックス 447">
          <a:extLst>
            <a:ext uri="{FF2B5EF4-FFF2-40B4-BE49-F238E27FC236}">
              <a16:creationId xmlns:a16="http://schemas.microsoft.com/office/drawing/2014/main" id="{3424D648-8E1A-4655-96AA-5C2E8DD0694C}"/>
            </a:ext>
          </a:extLst>
        </xdr:cNvPr>
        <xdr:cNvSpPr txBox="1"/>
      </xdr:nvSpPr>
      <xdr:spPr>
        <a:xfrm>
          <a:off x="12763500" y="27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113030</xdr:rowOff>
    </xdr:from>
    <xdr:to>
      <xdr:col>64</xdr:col>
      <xdr:colOff>152400</xdr:colOff>
      <xdr:row>18</xdr:row>
      <xdr:rowOff>43180</xdr:rowOff>
    </xdr:to>
    <xdr:sp macro="" textlink="">
      <xdr:nvSpPr>
        <xdr:cNvPr id="449" name="フローチャート: 判断 448">
          <a:extLst>
            <a:ext uri="{FF2B5EF4-FFF2-40B4-BE49-F238E27FC236}">
              <a16:creationId xmlns:a16="http://schemas.microsoft.com/office/drawing/2014/main" id="{FBAF94AB-9ED3-4382-8527-999A3BEC8D9B}"/>
            </a:ext>
          </a:extLst>
        </xdr:cNvPr>
        <xdr:cNvSpPr/>
      </xdr:nvSpPr>
      <xdr:spPr>
        <a:xfrm>
          <a:off x="12242800" y="2919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53357</xdr:rowOff>
    </xdr:from>
    <xdr:ext cx="762000" cy="259045"/>
    <xdr:sp macro="" textlink="">
      <xdr:nvSpPr>
        <xdr:cNvPr id="450" name="テキスト ボックス 449">
          <a:extLst>
            <a:ext uri="{FF2B5EF4-FFF2-40B4-BE49-F238E27FC236}">
              <a16:creationId xmlns:a16="http://schemas.microsoft.com/office/drawing/2014/main" id="{FDAD83FF-2E96-4377-941E-B8FC158B5070}"/>
            </a:ext>
          </a:extLst>
        </xdr:cNvPr>
        <xdr:cNvSpPr txBox="1"/>
      </xdr:nvSpPr>
      <xdr:spPr>
        <a:xfrm>
          <a:off x="119507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515C053-D33C-4C28-8A04-ED9CFDAD7EE4}"/>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776EFF2C-A784-4FF7-90A1-819DE22372B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F20897E-F6B4-4F6F-ACBE-77A07AF61C14}"/>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05EAF49-1CFF-423E-B25A-89760316BD2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6F49351-5334-462B-AEB9-6386FD9C324E}"/>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149225</xdr:rowOff>
    </xdr:from>
    <xdr:to>
      <xdr:col>81</xdr:col>
      <xdr:colOff>95250</xdr:colOff>
      <xdr:row>18</xdr:row>
      <xdr:rowOff>79375</xdr:rowOff>
    </xdr:to>
    <xdr:sp macro="" textlink="">
      <xdr:nvSpPr>
        <xdr:cNvPr id="456" name="楕円 455">
          <a:extLst>
            <a:ext uri="{FF2B5EF4-FFF2-40B4-BE49-F238E27FC236}">
              <a16:creationId xmlns:a16="http://schemas.microsoft.com/office/drawing/2014/main" id="{4D0A53EC-053D-47B1-A4AF-914E318CB3CE}"/>
            </a:ext>
          </a:extLst>
        </xdr:cNvPr>
        <xdr:cNvSpPr/>
      </xdr:nvSpPr>
      <xdr:spPr>
        <a:xfrm>
          <a:off x="15430500" y="2955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121302</xdr:rowOff>
    </xdr:from>
    <xdr:ext cx="762000" cy="259045"/>
    <xdr:sp macro="" textlink="">
      <xdr:nvSpPr>
        <xdr:cNvPr id="457" name="将来負担の状況該当値テキスト">
          <a:extLst>
            <a:ext uri="{FF2B5EF4-FFF2-40B4-BE49-F238E27FC236}">
              <a16:creationId xmlns:a16="http://schemas.microsoft.com/office/drawing/2014/main" id="{1272E9DE-817B-446A-B460-8542CAA10D6E}"/>
            </a:ext>
          </a:extLst>
        </xdr:cNvPr>
        <xdr:cNvSpPr txBox="1"/>
      </xdr:nvSpPr>
      <xdr:spPr>
        <a:xfrm>
          <a:off x="15563850" y="292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105939</xdr:rowOff>
    </xdr:from>
    <xdr:to>
      <xdr:col>77</xdr:col>
      <xdr:colOff>95250</xdr:colOff>
      <xdr:row>20</xdr:row>
      <xdr:rowOff>36089</xdr:rowOff>
    </xdr:to>
    <xdr:sp macro="" textlink="">
      <xdr:nvSpPr>
        <xdr:cNvPr id="458" name="楕円 457">
          <a:extLst>
            <a:ext uri="{FF2B5EF4-FFF2-40B4-BE49-F238E27FC236}">
              <a16:creationId xmlns:a16="http://schemas.microsoft.com/office/drawing/2014/main" id="{A4800ED4-F0C2-4996-AAC4-6D8E0BA6B14D}"/>
            </a:ext>
          </a:extLst>
        </xdr:cNvPr>
        <xdr:cNvSpPr/>
      </xdr:nvSpPr>
      <xdr:spPr>
        <a:xfrm>
          <a:off x="14668500" y="32428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20866</xdr:rowOff>
    </xdr:from>
    <xdr:ext cx="736600" cy="259045"/>
    <xdr:sp macro="" textlink="">
      <xdr:nvSpPr>
        <xdr:cNvPr id="459" name="テキスト ボックス 458">
          <a:extLst>
            <a:ext uri="{FF2B5EF4-FFF2-40B4-BE49-F238E27FC236}">
              <a16:creationId xmlns:a16="http://schemas.microsoft.com/office/drawing/2014/main" id="{4714AC3D-F2F4-46DB-B14E-3F8E4513910F}"/>
            </a:ext>
          </a:extLst>
        </xdr:cNvPr>
        <xdr:cNvSpPr txBox="1"/>
      </xdr:nvSpPr>
      <xdr:spPr>
        <a:xfrm>
          <a:off x="14370050" y="332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24447</xdr:rowOff>
    </xdr:from>
    <xdr:to>
      <xdr:col>73</xdr:col>
      <xdr:colOff>44450</xdr:colOff>
      <xdr:row>21</xdr:row>
      <xdr:rowOff>126047</xdr:rowOff>
    </xdr:to>
    <xdr:sp macro="" textlink="">
      <xdr:nvSpPr>
        <xdr:cNvPr id="460" name="楕円 459">
          <a:extLst>
            <a:ext uri="{FF2B5EF4-FFF2-40B4-BE49-F238E27FC236}">
              <a16:creationId xmlns:a16="http://schemas.microsoft.com/office/drawing/2014/main" id="{33232EFB-7A31-49D9-BD1B-2E58A4E74CBC}"/>
            </a:ext>
          </a:extLst>
        </xdr:cNvPr>
        <xdr:cNvSpPr/>
      </xdr:nvSpPr>
      <xdr:spPr>
        <a:xfrm>
          <a:off x="13868400" y="34915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110824</xdr:rowOff>
    </xdr:from>
    <xdr:ext cx="762000" cy="259045"/>
    <xdr:sp macro="" textlink="">
      <xdr:nvSpPr>
        <xdr:cNvPr id="461" name="テキスト ボックス 460">
          <a:extLst>
            <a:ext uri="{FF2B5EF4-FFF2-40B4-BE49-F238E27FC236}">
              <a16:creationId xmlns:a16="http://schemas.microsoft.com/office/drawing/2014/main" id="{9B864947-0450-43C7-B05E-C83F0F5766D7}"/>
            </a:ext>
          </a:extLst>
        </xdr:cNvPr>
        <xdr:cNvSpPr txBox="1"/>
      </xdr:nvSpPr>
      <xdr:spPr>
        <a:xfrm>
          <a:off x="13557250" y="357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317</xdr:rowOff>
    </xdr:from>
    <xdr:to>
      <xdr:col>68</xdr:col>
      <xdr:colOff>203200</xdr:colOff>
      <xdr:row>21</xdr:row>
      <xdr:rowOff>101917</xdr:rowOff>
    </xdr:to>
    <xdr:sp macro="" textlink="">
      <xdr:nvSpPr>
        <xdr:cNvPr id="462" name="楕円 461">
          <a:extLst>
            <a:ext uri="{FF2B5EF4-FFF2-40B4-BE49-F238E27FC236}">
              <a16:creationId xmlns:a16="http://schemas.microsoft.com/office/drawing/2014/main" id="{E03EDC08-1E3B-473F-A56A-E2CC4301C7FB}"/>
            </a:ext>
          </a:extLst>
        </xdr:cNvPr>
        <xdr:cNvSpPr/>
      </xdr:nvSpPr>
      <xdr:spPr>
        <a:xfrm>
          <a:off x="13055600" y="346741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86694</xdr:rowOff>
    </xdr:from>
    <xdr:ext cx="762000" cy="259045"/>
    <xdr:sp macro="" textlink="">
      <xdr:nvSpPr>
        <xdr:cNvPr id="463" name="テキスト ボックス 462">
          <a:extLst>
            <a:ext uri="{FF2B5EF4-FFF2-40B4-BE49-F238E27FC236}">
              <a16:creationId xmlns:a16="http://schemas.microsoft.com/office/drawing/2014/main" id="{1F5D4615-C4B0-4984-B299-6F725F8BFE15}"/>
            </a:ext>
          </a:extLst>
        </xdr:cNvPr>
        <xdr:cNvSpPr txBox="1"/>
      </xdr:nvSpPr>
      <xdr:spPr>
        <a:xfrm>
          <a:off x="12763500" y="355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61172</xdr:rowOff>
    </xdr:from>
    <xdr:to>
      <xdr:col>64</xdr:col>
      <xdr:colOff>152400</xdr:colOff>
      <xdr:row>20</xdr:row>
      <xdr:rowOff>162772</xdr:rowOff>
    </xdr:to>
    <xdr:sp macro="" textlink="">
      <xdr:nvSpPr>
        <xdr:cNvPr id="464" name="楕円 463">
          <a:extLst>
            <a:ext uri="{FF2B5EF4-FFF2-40B4-BE49-F238E27FC236}">
              <a16:creationId xmlns:a16="http://schemas.microsoft.com/office/drawing/2014/main" id="{16DF206C-DC88-4D5C-8DA3-9C10F5BC9129}"/>
            </a:ext>
          </a:extLst>
        </xdr:cNvPr>
        <xdr:cNvSpPr/>
      </xdr:nvSpPr>
      <xdr:spPr>
        <a:xfrm>
          <a:off x="12242800" y="33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147549</xdr:rowOff>
    </xdr:from>
    <xdr:ext cx="762000" cy="259045"/>
    <xdr:sp macro="" textlink="">
      <xdr:nvSpPr>
        <xdr:cNvPr id="465" name="テキスト ボックス 464">
          <a:extLst>
            <a:ext uri="{FF2B5EF4-FFF2-40B4-BE49-F238E27FC236}">
              <a16:creationId xmlns:a16="http://schemas.microsoft.com/office/drawing/2014/main" id="{AE376947-BF8F-4B26-B370-AC2EAE4FA76A}"/>
            </a:ext>
          </a:extLst>
        </xdr:cNvPr>
        <xdr:cNvSpPr txBox="1"/>
      </xdr:nvSpPr>
      <xdr:spPr>
        <a:xfrm>
          <a:off x="11950700" y="344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69,455
68,261
354.36
35,650,613
32,498,782
3,015,815
19,103,538
28,169,206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年度は、人事院勧告等により、前年度比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％となった。今年度も類似団体平均、県内平均及び全国平均を下回った。今後についても、第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次定員適正化計画に基づく定員管理、時間外勤務の抑制による手当の削減、人事評価に基づく給与査定、民間委託の推進などを継続して実施し、人件費の削減に努める。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41</xdr:row>
      <xdr:rowOff>102507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35</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420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35378</xdr:rowOff>
    </xdr:from>
    <xdr:to>
      <xdr:col>24</xdr:col>
      <xdr:colOff>76200</xdr:colOff>
      <xdr:row>37</xdr:row>
      <xdr:rowOff>136978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42000"/>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68036</xdr:rowOff>
    </xdr:from>
    <xdr:to>
      <xdr:col>20</xdr:col>
      <xdr:colOff>38100</xdr:colOff>
      <xdr:row>37</xdr:row>
      <xdr:rowOff>169636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154412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17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141514</xdr:rowOff>
    </xdr:from>
    <xdr:to>
      <xdr:col>15</xdr:col>
      <xdr:colOff>149225</xdr:colOff>
      <xdr:row>37</xdr:row>
      <xdr:rowOff>71664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102507</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03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166007</xdr:rowOff>
    </xdr:from>
    <xdr:to>
      <xdr:col>11</xdr:col>
      <xdr:colOff>60325</xdr:colOff>
      <xdr:row>36</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80934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年度は、市有施設等の光熱水費等の高騰により増加し、前年度比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類似団体平均、県内平均及び全国平均を下回った。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9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165100</xdr:rowOff>
    </xdr:from>
    <xdr:to>
      <xdr:col>82</xdr:col>
      <xdr:colOff>196850</xdr:colOff>
      <xdr:row>21</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146050</xdr:rowOff>
    </xdr:from>
    <xdr:to>
      <xdr:col>82</xdr:col>
      <xdr:colOff>107950</xdr:colOff>
      <xdr:row>15</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46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319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16</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46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114300</xdr:rowOff>
    </xdr:from>
    <xdr:to>
      <xdr:col>78</xdr:col>
      <xdr:colOff>120650</xdr:colOff>
      <xdr:row>18</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0</xdr:rowOff>
    </xdr:from>
    <xdr:to>
      <xdr:col>69</xdr:col>
      <xdr:colOff>142875</xdr:colOff>
      <xdr:row>19</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25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扶助費は経常的な支出は増加したものの、扶助費に係る特定財源も増加したため、経常経費充当一般財源が減少し、経常収支比率は前年度比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った。昨年度に引続き類似団体平均を上回っており、今後も社会保障費の更なる増加が予想され、引続き社会情勢などの変化に順応した住民サービスを実施する一方、資格審査等の適正化や市単独事業の見直しなど扶助費総額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59</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24130</xdr:rowOff>
    </xdr:from>
    <xdr:to>
      <xdr:col>24</xdr:col>
      <xdr:colOff>114300</xdr:colOff>
      <xdr:row>59</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13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0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104140</xdr:rowOff>
    </xdr:from>
    <xdr:to>
      <xdr:col>19</xdr:col>
      <xdr:colOff>187325</xdr:colOff>
      <xdr:row>59</xdr:row>
      <xdr:rowOff>138430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482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138430</xdr:rowOff>
    </xdr:from>
    <xdr:to>
      <xdr:col>15</xdr:col>
      <xdr:colOff>98425</xdr:colOff>
      <xdr:row>60</xdr:row>
      <xdr:rowOff>81280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53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60</xdr:row>
      <xdr:rowOff>81280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339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xdr:rowOff>
    </xdr:from>
    <xdr:to>
      <xdr:col>24</xdr:col>
      <xdr:colOff>76200</xdr:colOff>
      <xdr:row>58</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87630</xdr:rowOff>
    </xdr:from>
    <xdr:to>
      <xdr:col>15</xdr:col>
      <xdr:colOff>149225</xdr:colOff>
      <xdr:row>60</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30480</xdr:rowOff>
    </xdr:from>
    <xdr:to>
      <xdr:col>11</xdr:col>
      <xdr:colOff>60325</xdr:colOff>
      <xdr:row>60</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116857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年度に下水道事業が特別会計から公営企業会計に移行したことに伴い繰出金が大幅な減額となった影響により、令和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も類似団体平均は上回ったものの、県内平均及び全国平均を下回った。今後も各特別会計において、適正な収入の確保や経費の節減をおこない本来の独立採算の原則に沿った運営を行うことで繰出金の抑制を図るとともに安定した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58</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22877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50800</xdr:rowOff>
    </xdr:from>
    <xdr:to>
      <xdr:col>82</xdr:col>
      <xdr:colOff>196850</xdr:colOff>
      <xdr:row>58</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152400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64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57</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64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60</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917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88900</xdr:rowOff>
    </xdr:from>
    <xdr:to>
      <xdr:col>74</xdr:col>
      <xdr:colOff>31750</xdr:colOff>
      <xdr:row>57</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補助費等に係る経常収支比率は、最終処分場グリーンネクサスの管理費、放課後育成事業費等が増加し、前年度比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類似団体内、県内及び全国平均を上回っており、その主な要因は、一部事務組合への負担金、市の出資する法人や各種団体への補助金が多額であることが挙げられる。今後、市単独補助金について、公益性や必要性、費用対効果などの観点から検証し、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11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61685</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9196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141713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4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61685</xdr:rowOff>
    </xdr:from>
    <xdr:to>
      <xdr:col>78</xdr:col>
      <xdr:colOff>69850</xdr:colOff>
      <xdr:row>41</xdr:row>
      <xdr:rowOff>4535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919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41</xdr:row>
      <xdr:rowOff>4535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27800"/>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141515</xdr:rowOff>
    </xdr:from>
    <xdr:to>
      <xdr:col>74</xdr:col>
      <xdr:colOff>31750</xdr:colOff>
      <xdr:row>39</xdr:row>
      <xdr:rowOff>71665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81841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38</xdr:row>
      <xdr:rowOff>12700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461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19050</xdr:rowOff>
    </xdr:from>
    <xdr:to>
      <xdr:col>82</xdr:col>
      <xdr:colOff>158750</xdr:colOff>
      <xdr:row>41</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10885</xdr:rowOff>
    </xdr:from>
    <xdr:to>
      <xdr:col>78</xdr:col>
      <xdr:colOff>120650</xdr:colOff>
      <xdr:row>40</xdr:row>
      <xdr:rowOff>112485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97262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125185</xdr:rowOff>
    </xdr:from>
    <xdr:to>
      <xdr:col>74</xdr:col>
      <xdr:colOff>31750</xdr:colOff>
      <xdr:row>41</xdr:row>
      <xdr:rowOff>55335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40112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％であったが、合併特例債などの影響により、類似団体、県内平均及び全国平均を上回っている。　今後も、令和元年度まで実施した庁舎復興再整備事業や令和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実施した大田原中学校校舎改築事業など大規模事業に伴う地方債償還が予定されており、高い水準での推移が予想されるため、事業の優先度、緊急度などを精査し地方債の発行額を最小限に抑え、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82</xdr:row>
      <xdr:rowOff>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619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158750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576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82550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57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82550</xdr:rowOff>
    </xdr:from>
    <xdr:to>
      <xdr:col>15</xdr:col>
      <xdr:colOff>98425</xdr:colOff>
      <xdr:row>79</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62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82550</xdr:rowOff>
    </xdr:from>
    <xdr:to>
      <xdr:col>15</xdr:col>
      <xdr:colOff>149225</xdr:colOff>
      <xdr:row>78</xdr:row>
      <xdr:rowOff>12700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22877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50800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65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69850</xdr:rowOff>
    </xdr:from>
    <xdr:to>
      <xdr:col>11</xdr:col>
      <xdr:colOff>60325</xdr:colOff>
      <xdr:row>78</xdr:row>
      <xdr:rowOff>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107950</xdr:rowOff>
    </xdr:from>
    <xdr:to>
      <xdr:col>24</xdr:col>
      <xdr:colOff>76200</xdr:colOff>
      <xdr:row>80</xdr:row>
      <xdr:rowOff>38100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80027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31750</xdr:rowOff>
    </xdr:from>
    <xdr:to>
      <xdr:col>15</xdr:col>
      <xdr:colOff>149225</xdr:colOff>
      <xdr:row>79</xdr:row>
      <xdr:rowOff>133350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118127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であり、県平均及び全国平均を下回ったが、類似団体平均は上回った。その要因は、人件費、物件費、繰出金に係る増加が挙げられる。例年、扶助費及び補助費等については、類似団体平均等に比べ高い傾向にあるため、扶助費は資格審査の適正化や市単独事業の見直し、補助費等は市単独補助金の適正化を図り、より一層の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80</xdr:row>
      <xdr:rowOff>121557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857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56243</xdr:rowOff>
    </xdr:from>
    <xdr:to>
      <xdr:col>82</xdr:col>
      <xdr:colOff>107950</xdr:colOff>
      <xdr:row>78</xdr:row>
      <xdr:rowOff>137886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086443"/>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155320</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138793</xdr:rowOff>
    </xdr:from>
    <xdr:to>
      <xdr:col>82</xdr:col>
      <xdr:colOff>158750</xdr:colOff>
      <xdr:row>78</xdr:row>
      <xdr:rowOff>68943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56243</xdr:rowOff>
    </xdr:from>
    <xdr:to>
      <xdr:col>78</xdr:col>
      <xdr:colOff>69850</xdr:colOff>
      <xdr:row>80</xdr:row>
      <xdr:rowOff>110671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086443"/>
          <a:ext cx="889000" cy="7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29936</xdr:rowOff>
    </xdr:from>
    <xdr:to>
      <xdr:col>78</xdr:col>
      <xdr:colOff>120650</xdr:colOff>
      <xdr:row>77</xdr:row>
      <xdr:rowOff>131536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116313</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110671</xdr:rowOff>
    </xdr:from>
    <xdr:to>
      <xdr:col>73</xdr:col>
      <xdr:colOff>180975</xdr:colOff>
      <xdr:row>81</xdr:row>
      <xdr:rowOff>80736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8266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24493</xdr:rowOff>
    </xdr:from>
    <xdr:to>
      <xdr:col>74</xdr:col>
      <xdr:colOff>31750</xdr:colOff>
      <xdr:row>79</xdr:row>
      <xdr:rowOff>126093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136270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64407</xdr:rowOff>
    </xdr:from>
    <xdr:to>
      <xdr:col>69</xdr:col>
      <xdr:colOff>92075</xdr:colOff>
      <xdr:row>81</xdr:row>
      <xdr:rowOff>80736</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6089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35379</xdr:rowOff>
    </xdr:from>
    <xdr:to>
      <xdr:col>69</xdr:col>
      <xdr:colOff>142875</xdr:colOff>
      <xdr:row>79</xdr:row>
      <xdr:rowOff>136979</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147156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87086</xdr:rowOff>
    </xdr:from>
    <xdr:to>
      <xdr:col>82</xdr:col>
      <xdr:colOff>158750</xdr:colOff>
      <xdr:row>79</xdr:row>
      <xdr:rowOff>17236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59163</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5443</xdr:rowOff>
    </xdr:from>
    <xdr:to>
      <xdr:col>78</xdr:col>
      <xdr:colOff>120650</xdr:colOff>
      <xdr:row>76</xdr:row>
      <xdr:rowOff>107043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117220</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29936</xdr:rowOff>
    </xdr:from>
    <xdr:to>
      <xdr:col>69</xdr:col>
      <xdr:colOff>142875</xdr:colOff>
      <xdr:row>81</xdr:row>
      <xdr:rowOff>131536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116313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13607</xdr:rowOff>
    </xdr:from>
    <xdr:to>
      <xdr:col>65</xdr:col>
      <xdr:colOff>53975</xdr:colOff>
      <xdr:row>79</xdr:row>
      <xdr:rowOff>115207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99984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23422</xdr:rowOff>
    </xdr:from>
    <xdr:to>
      <xdr:col>29</xdr:col>
      <xdr:colOff>127000</xdr:colOff>
      <xdr:row>20</xdr:row>
      <xdr:rowOff>16564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8447"/>
          <a:ext cx="0" cy="13647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160091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16564</xdr:rowOff>
    </xdr:from>
    <xdr:to>
      <xdr:col>30</xdr:col>
      <xdr:colOff>25400</xdr:colOff>
      <xdr:row>20</xdr:row>
      <xdr:rowOff>16564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109799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23422</xdr:rowOff>
    </xdr:from>
    <xdr:to>
      <xdr:col>30</xdr:col>
      <xdr:colOff>25400</xdr:colOff>
      <xdr:row>12</xdr:row>
      <xdr:rowOff>23422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8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98436</xdr:rowOff>
    </xdr:from>
    <xdr:to>
      <xdr:col>29</xdr:col>
      <xdr:colOff>127000</xdr:colOff>
      <xdr:row>16</xdr:row>
      <xdr:rowOff>136090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9261"/>
          <a:ext cx="6477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136727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413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120200</xdr:rowOff>
    </xdr:from>
    <xdr:to>
      <xdr:col>29</xdr:col>
      <xdr:colOff>177800</xdr:colOff>
      <xdr:row>15</xdr:row>
      <xdr:rowOff>50350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56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68718</xdr:rowOff>
    </xdr:from>
    <xdr:to>
      <xdr:col>26</xdr:col>
      <xdr:colOff>50800</xdr:colOff>
      <xdr:row>16</xdr:row>
      <xdr:rowOff>136090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59543"/>
          <a:ext cx="698500" cy="67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149657</xdr:rowOff>
    </xdr:from>
    <xdr:to>
      <xdr:col>26</xdr:col>
      <xdr:colOff>101600</xdr:colOff>
      <xdr:row>15</xdr:row>
      <xdr:rowOff>79807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89984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36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113132</xdr:rowOff>
    </xdr:from>
    <xdr:to>
      <xdr:col>22</xdr:col>
      <xdr:colOff>114300</xdr:colOff>
      <xdr:row>16</xdr:row>
      <xdr:rowOff>68718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32507"/>
          <a:ext cx="698500" cy="12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61809</xdr:rowOff>
    </xdr:from>
    <xdr:to>
      <xdr:col>22</xdr:col>
      <xdr:colOff>165100</xdr:colOff>
      <xdr:row>15</xdr:row>
      <xdr:rowOff>163409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4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113132</xdr:rowOff>
    </xdr:from>
    <xdr:to>
      <xdr:col>18</xdr:col>
      <xdr:colOff>177800</xdr:colOff>
      <xdr:row>16</xdr:row>
      <xdr:rowOff>7747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32507"/>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36271</xdr:rowOff>
    </xdr:from>
    <xdr:to>
      <xdr:col>19</xdr:col>
      <xdr:colOff>38100</xdr:colOff>
      <xdr:row>16</xdr:row>
      <xdr:rowOff>137871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122648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91723</xdr:rowOff>
    </xdr:from>
    <xdr:to>
      <xdr:col>15</xdr:col>
      <xdr:colOff>101600</xdr:colOff>
      <xdr:row>17</xdr:row>
      <xdr:rowOff>21873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47636</xdr:rowOff>
    </xdr:from>
    <xdr:to>
      <xdr:col>29</xdr:col>
      <xdr:colOff>177800</xdr:colOff>
      <xdr:row>16</xdr:row>
      <xdr:rowOff>149236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19713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85290</xdr:rowOff>
    </xdr:from>
    <xdr:to>
      <xdr:col>26</xdr:col>
      <xdr:colOff>101600</xdr:colOff>
      <xdr:row>17</xdr:row>
      <xdr:rowOff>15440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7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6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17918</xdr:rowOff>
    </xdr:from>
    <xdr:to>
      <xdr:col>22</xdr:col>
      <xdr:colOff>165100</xdr:colOff>
      <xdr:row>16</xdr:row>
      <xdr:rowOff>119518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104295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62332</xdr:rowOff>
    </xdr:from>
    <xdr:to>
      <xdr:col>19</xdr:col>
      <xdr:colOff>38100</xdr:colOff>
      <xdr:row>15</xdr:row>
      <xdr:rowOff>163932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128397</xdr:rowOff>
    </xdr:from>
    <xdr:to>
      <xdr:col>15</xdr:col>
      <xdr:colOff>101600</xdr:colOff>
      <xdr:row>16</xdr:row>
      <xdr:rowOff>58547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68724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121011</xdr:rowOff>
    </xdr:from>
    <xdr:to>
      <xdr:col>29</xdr:col>
      <xdr:colOff>127000</xdr:colOff>
      <xdr:row>37</xdr:row>
      <xdr:rowOff>39904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5561"/>
          <a:ext cx="0" cy="1119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11981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1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39904</xdr:rowOff>
    </xdr:from>
    <xdr:to>
      <xdr:col>30</xdr:col>
      <xdr:colOff>25400</xdr:colOff>
      <xdr:row>37</xdr:row>
      <xdr:rowOff>39904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16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35938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121011</xdr:rowOff>
    </xdr:from>
    <xdr:to>
      <xdr:col>30</xdr:col>
      <xdr:colOff>25400</xdr:colOff>
      <xdr:row>33</xdr:row>
      <xdr:rowOff>121011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5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124120</xdr:rowOff>
    </xdr:from>
    <xdr:to>
      <xdr:col>29</xdr:col>
      <xdr:colOff>127000</xdr:colOff>
      <xdr:row>35</xdr:row>
      <xdr:rowOff>206507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34470"/>
          <a:ext cx="647700" cy="8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141328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408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296250</xdr:rowOff>
    </xdr:from>
    <xdr:to>
      <xdr:col>29</xdr:col>
      <xdr:colOff>177800</xdr:colOff>
      <xdr:row>35</xdr:row>
      <xdr:rowOff>54950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56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206507</xdr:rowOff>
    </xdr:from>
    <xdr:to>
      <xdr:col>26</xdr:col>
      <xdr:colOff>50800</xdr:colOff>
      <xdr:row>35</xdr:row>
      <xdr:rowOff>283866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6857"/>
          <a:ext cx="698500" cy="7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73228</xdr:rowOff>
    </xdr:from>
    <xdr:to>
      <xdr:col>26</xdr:col>
      <xdr:colOff>101600</xdr:colOff>
      <xdr:row>35</xdr:row>
      <xdr:rowOff>174828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185005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220177</xdr:rowOff>
    </xdr:from>
    <xdr:to>
      <xdr:col>22</xdr:col>
      <xdr:colOff>114300</xdr:colOff>
      <xdr:row>35</xdr:row>
      <xdr:rowOff>283866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30527"/>
          <a:ext cx="698500" cy="63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134858</xdr:rowOff>
    </xdr:from>
    <xdr:to>
      <xdr:col>22</xdr:col>
      <xdr:colOff>165100</xdr:colOff>
      <xdr:row>35</xdr:row>
      <xdr:rowOff>236458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45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246635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151186</xdr:rowOff>
    </xdr:from>
    <xdr:to>
      <xdr:col>18</xdr:col>
      <xdr:colOff>177800</xdr:colOff>
      <xdr:row>35</xdr:row>
      <xdr:rowOff>220177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61536"/>
          <a:ext cx="698500" cy="68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55900</xdr:rowOff>
    </xdr:from>
    <xdr:to>
      <xdr:col>19</xdr:col>
      <xdr:colOff>38100</xdr:colOff>
      <xdr:row>35</xdr:row>
      <xdr:rowOff>157500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66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167677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20421</xdr:rowOff>
    </xdr:from>
    <xdr:to>
      <xdr:col>15</xdr:col>
      <xdr:colOff>101600</xdr:colOff>
      <xdr:row>35</xdr:row>
      <xdr:rowOff>122021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30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132199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39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73320</xdr:rowOff>
    </xdr:from>
    <xdr:to>
      <xdr:col>29</xdr:col>
      <xdr:colOff>177800</xdr:colOff>
      <xdr:row>35</xdr:row>
      <xdr:rowOff>174920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8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45397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155707</xdr:rowOff>
    </xdr:from>
    <xdr:to>
      <xdr:col>26</xdr:col>
      <xdr:colOff>101600</xdr:colOff>
      <xdr:row>35</xdr:row>
      <xdr:rowOff>257307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242084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5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233066</xdr:rowOff>
    </xdr:from>
    <xdr:to>
      <xdr:col>22</xdr:col>
      <xdr:colOff>165100</xdr:colOff>
      <xdr:row>35</xdr:row>
      <xdr:rowOff>334666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319443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2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169377</xdr:rowOff>
    </xdr:from>
    <xdr:to>
      <xdr:col>19</xdr:col>
      <xdr:colOff>38100</xdr:colOff>
      <xdr:row>35</xdr:row>
      <xdr:rowOff>270977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255754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100386</xdr:rowOff>
    </xdr:from>
    <xdr:to>
      <xdr:col>15</xdr:col>
      <xdr:colOff>101600</xdr:colOff>
      <xdr:row>35</xdr:row>
      <xdr:rowOff>201986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1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186763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9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69,455
68,261
354.36
35,650,613
32,498,782
3,015,815
19,103,538
28,169,206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29926</xdr:rowOff>
    </xdr:from>
    <xdr:to>
      <xdr:col>24</xdr:col>
      <xdr:colOff>62865</xdr:colOff>
      <xdr:row>36</xdr:row>
      <xdr:rowOff>147815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3426"/>
          <a:ext cx="1270" cy="114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151642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147815</xdr:rowOff>
    </xdr:from>
    <xdr:to>
      <xdr:col>24</xdr:col>
      <xdr:colOff>152400</xdr:colOff>
      <xdr:row>36</xdr:row>
      <xdr:rowOff>147815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20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148053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29926</xdr:rowOff>
    </xdr:from>
    <xdr:to>
      <xdr:col>24</xdr:col>
      <xdr:colOff>152400</xdr:colOff>
      <xdr:row>30</xdr:row>
      <xdr:rowOff>29926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3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164297</xdr:rowOff>
    </xdr:from>
    <xdr:to>
      <xdr:col>24</xdr:col>
      <xdr:colOff>63500</xdr:colOff>
      <xdr:row>35</xdr:row>
      <xdr:rowOff>22222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93597"/>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137151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5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114274</xdr:rowOff>
    </xdr:from>
    <xdr:to>
      <xdr:col>24</xdr:col>
      <xdr:colOff>114300</xdr:colOff>
      <xdr:row>33</xdr:row>
      <xdr:rowOff>44424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0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128818</xdr:rowOff>
    </xdr:from>
    <xdr:to>
      <xdr:col>19</xdr:col>
      <xdr:colOff>177800</xdr:colOff>
      <xdr:row>35</xdr:row>
      <xdr:rowOff>22222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958118"/>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107531</xdr:rowOff>
    </xdr:from>
    <xdr:to>
      <xdr:col>20</xdr:col>
      <xdr:colOff>38100</xdr:colOff>
      <xdr:row>33</xdr:row>
      <xdr:rowOff>37681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5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54208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36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128818</xdr:rowOff>
    </xdr:from>
    <xdr:to>
      <xdr:col>15</xdr:col>
      <xdr:colOff>50800</xdr:colOff>
      <xdr:row>35</xdr:row>
      <xdr:rowOff>6358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58118"/>
          <a:ext cx="889000" cy="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144313</xdr:rowOff>
    </xdr:from>
    <xdr:to>
      <xdr:col>15</xdr:col>
      <xdr:colOff>101600</xdr:colOff>
      <xdr:row>34</xdr:row>
      <xdr:rowOff>74463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90990</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5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6358</xdr:rowOff>
    </xdr:from>
    <xdr:to>
      <xdr:col>10</xdr:col>
      <xdr:colOff>114300</xdr:colOff>
      <xdr:row>35</xdr:row>
      <xdr:rowOff>32304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07108"/>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168110</xdr:rowOff>
    </xdr:from>
    <xdr:to>
      <xdr:col>10</xdr:col>
      <xdr:colOff>165100</xdr:colOff>
      <xdr:row>35</xdr:row>
      <xdr:rowOff>98260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89387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2603</xdr:rowOff>
    </xdr:from>
    <xdr:to>
      <xdr:col>6</xdr:col>
      <xdr:colOff>38100</xdr:colOff>
      <xdr:row>35</xdr:row>
      <xdr:rowOff>104203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95330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113497</xdr:rowOff>
    </xdr:from>
    <xdr:to>
      <xdr:col>24</xdr:col>
      <xdr:colOff>114300</xdr:colOff>
      <xdr:row>35</xdr:row>
      <xdr:rowOff>43647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91924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142872</xdr:rowOff>
    </xdr:from>
    <xdr:to>
      <xdr:col>20</xdr:col>
      <xdr:colOff>38100</xdr:colOff>
      <xdr:row>35</xdr:row>
      <xdr:rowOff>73022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64149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0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78018</xdr:rowOff>
    </xdr:from>
    <xdr:to>
      <xdr:col>15</xdr:col>
      <xdr:colOff>101600</xdr:colOff>
      <xdr:row>35</xdr:row>
      <xdr:rowOff>8168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170745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00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127008</xdr:rowOff>
    </xdr:from>
    <xdr:to>
      <xdr:col>10</xdr:col>
      <xdr:colOff>165100</xdr:colOff>
      <xdr:row>35</xdr:row>
      <xdr:rowOff>57158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73685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152954</xdr:rowOff>
    </xdr:from>
    <xdr:to>
      <xdr:col>6</xdr:col>
      <xdr:colOff>38100</xdr:colOff>
      <xdr:row>35</xdr:row>
      <xdr:rowOff>83104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99631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50774</xdr:rowOff>
    </xdr:from>
    <xdr:to>
      <xdr:col>24</xdr:col>
      <xdr:colOff>62865</xdr:colOff>
      <xdr:row>59</xdr:row>
      <xdr:rowOff>25890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23274"/>
          <a:ext cx="1270" cy="151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29717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25890</xdr:rowOff>
    </xdr:from>
    <xdr:to>
      <xdr:col>24</xdr:col>
      <xdr:colOff>152400</xdr:colOff>
      <xdr:row>59</xdr:row>
      <xdr:rowOff>25890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4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168901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50774</xdr:rowOff>
    </xdr:from>
    <xdr:to>
      <xdr:col>24</xdr:col>
      <xdr:colOff>152400</xdr:colOff>
      <xdr:row>50</xdr:row>
      <xdr:rowOff>50774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2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352</xdr:rowOff>
    </xdr:from>
    <xdr:to>
      <xdr:col>24</xdr:col>
      <xdr:colOff>63500</xdr:colOff>
      <xdr:row>59</xdr:row>
      <xdr:rowOff>27621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15902"/>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170201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5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147324</xdr:rowOff>
    </xdr:from>
    <xdr:to>
      <xdr:col>24</xdr:col>
      <xdr:colOff>114300</xdr:colOff>
      <xdr:row>55</xdr:row>
      <xdr:rowOff>77474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0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22330</xdr:rowOff>
    </xdr:from>
    <xdr:to>
      <xdr:col>19</xdr:col>
      <xdr:colOff>177800</xdr:colOff>
      <xdr:row>59</xdr:row>
      <xdr:rowOff>27621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13788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43964</xdr:rowOff>
    </xdr:from>
    <xdr:to>
      <xdr:col>20</xdr:col>
      <xdr:colOff>38100</xdr:colOff>
      <xdr:row>55</xdr:row>
      <xdr:rowOff>145564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162091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61878</xdr:rowOff>
    </xdr:from>
    <xdr:to>
      <xdr:col>15</xdr:col>
      <xdr:colOff>50800</xdr:colOff>
      <xdr:row>59</xdr:row>
      <xdr:rowOff>22330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5978"/>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117377</xdr:rowOff>
    </xdr:from>
    <xdr:to>
      <xdr:col>15</xdr:col>
      <xdr:colOff>101600</xdr:colOff>
      <xdr:row>55</xdr:row>
      <xdr:rowOff>47527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37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64054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1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61878</xdr:rowOff>
    </xdr:from>
    <xdr:to>
      <xdr:col>10</xdr:col>
      <xdr:colOff>114300</xdr:colOff>
      <xdr:row>58</xdr:row>
      <xdr:rowOff>75006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597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127076</xdr:rowOff>
    </xdr:from>
    <xdr:to>
      <xdr:col>10</xdr:col>
      <xdr:colOff>165100</xdr:colOff>
      <xdr:row>56</xdr:row>
      <xdr:rowOff>57226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5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73753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157807</xdr:rowOff>
    </xdr:from>
    <xdr:to>
      <xdr:col>6</xdr:col>
      <xdr:colOff>38100</xdr:colOff>
      <xdr:row>57</xdr:row>
      <xdr:rowOff>87957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104484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121002</xdr:rowOff>
    </xdr:from>
    <xdr:to>
      <xdr:col>24</xdr:col>
      <xdr:colOff>114300</xdr:colOff>
      <xdr:row>59</xdr:row>
      <xdr:rowOff>51152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35929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148271</xdr:rowOff>
    </xdr:from>
    <xdr:to>
      <xdr:col>20</xdr:col>
      <xdr:colOff>38100</xdr:colOff>
      <xdr:row>59</xdr:row>
      <xdr:rowOff>78421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69548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8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142980</xdr:rowOff>
    </xdr:from>
    <xdr:to>
      <xdr:col>15</xdr:col>
      <xdr:colOff>101600</xdr:colOff>
      <xdr:row>59</xdr:row>
      <xdr:rowOff>73130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64257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11078</xdr:rowOff>
    </xdr:from>
    <xdr:to>
      <xdr:col>10</xdr:col>
      <xdr:colOff>165100</xdr:colOff>
      <xdr:row>58</xdr:row>
      <xdr:rowOff>112678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103805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4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24206</xdr:rowOff>
    </xdr:from>
    <xdr:to>
      <xdr:col>6</xdr:col>
      <xdr:colOff>38100</xdr:colOff>
      <xdr:row>58</xdr:row>
      <xdr:rowOff>125806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116933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154463</xdr:rowOff>
    </xdr:from>
    <xdr:to>
      <xdr:col>24</xdr:col>
      <xdr:colOff>62865</xdr:colOff>
      <xdr:row>78</xdr:row>
      <xdr:rowOff>147606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55963"/>
          <a:ext cx="1270" cy="136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151433</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147606</xdr:rowOff>
    </xdr:from>
    <xdr:to>
      <xdr:col>24</xdr:col>
      <xdr:colOff>152400</xdr:colOff>
      <xdr:row>78</xdr:row>
      <xdr:rowOff>147606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101140</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154463</xdr:rowOff>
    </xdr:from>
    <xdr:to>
      <xdr:col>24</xdr:col>
      <xdr:colOff>152400</xdr:colOff>
      <xdr:row>70</xdr:row>
      <xdr:rowOff>154463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5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20638</xdr:rowOff>
    </xdr:from>
    <xdr:to>
      <xdr:col>24</xdr:col>
      <xdr:colOff>63500</xdr:colOff>
      <xdr:row>78</xdr:row>
      <xdr:rowOff>32638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3738"/>
          <a:ext cx="8382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83869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42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60992</xdr:rowOff>
    </xdr:from>
    <xdr:to>
      <xdr:col>24</xdr:col>
      <xdr:colOff>114300</xdr:colOff>
      <xdr:row>76</xdr:row>
      <xdr:rowOff>162592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32638</xdr:rowOff>
    </xdr:from>
    <xdr:to>
      <xdr:col>19</xdr:col>
      <xdr:colOff>177800</xdr:colOff>
      <xdr:row>78</xdr:row>
      <xdr:rowOff>62167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5738"/>
          <a:ext cx="889000" cy="2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148050</xdr:rowOff>
    </xdr:from>
    <xdr:to>
      <xdr:col>20</xdr:col>
      <xdr:colOff>38100</xdr:colOff>
      <xdr:row>77</xdr:row>
      <xdr:rowOff>78200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94727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9589</xdr:rowOff>
    </xdr:from>
    <xdr:to>
      <xdr:col>15</xdr:col>
      <xdr:colOff>50800</xdr:colOff>
      <xdr:row>78</xdr:row>
      <xdr:rowOff>62167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8268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134238</xdr:rowOff>
    </xdr:from>
    <xdr:to>
      <xdr:col>15</xdr:col>
      <xdr:colOff>101600</xdr:colOff>
      <xdr:row>77</xdr:row>
      <xdr:rowOff>64388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6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80916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134938</xdr:rowOff>
    </xdr:from>
    <xdr:to>
      <xdr:col>10</xdr:col>
      <xdr:colOff>114300</xdr:colOff>
      <xdr:row>78</xdr:row>
      <xdr:rowOff>9589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3658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77279</xdr:rowOff>
    </xdr:from>
    <xdr:to>
      <xdr:col>10</xdr:col>
      <xdr:colOff>165100</xdr:colOff>
      <xdr:row>77</xdr:row>
      <xdr:rowOff>7429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23957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98425</xdr:rowOff>
    </xdr:from>
    <xdr:to>
      <xdr:col>6</xdr:col>
      <xdr:colOff>38100</xdr:colOff>
      <xdr:row>77</xdr:row>
      <xdr:rowOff>28575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45102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0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141288</xdr:rowOff>
    </xdr:from>
    <xdr:to>
      <xdr:col>24</xdr:col>
      <xdr:colOff>114300</xdr:colOff>
      <xdr:row>78</xdr:row>
      <xdr:rowOff>71438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56215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153288</xdr:rowOff>
    </xdr:from>
    <xdr:to>
      <xdr:col>20</xdr:col>
      <xdr:colOff>38100</xdr:colOff>
      <xdr:row>78</xdr:row>
      <xdr:rowOff>83438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74565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4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11367</xdr:rowOff>
    </xdr:from>
    <xdr:to>
      <xdr:col>15</xdr:col>
      <xdr:colOff>101600</xdr:colOff>
      <xdr:row>78</xdr:row>
      <xdr:rowOff>112967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104094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130239</xdr:rowOff>
    </xdr:from>
    <xdr:to>
      <xdr:col>10</xdr:col>
      <xdr:colOff>165100</xdr:colOff>
      <xdr:row>78</xdr:row>
      <xdr:rowOff>60389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51516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84138</xdr:rowOff>
    </xdr:from>
    <xdr:to>
      <xdr:col>6</xdr:col>
      <xdr:colOff>38100</xdr:colOff>
      <xdr:row>78</xdr:row>
      <xdr:rowOff>14288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7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160407</xdr:rowOff>
    </xdr:from>
    <xdr:to>
      <xdr:col>24</xdr:col>
      <xdr:colOff>62865</xdr:colOff>
      <xdr:row>97</xdr:row>
      <xdr:rowOff>131090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933807"/>
          <a:ext cx="1270" cy="82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134917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131090</xdr:rowOff>
    </xdr:from>
    <xdr:to>
      <xdr:col>24</xdr:col>
      <xdr:colOff>152400</xdr:colOff>
      <xdr:row>97</xdr:row>
      <xdr:rowOff>131090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107084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70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160407</xdr:rowOff>
    </xdr:from>
    <xdr:to>
      <xdr:col>24</xdr:col>
      <xdr:colOff>152400</xdr:colOff>
      <xdr:row>92</xdr:row>
      <xdr:rowOff>160407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933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145892</xdr:rowOff>
    </xdr:from>
    <xdr:to>
      <xdr:col>24</xdr:col>
      <xdr:colOff>63500</xdr:colOff>
      <xdr:row>92</xdr:row>
      <xdr:rowOff>160407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747842"/>
          <a:ext cx="8382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153471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6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3594</xdr:rowOff>
    </xdr:from>
    <xdr:to>
      <xdr:col>24</xdr:col>
      <xdr:colOff>114300</xdr:colOff>
      <xdr:row>95</xdr:row>
      <xdr:rowOff>105194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145892</xdr:rowOff>
    </xdr:from>
    <xdr:to>
      <xdr:col>19</xdr:col>
      <xdr:colOff>177800</xdr:colOff>
      <xdr:row>94</xdr:row>
      <xdr:rowOff>67100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747842"/>
          <a:ext cx="889000" cy="43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81966</xdr:rowOff>
    </xdr:from>
    <xdr:to>
      <xdr:col>20</xdr:col>
      <xdr:colOff>38100</xdr:colOff>
      <xdr:row>94</xdr:row>
      <xdr:rowOff>12116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02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3243</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1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67100</xdr:rowOff>
    </xdr:from>
    <xdr:to>
      <xdr:col>15</xdr:col>
      <xdr:colOff>50800</xdr:colOff>
      <xdr:row>95</xdr:row>
      <xdr:rowOff>45935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83400"/>
          <a:ext cx="889000" cy="15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7576</xdr:rowOff>
    </xdr:from>
    <xdr:to>
      <xdr:col>15</xdr:col>
      <xdr:colOff>101600</xdr:colOff>
      <xdr:row>96</xdr:row>
      <xdr:rowOff>109176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100303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45935</xdr:rowOff>
    </xdr:from>
    <xdr:to>
      <xdr:col>10</xdr:col>
      <xdr:colOff>114300</xdr:colOff>
      <xdr:row>96</xdr:row>
      <xdr:rowOff>30296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33685"/>
          <a:ext cx="889000" cy="1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56229</xdr:rowOff>
    </xdr:from>
    <xdr:to>
      <xdr:col>10</xdr:col>
      <xdr:colOff>165100</xdr:colOff>
      <xdr:row>96</xdr:row>
      <xdr:rowOff>157829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148956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152966</xdr:rowOff>
    </xdr:from>
    <xdr:to>
      <xdr:col>6</xdr:col>
      <xdr:colOff>38100</xdr:colOff>
      <xdr:row>97</xdr:row>
      <xdr:rowOff>83116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1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74243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109607</xdr:rowOff>
    </xdr:from>
    <xdr:to>
      <xdr:col>24</xdr:col>
      <xdr:colOff>114300</xdr:colOff>
      <xdr:row>93</xdr:row>
      <xdr:rowOff>39757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62634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3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95092</xdr:rowOff>
    </xdr:from>
    <xdr:to>
      <xdr:col>20</xdr:col>
      <xdr:colOff>38100</xdr:colOff>
      <xdr:row>92</xdr:row>
      <xdr:rowOff>25242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6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41769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4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16300</xdr:rowOff>
    </xdr:from>
    <xdr:to>
      <xdr:col>15</xdr:col>
      <xdr:colOff>101600</xdr:colOff>
      <xdr:row>94</xdr:row>
      <xdr:rowOff>117900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134427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0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166585</xdr:rowOff>
    </xdr:from>
    <xdr:to>
      <xdr:col>10</xdr:col>
      <xdr:colOff>165100</xdr:colOff>
      <xdr:row>95</xdr:row>
      <xdr:rowOff>96735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113262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0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150946</xdr:rowOff>
    </xdr:from>
    <xdr:to>
      <xdr:col>6</xdr:col>
      <xdr:colOff>38100</xdr:colOff>
      <xdr:row>96</xdr:row>
      <xdr:rowOff>81096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97623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34430</xdr:rowOff>
    </xdr:from>
    <xdr:to>
      <xdr:col>54</xdr:col>
      <xdr:colOff>189865</xdr:colOff>
      <xdr:row>38</xdr:row>
      <xdr:rowOff>128864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378080"/>
          <a:ext cx="1270" cy="2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132691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128864</xdr:rowOff>
    </xdr:from>
    <xdr:to>
      <xdr:col>55</xdr:col>
      <xdr:colOff>88900</xdr:colOff>
      <xdr:row>38</xdr:row>
      <xdr:rowOff>128864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152557</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61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34430</xdr:rowOff>
    </xdr:from>
    <xdr:to>
      <xdr:col>55</xdr:col>
      <xdr:colOff>88900</xdr:colOff>
      <xdr:row>37</xdr:row>
      <xdr:rowOff>34430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3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141636</xdr:rowOff>
    </xdr:from>
    <xdr:to>
      <xdr:col>55</xdr:col>
      <xdr:colOff>0</xdr:colOff>
      <xdr:row>37</xdr:row>
      <xdr:rowOff>143373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5286"/>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150507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49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630</xdr:rowOff>
    </xdr:from>
    <xdr:to>
      <xdr:col>55</xdr:col>
      <xdr:colOff>50800</xdr:colOff>
      <xdr:row>38</xdr:row>
      <xdr:rowOff>102230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51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129794</xdr:rowOff>
    </xdr:from>
    <xdr:to>
      <xdr:col>50</xdr:col>
      <xdr:colOff>114300</xdr:colOff>
      <xdr:row>37</xdr:row>
      <xdr:rowOff>143373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44744"/>
          <a:ext cx="889000" cy="104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24648</xdr:rowOff>
    </xdr:from>
    <xdr:to>
      <xdr:col>50</xdr:col>
      <xdr:colOff>165100</xdr:colOff>
      <xdr:row>38</xdr:row>
      <xdr:rowOff>126248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53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117375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63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129794</xdr:rowOff>
    </xdr:from>
    <xdr:to>
      <xdr:col>45</xdr:col>
      <xdr:colOff>177800</xdr:colOff>
      <xdr:row>38</xdr:row>
      <xdr:rowOff>122235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44744"/>
          <a:ext cx="889000" cy="119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38280</xdr:rowOff>
    </xdr:from>
    <xdr:to>
      <xdr:col>46</xdr:col>
      <xdr:colOff>38100</xdr:colOff>
      <xdr:row>33</xdr:row>
      <xdr:rowOff>139880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131007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78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122235</xdr:rowOff>
    </xdr:from>
    <xdr:to>
      <xdr:col>41</xdr:col>
      <xdr:colOff>50800</xdr:colOff>
      <xdr:row>38</xdr:row>
      <xdr:rowOff>162423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3733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132586</xdr:rowOff>
    </xdr:from>
    <xdr:to>
      <xdr:col>41</xdr:col>
      <xdr:colOff>101600</xdr:colOff>
      <xdr:row>39</xdr:row>
      <xdr:rowOff>62736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53863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142362</xdr:rowOff>
    </xdr:from>
    <xdr:to>
      <xdr:col>36</xdr:col>
      <xdr:colOff>165100</xdr:colOff>
      <xdr:row>39</xdr:row>
      <xdr:rowOff>72512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63639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90836</xdr:rowOff>
    </xdr:from>
    <xdr:to>
      <xdr:col>55</xdr:col>
      <xdr:colOff>50800</xdr:colOff>
      <xdr:row>38</xdr:row>
      <xdr:rowOff>20986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5763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92573</xdr:rowOff>
    </xdr:from>
    <xdr:to>
      <xdr:col>50</xdr:col>
      <xdr:colOff>165100</xdr:colOff>
      <xdr:row>38</xdr:row>
      <xdr:rowOff>22723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39250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78994</xdr:rowOff>
    </xdr:from>
    <xdr:to>
      <xdr:col>46</xdr:col>
      <xdr:colOff>38100</xdr:colOff>
      <xdr:row>32</xdr:row>
      <xdr:rowOff>9144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25671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16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71435</xdr:rowOff>
    </xdr:from>
    <xdr:to>
      <xdr:col>41</xdr:col>
      <xdr:colOff>101600</xdr:colOff>
      <xdr:row>39</xdr:row>
      <xdr:rowOff>1585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18112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111623</xdr:rowOff>
    </xdr:from>
    <xdr:to>
      <xdr:col>36</xdr:col>
      <xdr:colOff>165100</xdr:colOff>
      <xdr:row>39</xdr:row>
      <xdr:rowOff>41773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58300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93935</xdr:rowOff>
    </xdr:from>
    <xdr:to>
      <xdr:col>54</xdr:col>
      <xdr:colOff>189865</xdr:colOff>
      <xdr:row>58</xdr:row>
      <xdr:rowOff>138900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180785"/>
          <a:ext cx="1270" cy="90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142727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138900</xdr:rowOff>
    </xdr:from>
    <xdr:to>
      <xdr:col>55</xdr:col>
      <xdr:colOff>88900</xdr:colOff>
      <xdr:row>58</xdr:row>
      <xdr:rowOff>138900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40612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95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93935</xdr:rowOff>
    </xdr:from>
    <xdr:to>
      <xdr:col>55</xdr:col>
      <xdr:colOff>88900</xdr:colOff>
      <xdr:row>53</xdr:row>
      <xdr:rowOff>93935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18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129070</xdr:rowOff>
    </xdr:from>
    <xdr:to>
      <xdr:col>55</xdr:col>
      <xdr:colOff>0</xdr:colOff>
      <xdr:row>58</xdr:row>
      <xdr:rowOff>138900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01720"/>
          <a:ext cx="838200" cy="1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58216</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35339</xdr:rowOff>
    </xdr:from>
    <xdr:to>
      <xdr:col>55</xdr:col>
      <xdr:colOff>50800</xdr:colOff>
      <xdr:row>56</xdr:row>
      <xdr:rowOff>136939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3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26635</xdr:rowOff>
    </xdr:from>
    <xdr:to>
      <xdr:col>50</xdr:col>
      <xdr:colOff>114300</xdr:colOff>
      <xdr:row>57</xdr:row>
      <xdr:rowOff>129070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113485"/>
          <a:ext cx="889000" cy="7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127602</xdr:rowOff>
    </xdr:from>
    <xdr:to>
      <xdr:col>50</xdr:col>
      <xdr:colOff>165100</xdr:colOff>
      <xdr:row>56</xdr:row>
      <xdr:rowOff>57752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74279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26635</xdr:rowOff>
    </xdr:from>
    <xdr:to>
      <xdr:col>45</xdr:col>
      <xdr:colOff>177800</xdr:colOff>
      <xdr:row>55</xdr:row>
      <xdr:rowOff>79464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113485"/>
          <a:ext cx="889000" cy="3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42974</xdr:rowOff>
    </xdr:from>
    <xdr:to>
      <xdr:col>46</xdr:col>
      <xdr:colOff>38100</xdr:colOff>
      <xdr:row>52</xdr:row>
      <xdr:rowOff>144574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895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161101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7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79464</xdr:rowOff>
    </xdr:from>
    <xdr:to>
      <xdr:col>41</xdr:col>
      <xdr:colOff>50800</xdr:colOff>
      <xdr:row>55</xdr:row>
      <xdr:rowOff>104770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0921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109382</xdr:rowOff>
    </xdr:from>
    <xdr:to>
      <xdr:col>41</xdr:col>
      <xdr:colOff>101600</xdr:colOff>
      <xdr:row>52</xdr:row>
      <xdr:rowOff>39532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88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56059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6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106159</xdr:rowOff>
    </xdr:from>
    <xdr:to>
      <xdr:col>36</xdr:col>
      <xdr:colOff>165100</xdr:colOff>
      <xdr:row>51</xdr:row>
      <xdr:rowOff>36309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86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52836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84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88100</xdr:rowOff>
    </xdr:from>
    <xdr:to>
      <xdr:col>55</xdr:col>
      <xdr:colOff>50800</xdr:colOff>
      <xdr:row>59</xdr:row>
      <xdr:rowOff>18250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3027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4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78270</xdr:rowOff>
    </xdr:from>
    <xdr:to>
      <xdr:col>50</xdr:col>
      <xdr:colOff>165100</xdr:colOff>
      <xdr:row>58</xdr:row>
      <xdr:rowOff>8420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170997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147285</xdr:rowOff>
    </xdr:from>
    <xdr:to>
      <xdr:col>46</xdr:col>
      <xdr:colOff>38100</xdr:colOff>
      <xdr:row>53</xdr:row>
      <xdr:rowOff>77435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0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68562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28664</xdr:rowOff>
    </xdr:from>
    <xdr:to>
      <xdr:col>41</xdr:col>
      <xdr:colOff>101600</xdr:colOff>
      <xdr:row>55</xdr:row>
      <xdr:rowOff>130264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121391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53970</xdr:rowOff>
    </xdr:from>
    <xdr:to>
      <xdr:col>36</xdr:col>
      <xdr:colOff>165100</xdr:colOff>
      <xdr:row>55</xdr:row>
      <xdr:rowOff>155570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146697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36785</xdr:rowOff>
    </xdr:from>
    <xdr:to>
      <xdr:col>54</xdr:col>
      <xdr:colOff>189865</xdr:colOff>
      <xdr:row>78</xdr:row>
      <xdr:rowOff>83739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895535"/>
          <a:ext cx="1270" cy="56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87566</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4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83739</xdr:rowOff>
    </xdr:from>
    <xdr:to>
      <xdr:col>55</xdr:col>
      <xdr:colOff>88900</xdr:colOff>
      <xdr:row>78</xdr:row>
      <xdr:rowOff>83739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5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154912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6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36785</xdr:rowOff>
    </xdr:from>
    <xdr:to>
      <xdr:col>55</xdr:col>
      <xdr:colOff>88900</xdr:colOff>
      <xdr:row>75</xdr:row>
      <xdr:rowOff>36785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89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72858</xdr:rowOff>
    </xdr:from>
    <xdr:to>
      <xdr:col>55</xdr:col>
      <xdr:colOff>0</xdr:colOff>
      <xdr:row>78</xdr:row>
      <xdr:rowOff>83739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45958"/>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164904</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3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142027</xdr:rowOff>
    </xdr:from>
    <xdr:to>
      <xdr:col>55</xdr:col>
      <xdr:colOff>50800</xdr:colOff>
      <xdr:row>77</xdr:row>
      <xdr:rowOff>72177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135037</xdr:rowOff>
    </xdr:from>
    <xdr:to>
      <xdr:col>50</xdr:col>
      <xdr:colOff>114300</xdr:colOff>
      <xdr:row>78</xdr:row>
      <xdr:rowOff>72858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993787"/>
          <a:ext cx="889000" cy="4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129454</xdr:rowOff>
    </xdr:from>
    <xdr:to>
      <xdr:col>50</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76130</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29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135037</xdr:rowOff>
    </xdr:from>
    <xdr:to>
      <xdr:col>45</xdr:col>
      <xdr:colOff>177800</xdr:colOff>
      <xdr:row>78</xdr:row>
      <xdr:rowOff>23617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993787"/>
          <a:ext cx="889000" cy="40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118618</xdr:rowOff>
    </xdr:from>
    <xdr:to>
      <xdr:col>46</xdr:col>
      <xdr:colOff>38100</xdr:colOff>
      <xdr:row>73</xdr:row>
      <xdr:rowOff>48768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46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65295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2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119903</xdr:rowOff>
    </xdr:from>
    <xdr:to>
      <xdr:col>41</xdr:col>
      <xdr:colOff>50800</xdr:colOff>
      <xdr:row>78</xdr:row>
      <xdr:rowOff>23617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150103"/>
          <a:ext cx="889000" cy="24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124836</xdr:rowOff>
    </xdr:from>
    <xdr:to>
      <xdr:col>41</xdr:col>
      <xdr:colOff>101600</xdr:colOff>
      <xdr:row>73</xdr:row>
      <xdr:rowOff>54986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4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71513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35362</xdr:rowOff>
    </xdr:from>
    <xdr:to>
      <xdr:col>36</xdr:col>
      <xdr:colOff>165100</xdr:colOff>
      <xdr:row>70</xdr:row>
      <xdr:rowOff>136962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03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153489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18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32939</xdr:rowOff>
    </xdr:from>
    <xdr:to>
      <xdr:col>55</xdr:col>
      <xdr:colOff>50800</xdr:colOff>
      <xdr:row>78</xdr:row>
      <xdr:rowOff>134539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119316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22058</xdr:rowOff>
    </xdr:from>
    <xdr:to>
      <xdr:col>50</xdr:col>
      <xdr:colOff>165100</xdr:colOff>
      <xdr:row>78</xdr:row>
      <xdr:rowOff>123658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114785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84237</xdr:rowOff>
    </xdr:from>
    <xdr:to>
      <xdr:col>46</xdr:col>
      <xdr:colOff>38100</xdr:colOff>
      <xdr:row>76</xdr:row>
      <xdr:rowOff>14387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9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5514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144267</xdr:rowOff>
    </xdr:from>
    <xdr:to>
      <xdr:col>41</xdr:col>
      <xdr:colOff>101600</xdr:colOff>
      <xdr:row>78</xdr:row>
      <xdr:rowOff>74417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65544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3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69103</xdr:rowOff>
    </xdr:from>
    <xdr:to>
      <xdr:col>36</xdr:col>
      <xdr:colOff>165100</xdr:colOff>
      <xdr:row>76</xdr:row>
      <xdr:rowOff>170703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161830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161265</xdr:rowOff>
    </xdr:from>
    <xdr:to>
      <xdr:col>54</xdr:col>
      <xdr:colOff>189865</xdr:colOff>
      <xdr:row>98</xdr:row>
      <xdr:rowOff>134328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934665"/>
          <a:ext cx="1270" cy="100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138155</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4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134328</xdr:rowOff>
    </xdr:from>
    <xdr:to>
      <xdr:col>55</xdr:col>
      <xdr:colOff>88900</xdr:colOff>
      <xdr:row>98</xdr:row>
      <xdr:rowOff>134328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107942</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7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161265</xdr:rowOff>
    </xdr:from>
    <xdr:to>
      <xdr:col>55</xdr:col>
      <xdr:colOff>88900</xdr:colOff>
      <xdr:row>92</xdr:row>
      <xdr:rowOff>161265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93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54623</xdr:rowOff>
    </xdr:from>
    <xdr:to>
      <xdr:col>55</xdr:col>
      <xdr:colOff>0</xdr:colOff>
      <xdr:row>98</xdr:row>
      <xdr:rowOff>50088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13823"/>
          <a:ext cx="838200" cy="33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52646</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40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29769</xdr:rowOff>
    </xdr:from>
    <xdr:to>
      <xdr:col>55</xdr:col>
      <xdr:colOff>50800</xdr:colOff>
      <xdr:row>96</xdr:row>
      <xdr:rowOff>131369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94399</xdr:rowOff>
    </xdr:from>
    <xdr:to>
      <xdr:col>50</xdr:col>
      <xdr:colOff>114300</xdr:colOff>
      <xdr:row>96</xdr:row>
      <xdr:rowOff>54623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5696349"/>
          <a:ext cx="889000" cy="8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3670</xdr:rowOff>
    </xdr:from>
    <xdr:to>
      <xdr:col>50</xdr:col>
      <xdr:colOff>165100</xdr:colOff>
      <xdr:row>95</xdr:row>
      <xdr:rowOff>105270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2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121797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0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94399</xdr:rowOff>
    </xdr:from>
    <xdr:to>
      <xdr:col>45</xdr:col>
      <xdr:colOff>177800</xdr:colOff>
      <xdr:row>94</xdr:row>
      <xdr:rowOff>74701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5696349"/>
          <a:ext cx="889000" cy="49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63906</xdr:rowOff>
    </xdr:from>
    <xdr:to>
      <xdr:col>46</xdr:col>
      <xdr:colOff>38100</xdr:colOff>
      <xdr:row>93</xdr:row>
      <xdr:rowOff>165506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0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156633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74701</xdr:rowOff>
    </xdr:from>
    <xdr:to>
      <xdr:col>41</xdr:col>
      <xdr:colOff>50800</xdr:colOff>
      <xdr:row>95</xdr:row>
      <xdr:rowOff>102285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191001"/>
          <a:ext cx="889000" cy="1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62345</xdr:rowOff>
    </xdr:from>
    <xdr:to>
      <xdr:col>41</xdr:col>
      <xdr:colOff>101600</xdr:colOff>
      <xdr:row>92</xdr:row>
      <xdr:rowOff>163945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583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9022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56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167805</xdr:rowOff>
    </xdr:from>
    <xdr:to>
      <xdr:col>36</xdr:col>
      <xdr:colOff>165100</xdr:colOff>
      <xdr:row>93</xdr:row>
      <xdr:rowOff>97955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594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114482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571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170738</xdr:rowOff>
    </xdr:from>
    <xdr:to>
      <xdr:col>55</xdr:col>
      <xdr:colOff>50800</xdr:colOff>
      <xdr:row>98</xdr:row>
      <xdr:rowOff>100888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85665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3823</xdr:rowOff>
    </xdr:from>
    <xdr:to>
      <xdr:col>50</xdr:col>
      <xdr:colOff>165100</xdr:colOff>
      <xdr:row>96</xdr:row>
      <xdr:rowOff>105423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96550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43599</xdr:rowOff>
    </xdr:from>
    <xdr:to>
      <xdr:col>46</xdr:col>
      <xdr:colOff>38100</xdr:colOff>
      <xdr:row>91</xdr:row>
      <xdr:rowOff>145199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56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161726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4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23901</xdr:rowOff>
    </xdr:from>
    <xdr:to>
      <xdr:col>41</xdr:col>
      <xdr:colOff>101600</xdr:colOff>
      <xdr:row>94</xdr:row>
      <xdr:rowOff>125501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116628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51485</xdr:rowOff>
    </xdr:from>
    <xdr:to>
      <xdr:col>36</xdr:col>
      <xdr:colOff>165100</xdr:colOff>
      <xdr:row>95</xdr:row>
      <xdr:rowOff>153085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144212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160829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6333029"/>
          <a:ext cx="1269" cy="45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107506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610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160829</xdr:rowOff>
    </xdr:from>
    <xdr:to>
      <xdr:col>86</xdr:col>
      <xdr:colOff>25400</xdr:colOff>
      <xdr:row>36</xdr:row>
      <xdr:rowOff>160829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333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20338</xdr:rowOff>
    </xdr:from>
    <xdr:to>
      <xdr:col>85</xdr:col>
      <xdr:colOff>127000</xdr:colOff>
      <xdr:row>39</xdr:row>
      <xdr:rowOff>90290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06888"/>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161122</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0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138245</xdr:rowOff>
    </xdr:from>
    <xdr:to>
      <xdr:col>85</xdr:col>
      <xdr:colOff>177800</xdr:colOff>
      <xdr:row>39</xdr:row>
      <xdr:rowOff>68395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60506</xdr:rowOff>
    </xdr:from>
    <xdr:to>
      <xdr:col>81</xdr:col>
      <xdr:colOff>50800</xdr:colOff>
      <xdr:row>39</xdr:row>
      <xdr:rowOff>20338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75606"/>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2359</xdr:rowOff>
    </xdr:from>
    <xdr:to>
      <xdr:col>81</xdr:col>
      <xdr:colOff>101600</xdr:colOff>
      <xdr:row>39</xdr:row>
      <xdr:rowOff>103959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95086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8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60506</xdr:rowOff>
    </xdr:from>
    <xdr:to>
      <xdr:col>76</xdr:col>
      <xdr:colOff>114300</xdr:colOff>
      <xdr:row>38</xdr:row>
      <xdr:rowOff>104691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756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12025</xdr:rowOff>
    </xdr:from>
    <xdr:to>
      <xdr:col>76</xdr:col>
      <xdr:colOff>165100</xdr:colOff>
      <xdr:row>38</xdr:row>
      <xdr:rowOff>113625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104752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1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97148</xdr:rowOff>
    </xdr:from>
    <xdr:to>
      <xdr:col>71</xdr:col>
      <xdr:colOff>177800</xdr:colOff>
      <xdr:row>38</xdr:row>
      <xdr:rowOff>104691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5240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101963</xdr:rowOff>
    </xdr:from>
    <xdr:to>
      <xdr:col>72</xdr:col>
      <xdr:colOff>38100</xdr:colOff>
      <xdr:row>39</xdr:row>
      <xdr:rowOff>32113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59541</xdr:rowOff>
    </xdr:from>
    <xdr:to>
      <xdr:col>67</xdr:col>
      <xdr:colOff>101600</xdr:colOff>
      <xdr:row>38</xdr:row>
      <xdr:rowOff>161141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152268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39490</xdr:rowOff>
    </xdr:from>
    <xdr:to>
      <xdr:col>85</xdr:col>
      <xdr:colOff>177800</xdr:colOff>
      <xdr:row>39</xdr:row>
      <xdr:rowOff>141090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125867</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4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140988</xdr:rowOff>
    </xdr:from>
    <xdr:to>
      <xdr:col>81</xdr:col>
      <xdr:colOff>101600</xdr:colOff>
      <xdr:row>39</xdr:row>
      <xdr:rowOff>71138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87665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43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9706</xdr:rowOff>
    </xdr:from>
    <xdr:to>
      <xdr:col>76</xdr:col>
      <xdr:colOff>165100</xdr:colOff>
      <xdr:row>38</xdr:row>
      <xdr:rowOff>111306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127833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3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53891</xdr:rowOff>
    </xdr:from>
    <xdr:to>
      <xdr:col>72</xdr:col>
      <xdr:colOff>38100</xdr:colOff>
      <xdr:row>38</xdr:row>
      <xdr:rowOff>155491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3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46348</xdr:rowOff>
    </xdr:from>
    <xdr:to>
      <xdr:col>67</xdr:col>
      <xdr:colOff>101600</xdr:colOff>
      <xdr:row>30</xdr:row>
      <xdr:rowOff>147948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164475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50317</xdr:rowOff>
    </xdr:from>
    <xdr:to>
      <xdr:col>85</xdr:col>
      <xdr:colOff>126364</xdr:colOff>
      <xdr:row>78</xdr:row>
      <xdr:rowOff>140729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23267"/>
          <a:ext cx="1269" cy="129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144556</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140729</xdr:rowOff>
    </xdr:from>
    <xdr:to>
      <xdr:col>86</xdr:col>
      <xdr:colOff>25400</xdr:colOff>
      <xdr:row>78</xdr:row>
      <xdr:rowOff>140729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168444</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50317</xdr:rowOff>
    </xdr:from>
    <xdr:to>
      <xdr:col>86</xdr:col>
      <xdr:colOff>25400</xdr:colOff>
      <xdr:row>71</xdr:row>
      <xdr:rowOff>50317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2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64415</xdr:rowOff>
    </xdr:from>
    <xdr:to>
      <xdr:col>85</xdr:col>
      <xdr:colOff>127000</xdr:colOff>
      <xdr:row>74</xdr:row>
      <xdr:rowOff>67653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5171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23842</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53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965</xdr:rowOff>
    </xdr:from>
    <xdr:to>
      <xdr:col>85</xdr:col>
      <xdr:colOff>177800</xdr:colOff>
      <xdr:row>74</xdr:row>
      <xdr:rowOff>102565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67653</xdr:rowOff>
    </xdr:from>
    <xdr:to>
      <xdr:col>81</xdr:col>
      <xdr:colOff>50800</xdr:colOff>
      <xdr:row>75</xdr:row>
      <xdr:rowOff>4788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75495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49390</xdr:rowOff>
    </xdr:from>
    <xdr:to>
      <xdr:col>81</xdr:col>
      <xdr:colOff>101600</xdr:colOff>
      <xdr:row>74</xdr:row>
      <xdr:rowOff>150990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142117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165303</xdr:rowOff>
    </xdr:from>
    <xdr:to>
      <xdr:col>76</xdr:col>
      <xdr:colOff>114300</xdr:colOff>
      <xdr:row>75</xdr:row>
      <xdr:rowOff>4788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52603"/>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155536</xdr:rowOff>
    </xdr:from>
    <xdr:to>
      <xdr:col>76</xdr:col>
      <xdr:colOff>165100</xdr:colOff>
      <xdr:row>76</xdr:row>
      <xdr:rowOff>85686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76813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65748</xdr:rowOff>
    </xdr:from>
    <xdr:to>
      <xdr:col>71</xdr:col>
      <xdr:colOff>177800</xdr:colOff>
      <xdr:row>74</xdr:row>
      <xdr:rowOff>165303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5304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23788</xdr:rowOff>
    </xdr:from>
    <xdr:to>
      <xdr:col>72</xdr:col>
      <xdr:colOff>38100</xdr:colOff>
      <xdr:row>76</xdr:row>
      <xdr:rowOff>125388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35561</xdr:rowOff>
    </xdr:from>
    <xdr:to>
      <xdr:col>67</xdr:col>
      <xdr:colOff>101600</xdr:colOff>
      <xdr:row>76</xdr:row>
      <xdr:rowOff>137161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128288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13615</xdr:rowOff>
    </xdr:from>
    <xdr:to>
      <xdr:col>85</xdr:col>
      <xdr:colOff>177800</xdr:colOff>
      <xdr:row>74</xdr:row>
      <xdr:rowOff>115215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163492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7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16853</xdr:rowOff>
    </xdr:from>
    <xdr:to>
      <xdr:col>81</xdr:col>
      <xdr:colOff>101600</xdr:colOff>
      <xdr:row>74</xdr:row>
      <xdr:rowOff>118453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134980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125438</xdr:rowOff>
    </xdr:from>
    <xdr:to>
      <xdr:col>76</xdr:col>
      <xdr:colOff>165100</xdr:colOff>
      <xdr:row>75</xdr:row>
      <xdr:rowOff>55588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72115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5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114503</xdr:rowOff>
    </xdr:from>
    <xdr:to>
      <xdr:col>72</xdr:col>
      <xdr:colOff>38100</xdr:colOff>
      <xdr:row>75</xdr:row>
      <xdr:rowOff>44653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61180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14948</xdr:rowOff>
    </xdr:from>
    <xdr:to>
      <xdr:col>67</xdr:col>
      <xdr:colOff>101600</xdr:colOff>
      <xdr:row>74</xdr:row>
      <xdr:rowOff>116548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133075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170332</xdr:rowOff>
    </xdr:from>
    <xdr:to>
      <xdr:col>85</xdr:col>
      <xdr:colOff>126364</xdr:colOff>
      <xdr:row>98</xdr:row>
      <xdr:rowOff>104572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00832"/>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108399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104572</xdr:rowOff>
    </xdr:from>
    <xdr:to>
      <xdr:col>86</xdr:col>
      <xdr:colOff>25400</xdr:colOff>
      <xdr:row>98</xdr:row>
      <xdr:rowOff>104572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117009</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170332</xdr:rowOff>
    </xdr:from>
    <xdr:to>
      <xdr:col>86</xdr:col>
      <xdr:colOff>25400</xdr:colOff>
      <xdr:row>90</xdr:row>
      <xdr:rowOff>170332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0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95886</xdr:rowOff>
    </xdr:from>
    <xdr:to>
      <xdr:col>85</xdr:col>
      <xdr:colOff>127000</xdr:colOff>
      <xdr:row>95</xdr:row>
      <xdr:rowOff>153225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383636"/>
          <a:ext cx="838200" cy="5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104728</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049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81851</xdr:rowOff>
    </xdr:from>
    <xdr:to>
      <xdr:col>85</xdr:col>
      <xdr:colOff>177800</xdr:colOff>
      <xdr:row>95</xdr:row>
      <xdr:rowOff>12001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1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153225</xdr:rowOff>
    </xdr:from>
    <xdr:to>
      <xdr:col>81</xdr:col>
      <xdr:colOff>50800</xdr:colOff>
      <xdr:row>97</xdr:row>
      <xdr:rowOff>153339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440975"/>
          <a:ext cx="889000" cy="3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81127</xdr:rowOff>
    </xdr:from>
    <xdr:to>
      <xdr:col>81</xdr:col>
      <xdr:colOff>101600</xdr:colOff>
      <xdr:row>95</xdr:row>
      <xdr:rowOff>11277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27804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59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153339</xdr:rowOff>
    </xdr:from>
    <xdr:to>
      <xdr:col>76</xdr:col>
      <xdr:colOff>114300</xdr:colOff>
      <xdr:row>98</xdr:row>
      <xdr:rowOff>43878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83989"/>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16548</xdr:rowOff>
    </xdr:from>
    <xdr:to>
      <xdr:col>76</xdr:col>
      <xdr:colOff>165100</xdr:colOff>
      <xdr:row>95</xdr:row>
      <xdr:rowOff>118148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134675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0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43878</xdr:rowOff>
    </xdr:from>
    <xdr:to>
      <xdr:col>71</xdr:col>
      <xdr:colOff>177800</xdr:colOff>
      <xdr:row>98</xdr:row>
      <xdr:rowOff>54356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4597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136449</xdr:rowOff>
    </xdr:from>
    <xdr:to>
      <xdr:col>72</xdr:col>
      <xdr:colOff>38100</xdr:colOff>
      <xdr:row>97</xdr:row>
      <xdr:rowOff>66599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83126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76442</xdr:rowOff>
    </xdr:from>
    <xdr:to>
      <xdr:col>67</xdr:col>
      <xdr:colOff>101600</xdr:colOff>
      <xdr:row>97</xdr:row>
      <xdr:rowOff>6592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45086</xdr:rowOff>
    </xdr:from>
    <xdr:to>
      <xdr:col>85</xdr:col>
      <xdr:colOff>177800</xdr:colOff>
      <xdr:row>95</xdr:row>
      <xdr:rowOff>146686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23513</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102425</xdr:rowOff>
    </xdr:from>
    <xdr:to>
      <xdr:col>81</xdr:col>
      <xdr:colOff>101600</xdr:colOff>
      <xdr:row>96</xdr:row>
      <xdr:rowOff>32575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3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23702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4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102539</xdr:rowOff>
    </xdr:from>
    <xdr:to>
      <xdr:col>76</xdr:col>
      <xdr:colOff>165100</xdr:colOff>
      <xdr:row>98</xdr:row>
      <xdr:rowOff>32689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23816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8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164528</xdr:rowOff>
    </xdr:from>
    <xdr:to>
      <xdr:col>72</xdr:col>
      <xdr:colOff>38100</xdr:colOff>
      <xdr:row>98</xdr:row>
      <xdr:rowOff>94678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85805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8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3556</xdr:rowOff>
    </xdr:from>
    <xdr:to>
      <xdr:col>67</xdr:col>
      <xdr:colOff>101600</xdr:colOff>
      <xdr:row>98</xdr:row>
      <xdr:rowOff>105156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96283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89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130175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02225"/>
          <a:ext cx="1269"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76852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8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130175</xdr:rowOff>
    </xdr:from>
    <xdr:to>
      <xdr:col>116</xdr:col>
      <xdr:colOff>152400</xdr:colOff>
      <xdr:row>29</xdr:row>
      <xdr:rowOff>130175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0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42562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14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19685</xdr:rowOff>
    </xdr:from>
    <xdr:to>
      <xdr:col>116</xdr:col>
      <xdr:colOff>114300</xdr:colOff>
      <xdr:row>37</xdr:row>
      <xdr:rowOff>121285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14224</xdr:rowOff>
    </xdr:from>
    <xdr:to>
      <xdr:col>112</xdr:col>
      <xdr:colOff>38100</xdr:colOff>
      <xdr:row>37</xdr:row>
      <xdr:rowOff>115824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132351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162179</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7727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160401</xdr:rowOff>
    </xdr:from>
    <xdr:to>
      <xdr:col>107</xdr:col>
      <xdr:colOff>101600</xdr:colOff>
      <xdr:row>37</xdr:row>
      <xdr:rowOff>90551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107078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162179</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7727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xdr:rowOff>
    </xdr:from>
    <xdr:to>
      <xdr:col>102</xdr:col>
      <xdr:colOff>165100</xdr:colOff>
      <xdr:row>38</xdr:row>
      <xdr:rowOff>116332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132859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29591</xdr:rowOff>
    </xdr:from>
    <xdr:to>
      <xdr:col>98</xdr:col>
      <xdr:colOff>38100</xdr:colOff>
      <xdr:row>38</xdr:row>
      <xdr:rowOff>131191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147718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111379</xdr:rowOff>
    </xdr:from>
    <xdr:to>
      <xdr:col>102</xdr:col>
      <xdr:colOff>165100</xdr:colOff>
      <xdr:row>39</xdr:row>
      <xdr:rowOff>41529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32656</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153782</xdr:rowOff>
    </xdr:from>
    <xdr:to>
      <xdr:col>116</xdr:col>
      <xdr:colOff>62864</xdr:colOff>
      <xdr:row>58</xdr:row>
      <xdr:rowOff>130145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26282"/>
          <a:ext cx="1269" cy="134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133972</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130145</xdr:rowOff>
    </xdr:from>
    <xdr:to>
      <xdr:col>116</xdr:col>
      <xdr:colOff>152400</xdr:colOff>
      <xdr:row>58</xdr:row>
      <xdr:rowOff>130145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7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100459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153782</xdr:rowOff>
    </xdr:from>
    <xdr:to>
      <xdr:col>116</xdr:col>
      <xdr:colOff>152400</xdr:colOff>
      <xdr:row>50</xdr:row>
      <xdr:rowOff>153782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2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101112</xdr:rowOff>
    </xdr:from>
    <xdr:to>
      <xdr:col>116</xdr:col>
      <xdr:colOff>63500</xdr:colOff>
      <xdr:row>56</xdr:row>
      <xdr:rowOff>114005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02312"/>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56547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48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33670</xdr:rowOff>
    </xdr:from>
    <xdr:to>
      <xdr:col>116</xdr:col>
      <xdr:colOff>114300</xdr:colOff>
      <xdr:row>56</xdr:row>
      <xdr:rowOff>135270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3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114005</xdr:rowOff>
    </xdr:from>
    <xdr:to>
      <xdr:col>111</xdr:col>
      <xdr:colOff>177800</xdr:colOff>
      <xdr:row>56</xdr:row>
      <xdr:rowOff>125116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715205"/>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26264</xdr:rowOff>
    </xdr:from>
    <xdr:to>
      <xdr:col>112</xdr:col>
      <xdr:colOff>38100</xdr:colOff>
      <xdr:row>56</xdr:row>
      <xdr:rowOff>127864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144391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125116</xdr:rowOff>
    </xdr:from>
    <xdr:to>
      <xdr:col>107</xdr:col>
      <xdr:colOff>50800</xdr:colOff>
      <xdr:row>56</xdr:row>
      <xdr:rowOff>135265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726316"/>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118892</xdr:rowOff>
    </xdr:from>
    <xdr:to>
      <xdr:col>107</xdr:col>
      <xdr:colOff>101600</xdr:colOff>
      <xdr:row>57</xdr:row>
      <xdr:rowOff>49042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40169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81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125709</xdr:rowOff>
    </xdr:from>
    <xdr:to>
      <xdr:col>102</xdr:col>
      <xdr:colOff>114300</xdr:colOff>
      <xdr:row>56</xdr:row>
      <xdr:rowOff>135265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726909"/>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xdr:rowOff>
    </xdr:from>
    <xdr:to>
      <xdr:col>102</xdr:col>
      <xdr:colOff>165100</xdr:colOff>
      <xdr:row>57</xdr:row>
      <xdr:rowOff>102535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93662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6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164933</xdr:rowOff>
    </xdr:from>
    <xdr:to>
      <xdr:col>98</xdr:col>
      <xdr:colOff>38100</xdr:colOff>
      <xdr:row>57</xdr:row>
      <xdr:rowOff>95083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86210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50312</xdr:rowOff>
    </xdr:from>
    <xdr:to>
      <xdr:col>116</xdr:col>
      <xdr:colOff>114300</xdr:colOff>
      <xdr:row>56</xdr:row>
      <xdr:rowOff>151912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6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28739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2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63205</xdr:rowOff>
    </xdr:from>
    <xdr:to>
      <xdr:col>112</xdr:col>
      <xdr:colOff>38100</xdr:colOff>
      <xdr:row>56</xdr:row>
      <xdr:rowOff>164805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6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155932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7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74316</xdr:rowOff>
    </xdr:from>
    <xdr:to>
      <xdr:col>107</xdr:col>
      <xdr:colOff>101600</xdr:colOff>
      <xdr:row>57</xdr:row>
      <xdr:rowOff>4466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20993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45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84465</xdr:rowOff>
    </xdr:from>
    <xdr:to>
      <xdr:col>102</xdr:col>
      <xdr:colOff>165100</xdr:colOff>
      <xdr:row>57</xdr:row>
      <xdr:rowOff>14615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31142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46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74909</xdr:rowOff>
    </xdr:from>
    <xdr:to>
      <xdr:col>98</xdr:col>
      <xdr:colOff>38100</xdr:colOff>
      <xdr:row>57</xdr:row>
      <xdr:rowOff>5059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21586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4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153005</xdr:rowOff>
    </xdr:from>
    <xdr:to>
      <xdr:col>116</xdr:col>
      <xdr:colOff>62864</xdr:colOff>
      <xdr:row>78</xdr:row>
      <xdr:rowOff>77155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25955"/>
          <a:ext cx="1269" cy="112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80982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77155</xdr:rowOff>
    </xdr:from>
    <xdr:to>
      <xdr:col>116</xdr:col>
      <xdr:colOff>152400</xdr:colOff>
      <xdr:row>78</xdr:row>
      <xdr:rowOff>77155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99682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10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153005</xdr:rowOff>
    </xdr:from>
    <xdr:to>
      <xdr:col>116</xdr:col>
      <xdr:colOff>152400</xdr:colOff>
      <xdr:row>71</xdr:row>
      <xdr:rowOff>153005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2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71348</xdr:rowOff>
    </xdr:from>
    <xdr:to>
      <xdr:col>116</xdr:col>
      <xdr:colOff>63500</xdr:colOff>
      <xdr:row>74</xdr:row>
      <xdr:rowOff>135357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5864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22714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53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171287</xdr:rowOff>
    </xdr:from>
    <xdr:to>
      <xdr:col>116</xdr:col>
      <xdr:colOff>114300</xdr:colOff>
      <xdr:row>74</xdr:row>
      <xdr:rowOff>101437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99192</xdr:rowOff>
    </xdr:from>
    <xdr:to>
      <xdr:col>111</xdr:col>
      <xdr:colOff>177800</xdr:colOff>
      <xdr:row>74</xdr:row>
      <xdr:rowOff>135357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786492"/>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31201</xdr:rowOff>
    </xdr:from>
    <xdr:to>
      <xdr:col>112</xdr:col>
      <xdr:colOff>38100</xdr:colOff>
      <xdr:row>74</xdr:row>
      <xdr:rowOff>132801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149328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4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108885</xdr:rowOff>
    </xdr:from>
    <xdr:to>
      <xdr:col>107</xdr:col>
      <xdr:colOff>50800</xdr:colOff>
      <xdr:row>74</xdr:row>
      <xdr:rowOff>99192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281835"/>
          <a:ext cx="889000" cy="5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35727</xdr:rowOff>
    </xdr:from>
    <xdr:to>
      <xdr:col>107</xdr:col>
      <xdr:colOff>101600</xdr:colOff>
      <xdr:row>74</xdr:row>
      <xdr:rowOff>137327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153854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83831</xdr:rowOff>
    </xdr:from>
    <xdr:to>
      <xdr:col>102</xdr:col>
      <xdr:colOff>114300</xdr:colOff>
      <xdr:row>71</xdr:row>
      <xdr:rowOff>108885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25678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71298</xdr:rowOff>
    </xdr:from>
    <xdr:to>
      <xdr:col>102</xdr:col>
      <xdr:colOff>165100</xdr:colOff>
      <xdr:row>72</xdr:row>
      <xdr:rowOff>1448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164025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93838</xdr:rowOff>
    </xdr:from>
    <xdr:to>
      <xdr:col>98</xdr:col>
      <xdr:colOff>38100</xdr:colOff>
      <xdr:row>72</xdr:row>
      <xdr:rowOff>23988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15115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20548</xdr:rowOff>
    </xdr:from>
    <xdr:to>
      <xdr:col>116</xdr:col>
      <xdr:colOff>114300</xdr:colOff>
      <xdr:row>74</xdr:row>
      <xdr:rowOff>122148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170425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84557</xdr:rowOff>
    </xdr:from>
    <xdr:to>
      <xdr:col>112</xdr:col>
      <xdr:colOff>38100</xdr:colOff>
      <xdr:row>75</xdr:row>
      <xdr:rowOff>14707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5834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48392</xdr:rowOff>
    </xdr:from>
    <xdr:to>
      <xdr:col>107</xdr:col>
      <xdr:colOff>101600</xdr:colOff>
      <xdr:row>74</xdr:row>
      <xdr:rowOff>149992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141119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58085</xdr:rowOff>
    </xdr:from>
    <xdr:to>
      <xdr:col>102</xdr:col>
      <xdr:colOff>165100</xdr:colOff>
      <xdr:row>71</xdr:row>
      <xdr:rowOff>159685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4762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0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33031</xdr:rowOff>
    </xdr:from>
    <xdr:to>
      <xdr:col>98</xdr:col>
      <xdr:colOff>38100</xdr:colOff>
      <xdr:row>71</xdr:row>
      <xdr:rowOff>134631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2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151158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9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467,911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14,089</a:t>
          </a:r>
          <a:r>
            <a:rPr kumimoji="1" lang="ja-JP" altLang="en-US" sz="1300">
              <a:latin typeface="ＭＳ Ｐゴシック" panose="020B0600070205080204" pitchFamily="50" charset="-128"/>
              <a:ea typeface="ＭＳ Ｐゴシック" panose="020B0600070205080204" pitchFamily="50" charset="-128"/>
            </a:rPr>
            <a:t>円の減となっている。減額の大きな要因としては、普通建設事業費等の減額である。普通建設事業費については前年度比</a:t>
          </a:r>
          <a:r>
            <a:rPr kumimoji="1" lang="en-US" altLang="ja-JP" sz="1300">
              <a:latin typeface="ＭＳ Ｐゴシック" panose="020B0600070205080204" pitchFamily="50" charset="-128"/>
              <a:ea typeface="ＭＳ Ｐゴシック" panose="020B0600070205080204" pitchFamily="50" charset="-128"/>
            </a:rPr>
            <a:t>7,930</a:t>
          </a:r>
          <a:r>
            <a:rPr kumimoji="1" lang="ja-JP" altLang="en-US" sz="1300">
              <a:latin typeface="ＭＳ Ｐゴシック" panose="020B0600070205080204" pitchFamily="50" charset="-128"/>
              <a:ea typeface="ＭＳ Ｐゴシック" panose="020B0600070205080204" pitchFamily="50" charset="-128"/>
            </a:rPr>
            <a:t>円減の住民一人当たり</a:t>
          </a:r>
          <a:r>
            <a:rPr kumimoji="1" lang="en-US" altLang="ja-JP" sz="1300">
              <a:latin typeface="ＭＳ Ｐゴシック" panose="020B0600070205080204" pitchFamily="50" charset="-128"/>
              <a:ea typeface="ＭＳ Ｐゴシック" panose="020B0600070205080204" pitchFamily="50" charset="-128"/>
            </a:rPr>
            <a:t>20,035</a:t>
          </a:r>
          <a:r>
            <a:rPr kumimoji="1" lang="ja-JP" altLang="en-US" sz="1300">
              <a:latin typeface="ＭＳ Ｐゴシック" panose="020B0600070205080204" pitchFamily="50" charset="-128"/>
              <a:ea typeface="ＭＳ Ｐゴシック" panose="020B0600070205080204" pitchFamily="50" charset="-128"/>
            </a:rPr>
            <a:t>円となっているが、類似団体平均等を大きく下回っている。減少の要因としては、大田原中学校校舎改築事業やその付帯工事など大規模な建設事業費の減や各種道路改良事業費の抑制を行ったことが挙げられる。今後は、大規模な建設事業のピークが過ぎたことにより、普通建設事業費の大幅な増加見込みはないが、老朽化施設の改修や取り壊しなどの事業を公共施設個別施設計画に従って実施していく必要があるため、今後は増加傾向で推移することが見込まれる。なお、扶助費については、前年度比</a:t>
          </a:r>
          <a:r>
            <a:rPr kumimoji="1" lang="en-US" altLang="ja-JP" sz="1300">
              <a:latin typeface="ＭＳ Ｐゴシック" panose="020B0600070205080204" pitchFamily="50" charset="-128"/>
              <a:ea typeface="ＭＳ Ｐゴシック" panose="020B0600070205080204" pitchFamily="50" charset="-128"/>
            </a:rPr>
            <a:t>9,762</a:t>
          </a:r>
          <a:r>
            <a:rPr kumimoji="1" lang="ja-JP" altLang="en-US" sz="1300">
              <a:latin typeface="ＭＳ Ｐゴシック" panose="020B0600070205080204" pitchFamily="50" charset="-128"/>
              <a:ea typeface="ＭＳ Ｐゴシック" panose="020B0600070205080204" pitchFamily="50" charset="-128"/>
            </a:rPr>
            <a:t>円減となり、住民一人当たり</a:t>
          </a:r>
          <a:r>
            <a:rPr kumimoji="1" lang="en-US" altLang="ja-JP" sz="1300">
              <a:latin typeface="ＭＳ Ｐゴシック" panose="020B0600070205080204" pitchFamily="50" charset="-128"/>
              <a:ea typeface="ＭＳ Ｐゴシック" panose="020B0600070205080204" pitchFamily="50" charset="-128"/>
            </a:rPr>
            <a:t>116,913</a:t>
          </a:r>
          <a:r>
            <a:rPr kumimoji="1" lang="ja-JP" altLang="en-US" sz="1300">
              <a:latin typeface="ＭＳ Ｐゴシック" panose="020B0600070205080204" pitchFamily="50" charset="-128"/>
              <a:ea typeface="ＭＳ Ｐゴシック" panose="020B0600070205080204" pitchFamily="50" charset="-128"/>
            </a:rPr>
            <a:t>円であり、類似団体平均等を大きく上回っている。主な要因は、子育て支援や障害者、高齢者などの支援に係る経常的な経費も依然として増加傾向となっているものの、臨時的な給付金等が前年度と比較して減少したことが考えられる。今後も扶助費の増加が見込まれるが、引き続き社会情勢などの変化に順応した住民サービスを実施する一方、資格審査等の適正化や、市単独事業の見直しなど扶助費総額の抑制に努めていく。また、積立金については、前年度比</a:t>
          </a:r>
          <a:r>
            <a:rPr kumimoji="1" lang="en-US" altLang="ja-JP" sz="1300">
              <a:latin typeface="ＭＳ Ｐゴシック" panose="020B0600070205080204" pitchFamily="50" charset="-128"/>
              <a:ea typeface="ＭＳ Ｐゴシック" panose="020B0600070205080204" pitchFamily="50" charset="-128"/>
            </a:rPr>
            <a:t>1,505</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16,650</a:t>
          </a:r>
          <a:r>
            <a:rPr kumimoji="1" lang="ja-JP" altLang="en-US" sz="1300">
              <a:latin typeface="ＭＳ Ｐゴシック" panose="020B0600070205080204" pitchFamily="50" charset="-128"/>
              <a:ea typeface="ＭＳ Ｐゴシック" panose="020B0600070205080204" pitchFamily="50" charset="-128"/>
            </a:rPr>
            <a:t>円となっている。増額の主な要因としては、決算余剰金の一部を財政調整基金や公共施設整備等基金に積立てたためである。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69,455
68,261
354.36
35,650,613
32,498,782
3,015,815
19,103,538
28,169,206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164193</xdr:rowOff>
    </xdr:from>
    <xdr:to>
      <xdr:col>24</xdr:col>
      <xdr:colOff>62865</xdr:colOff>
      <xdr:row>38</xdr:row>
      <xdr:rowOff>136434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693"/>
          <a:ext cx="127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140261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136434</xdr:rowOff>
    </xdr:from>
    <xdr:to>
      <xdr:col>24</xdr:col>
      <xdr:colOff>152400</xdr:colOff>
      <xdr:row>38</xdr:row>
      <xdr:rowOff>136434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164193</xdr:rowOff>
    </xdr:from>
    <xdr:to>
      <xdr:col>24</xdr:col>
      <xdr:colOff>152400</xdr:colOff>
      <xdr:row>30</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37</xdr:row>
      <xdr:rowOff>87449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7976"/>
          <a:ext cx="8382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162396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20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35</xdr:row>
      <xdr:rowOff>2540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797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52977</xdr:rowOff>
    </xdr:from>
    <xdr:to>
      <xdr:col>20</xdr:col>
      <xdr:colOff>38100</xdr:colOff>
      <xdr:row>35</xdr:row>
      <xdr:rowOff>154577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145704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9072</xdr:rowOff>
    </xdr:from>
    <xdr:to>
      <xdr:col>15</xdr:col>
      <xdr:colOff>50800</xdr:colOff>
      <xdr:row>35</xdr:row>
      <xdr:rowOff>2540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24022"/>
          <a:ext cx="889000" cy="6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61142</xdr:rowOff>
    </xdr:from>
    <xdr:to>
      <xdr:col>15</xdr:col>
      <xdr:colOff>101600</xdr:colOff>
      <xdr:row>33</xdr:row>
      <xdr:rowOff>162742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7819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9072</xdr:rowOff>
    </xdr:from>
    <xdr:to>
      <xdr:col>10</xdr:col>
      <xdr:colOff>114300</xdr:colOff>
      <xdr:row>31</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2402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56243</xdr:rowOff>
    </xdr:from>
    <xdr:to>
      <xdr:col>10</xdr:col>
      <xdr:colOff>165100</xdr:colOff>
      <xdr:row>33</xdr:row>
      <xdr:rowOff>157843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148970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36649</xdr:rowOff>
    </xdr:from>
    <xdr:to>
      <xdr:col>24</xdr:col>
      <xdr:colOff>114300</xdr:colOff>
      <xdr:row>37</xdr:row>
      <xdr:rowOff>138249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57876</xdr:rowOff>
    </xdr:from>
    <xdr:to>
      <xdr:col>20</xdr:col>
      <xdr:colOff>38100</xdr:colOff>
      <xdr:row>34</xdr:row>
      <xdr:rowOff>159476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123190</xdr:rowOff>
    </xdr:from>
    <xdr:to>
      <xdr:col>15</xdr:col>
      <xdr:colOff>101600</xdr:colOff>
      <xdr:row>35</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44467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129722</xdr:rowOff>
    </xdr:from>
    <xdr:to>
      <xdr:col>10</xdr:col>
      <xdr:colOff>165100</xdr:colOff>
      <xdr:row>31</xdr:row>
      <xdr:rowOff>59872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76399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4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39914</xdr:rowOff>
    </xdr:from>
    <xdr:to>
      <xdr:col>6</xdr:col>
      <xdr:colOff>38100</xdr:colOff>
      <xdr:row>31</xdr:row>
      <xdr:rowOff>141514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158041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161178</xdr:rowOff>
    </xdr:from>
    <xdr:to>
      <xdr:col>24</xdr:col>
      <xdr:colOff>62865</xdr:colOff>
      <xdr:row>58</xdr:row>
      <xdr:rowOff>71327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590928"/>
          <a:ext cx="1270" cy="42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75154</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71327</xdr:rowOff>
    </xdr:from>
    <xdr:to>
      <xdr:col>24</xdr:col>
      <xdr:colOff>152400</xdr:colOff>
      <xdr:row>58</xdr:row>
      <xdr:rowOff>71327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1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107855</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161178</xdr:rowOff>
    </xdr:from>
    <xdr:to>
      <xdr:col>24</xdr:col>
      <xdr:colOff>152400</xdr:colOff>
      <xdr:row>55</xdr:row>
      <xdr:rowOff>161178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5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97616</xdr:rowOff>
    </xdr:from>
    <xdr:to>
      <xdr:col>24</xdr:col>
      <xdr:colOff>63500</xdr:colOff>
      <xdr:row>57</xdr:row>
      <xdr:rowOff>157585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70266"/>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106856</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3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83979</xdr:rowOff>
    </xdr:from>
    <xdr:to>
      <xdr:col>24</xdr:col>
      <xdr:colOff>114300</xdr:colOff>
      <xdr:row>57</xdr:row>
      <xdr:rowOff>14129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68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141801</xdr:rowOff>
    </xdr:from>
    <xdr:to>
      <xdr:col>19</xdr:col>
      <xdr:colOff>177800</xdr:colOff>
      <xdr:row>57</xdr:row>
      <xdr:rowOff>157585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885751"/>
          <a:ext cx="889000" cy="104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67858</xdr:rowOff>
    </xdr:from>
    <xdr:to>
      <xdr:col>20</xdr:col>
      <xdr:colOff>38100</xdr:colOff>
      <xdr:row>56</xdr:row>
      <xdr:rowOff>169458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14535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141801</xdr:rowOff>
    </xdr:from>
    <xdr:to>
      <xdr:col>15</xdr:col>
      <xdr:colOff>50800</xdr:colOff>
      <xdr:row>58</xdr:row>
      <xdr:rowOff>41380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885751"/>
          <a:ext cx="889000" cy="109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142943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35970</xdr:rowOff>
    </xdr:from>
    <xdr:to>
      <xdr:col>10</xdr:col>
      <xdr:colOff>114300</xdr:colOff>
      <xdr:row>58</xdr:row>
      <xdr:rowOff>41380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80070"/>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111200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19216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46816</xdr:rowOff>
    </xdr:from>
    <xdr:to>
      <xdr:col>24</xdr:col>
      <xdr:colOff>114300</xdr:colOff>
      <xdr:row>57</xdr:row>
      <xdr:rowOff>148416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106785</xdr:rowOff>
    </xdr:from>
    <xdr:to>
      <xdr:col>20</xdr:col>
      <xdr:colOff>38100</xdr:colOff>
      <xdr:row>58</xdr:row>
      <xdr:rowOff>36935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28062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7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91001</xdr:rowOff>
    </xdr:from>
    <xdr:to>
      <xdr:col>15</xdr:col>
      <xdr:colOff>101600</xdr:colOff>
      <xdr:row>52</xdr:row>
      <xdr:rowOff>21151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12278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92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162030</xdr:rowOff>
    </xdr:from>
    <xdr:to>
      <xdr:col>10</xdr:col>
      <xdr:colOff>165100</xdr:colOff>
      <xdr:row>58</xdr:row>
      <xdr:rowOff>92180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3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83307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2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156620</xdr:rowOff>
    </xdr:from>
    <xdr:to>
      <xdr:col>6</xdr:col>
      <xdr:colOff>38100</xdr:colOff>
      <xdr:row>58</xdr:row>
      <xdr:rowOff>86770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77897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62335</xdr:rowOff>
    </xdr:from>
    <xdr:to>
      <xdr:col>24</xdr:col>
      <xdr:colOff>62865</xdr:colOff>
      <xdr:row>77</xdr:row>
      <xdr:rowOff>118114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235285"/>
          <a:ext cx="1270" cy="108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121941</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118114</xdr:rowOff>
    </xdr:from>
    <xdr:to>
      <xdr:col>24</xdr:col>
      <xdr:colOff>152400</xdr:colOff>
      <xdr:row>77</xdr:row>
      <xdr:rowOff>118114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31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9012</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201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62335</xdr:rowOff>
    </xdr:from>
    <xdr:to>
      <xdr:col>24</xdr:col>
      <xdr:colOff>152400</xdr:colOff>
      <xdr:row>71</xdr:row>
      <xdr:rowOff>62335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23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112464</xdr:rowOff>
    </xdr:from>
    <xdr:to>
      <xdr:col>24</xdr:col>
      <xdr:colOff>63500</xdr:colOff>
      <xdr:row>73</xdr:row>
      <xdr:rowOff>10116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3797300" y="12285414"/>
          <a:ext cx="838200" cy="2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143614</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65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165187</xdr:rowOff>
    </xdr:from>
    <xdr:to>
      <xdr:col>24</xdr:col>
      <xdr:colOff>114300</xdr:colOff>
      <xdr:row>74</xdr:row>
      <xdr:rowOff>95337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6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112464</xdr:rowOff>
    </xdr:from>
    <xdr:to>
      <xdr:col>19</xdr:col>
      <xdr:colOff>177800</xdr:colOff>
      <xdr:row>74</xdr:row>
      <xdr:rowOff>58710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285414"/>
          <a:ext cx="889000" cy="4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88181</xdr:rowOff>
    </xdr:from>
    <xdr:to>
      <xdr:col>20</xdr:col>
      <xdr:colOff>38100</xdr:colOff>
      <xdr:row>73</xdr:row>
      <xdr:rowOff>18331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43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9458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52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58710</xdr:rowOff>
    </xdr:from>
    <xdr:to>
      <xdr:col>15</xdr:col>
      <xdr:colOff>50800</xdr:colOff>
      <xdr:row>76</xdr:row>
      <xdr:rowOff>111875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2746010"/>
          <a:ext cx="889000" cy="39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160093</xdr:rowOff>
    </xdr:from>
    <xdr:to>
      <xdr:col>15</xdr:col>
      <xdr:colOff>101600</xdr:colOff>
      <xdr:row>75</xdr:row>
      <xdr:rowOff>90243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8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81370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9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111875</xdr:rowOff>
    </xdr:from>
    <xdr:to>
      <xdr:col>10</xdr:col>
      <xdr:colOff>114300</xdr:colOff>
      <xdr:row>78</xdr:row>
      <xdr:rowOff>89376</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142075"/>
          <a:ext cx="889000" cy="3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12743</xdr:rowOff>
    </xdr:from>
    <xdr:to>
      <xdr:col>10</xdr:col>
      <xdr:colOff>165100</xdr:colOff>
      <xdr:row>77</xdr:row>
      <xdr:rowOff>114343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1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105470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38053</xdr:rowOff>
    </xdr:from>
    <xdr:to>
      <xdr:col>6</xdr:col>
      <xdr:colOff>38100</xdr:colOff>
      <xdr:row>78</xdr:row>
      <xdr:rowOff>139653</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156180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8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130766</xdr:rowOff>
    </xdr:from>
    <xdr:to>
      <xdr:col>24</xdr:col>
      <xdr:colOff>114300</xdr:colOff>
      <xdr:row>73</xdr:row>
      <xdr:rowOff>60916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4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153643</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3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61664</xdr:rowOff>
    </xdr:from>
    <xdr:to>
      <xdr:col>20</xdr:col>
      <xdr:colOff>38100</xdr:colOff>
      <xdr:row>71</xdr:row>
      <xdr:rowOff>163264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2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8341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00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7910</xdr:rowOff>
    </xdr:from>
    <xdr:to>
      <xdr:col>15</xdr:col>
      <xdr:colOff>101600</xdr:colOff>
      <xdr:row>74</xdr:row>
      <xdr:rowOff>109510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6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126037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4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61075</xdr:rowOff>
    </xdr:from>
    <xdr:to>
      <xdr:col>10</xdr:col>
      <xdr:colOff>165100</xdr:colOff>
      <xdr:row>76</xdr:row>
      <xdr:rowOff>162675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0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7753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8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38576</xdr:rowOff>
    </xdr:from>
    <xdr:to>
      <xdr:col>6</xdr:col>
      <xdr:colOff>38100</xdr:colOff>
      <xdr:row>78</xdr:row>
      <xdr:rowOff>140176</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131303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86469</xdr:rowOff>
    </xdr:from>
    <xdr:to>
      <xdr:col>24</xdr:col>
      <xdr:colOff>62865</xdr:colOff>
      <xdr:row>97</xdr:row>
      <xdr:rowOff>64915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345519"/>
          <a:ext cx="1270" cy="135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68742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64915</xdr:rowOff>
    </xdr:from>
    <xdr:to>
      <xdr:col>24</xdr:col>
      <xdr:colOff>152400</xdr:colOff>
      <xdr:row>97</xdr:row>
      <xdr:rowOff>64915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9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33146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1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86469</xdr:rowOff>
    </xdr:from>
    <xdr:to>
      <xdr:col>24</xdr:col>
      <xdr:colOff>152400</xdr:colOff>
      <xdr:row>89</xdr:row>
      <xdr:rowOff>86469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3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79938</xdr:rowOff>
    </xdr:from>
    <xdr:to>
      <xdr:col>24</xdr:col>
      <xdr:colOff>63500</xdr:colOff>
      <xdr:row>96</xdr:row>
      <xdr:rowOff>60311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196238"/>
          <a:ext cx="838200" cy="3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4825</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594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153398</xdr:rowOff>
    </xdr:from>
    <xdr:to>
      <xdr:col>24</xdr:col>
      <xdr:colOff>114300</xdr:colOff>
      <xdr:row>94</xdr:row>
      <xdr:rowOff>83548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09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10247</xdr:rowOff>
    </xdr:from>
    <xdr:to>
      <xdr:col>19</xdr:col>
      <xdr:colOff>177800</xdr:colOff>
      <xdr:row>94</xdr:row>
      <xdr:rowOff>79938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5783647"/>
          <a:ext cx="889000" cy="4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65126</xdr:rowOff>
    </xdr:from>
    <xdr:to>
      <xdr:col>20</xdr:col>
      <xdr:colOff>38100</xdr:colOff>
      <xdr:row>93</xdr:row>
      <xdr:rowOff>166726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00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11803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5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10247</xdr:rowOff>
    </xdr:from>
    <xdr:to>
      <xdr:col>15</xdr:col>
      <xdr:colOff>50800</xdr:colOff>
      <xdr:row>97</xdr:row>
      <xdr:rowOff>156780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5783647"/>
          <a:ext cx="889000" cy="100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23389</xdr:rowOff>
    </xdr:from>
    <xdr:to>
      <xdr:col>15</xdr:col>
      <xdr:colOff>101600</xdr:colOff>
      <xdr:row>94</xdr:row>
      <xdr:rowOff>124989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1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116116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3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156780</xdr:rowOff>
    </xdr:from>
    <xdr:to>
      <xdr:col>10</xdr:col>
      <xdr:colOff>114300</xdr:colOff>
      <xdr:row>98</xdr:row>
      <xdr:rowOff>39247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787430"/>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168911</xdr:rowOff>
    </xdr:from>
    <xdr:to>
      <xdr:col>10</xdr:col>
      <xdr:colOff>165100</xdr:colOff>
      <xdr:row>95</xdr:row>
      <xdr:rowOff>99061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28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115588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15715</xdr:rowOff>
    </xdr:from>
    <xdr:to>
      <xdr:col>6</xdr:col>
      <xdr:colOff>38100</xdr:colOff>
      <xdr:row>94</xdr:row>
      <xdr:rowOff>117315</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133842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59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9511</xdr:rowOff>
    </xdr:from>
    <xdr:to>
      <xdr:col>24</xdr:col>
      <xdr:colOff>114300</xdr:colOff>
      <xdr:row>96</xdr:row>
      <xdr:rowOff>111111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4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159388</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29138</xdr:rowOff>
    </xdr:from>
    <xdr:to>
      <xdr:col>20</xdr:col>
      <xdr:colOff>38100</xdr:colOff>
      <xdr:row>94</xdr:row>
      <xdr:rowOff>130738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1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121865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2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130897</xdr:rowOff>
    </xdr:from>
    <xdr:to>
      <xdr:col>15</xdr:col>
      <xdr:colOff>101600</xdr:colOff>
      <xdr:row>92</xdr:row>
      <xdr:rowOff>61047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57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77574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55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105980</xdr:rowOff>
    </xdr:from>
    <xdr:to>
      <xdr:col>10</xdr:col>
      <xdr:colOff>165100</xdr:colOff>
      <xdr:row>98</xdr:row>
      <xdr:rowOff>36130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27257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82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159897</xdr:rowOff>
    </xdr:from>
    <xdr:to>
      <xdr:col>6</xdr:col>
      <xdr:colOff>38100</xdr:colOff>
      <xdr:row>98</xdr:row>
      <xdr:rowOff>90047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81174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60778</xdr:rowOff>
    </xdr:from>
    <xdr:to>
      <xdr:col>54</xdr:col>
      <xdr:colOff>189865</xdr:colOff>
      <xdr:row>38</xdr:row>
      <xdr:rowOff>62412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375728"/>
          <a:ext cx="127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66239</xdr:rowOff>
    </xdr:from>
    <xdr:ext cx="378565"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5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62412</xdr:rowOff>
    </xdr:from>
    <xdr:to>
      <xdr:col>55</xdr:col>
      <xdr:colOff>88900</xdr:colOff>
      <xdr:row>38</xdr:row>
      <xdr:rowOff>62412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5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51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60778</xdr:rowOff>
    </xdr:from>
    <xdr:to>
      <xdr:col>55</xdr:col>
      <xdr:colOff>88900</xdr:colOff>
      <xdr:row>31</xdr:row>
      <xdr:rowOff>60778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37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158750</xdr:rowOff>
    </xdr:from>
    <xdr:to>
      <xdr:col>55</xdr:col>
      <xdr:colOff>0</xdr:colOff>
      <xdr:row>36</xdr:row>
      <xdr:rowOff>39551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1595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97081</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59263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143510</xdr:rowOff>
    </xdr:from>
    <xdr:to>
      <xdr:col>50</xdr:col>
      <xdr:colOff>114300</xdr:colOff>
      <xdr:row>35</xdr:row>
      <xdr:rowOff>158750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144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25219</xdr:rowOff>
    </xdr:from>
    <xdr:to>
      <xdr:col>50</xdr:col>
      <xdr:colOff>165100</xdr:colOff>
      <xdr:row>35</xdr:row>
      <xdr:rowOff>126819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143346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78196</xdr:rowOff>
    </xdr:from>
    <xdr:to>
      <xdr:col>45</xdr:col>
      <xdr:colOff>177800</xdr:colOff>
      <xdr:row>35</xdr:row>
      <xdr:rowOff>143510</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0789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137886</xdr:rowOff>
    </xdr:from>
    <xdr:to>
      <xdr:col>46</xdr:col>
      <xdr:colOff>38100</xdr:colOff>
      <xdr:row>37</xdr:row>
      <xdr:rowOff>68036</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1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59163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40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70576</xdr:rowOff>
    </xdr:from>
    <xdr:to>
      <xdr:col>41</xdr:col>
      <xdr:colOff>50800</xdr:colOff>
      <xdr:row>35</xdr:row>
      <xdr:rowOff>78196</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607132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141151</xdr:rowOff>
    </xdr:from>
    <xdr:to>
      <xdr:col>41</xdr:col>
      <xdr:colOff>101600</xdr:colOff>
      <xdr:row>37</xdr:row>
      <xdr:rowOff>71301</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31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62428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40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128633</xdr:rowOff>
    </xdr:from>
    <xdr:to>
      <xdr:col>36</xdr:col>
      <xdr:colOff>165100</xdr:colOff>
      <xdr:row>34</xdr:row>
      <xdr:rowOff>58783</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57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75310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556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160201</xdr:rowOff>
    </xdr:from>
    <xdr:to>
      <xdr:col>55</xdr:col>
      <xdr:colOff>50800</xdr:colOff>
      <xdr:row>36</xdr:row>
      <xdr:rowOff>90351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138628</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13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107950</xdr:rowOff>
    </xdr:from>
    <xdr:to>
      <xdr:col>50</xdr:col>
      <xdr:colOff>165100</xdr:colOff>
      <xdr:row>36</xdr:row>
      <xdr:rowOff>38100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29227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20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92710</xdr:rowOff>
    </xdr:from>
    <xdr:to>
      <xdr:col>46</xdr:col>
      <xdr:colOff>38100</xdr:colOff>
      <xdr:row>36</xdr:row>
      <xdr:rowOff>22860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39387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586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27396</xdr:rowOff>
    </xdr:from>
    <xdr:to>
      <xdr:col>41</xdr:col>
      <xdr:colOff>101600</xdr:colOff>
      <xdr:row>35</xdr:row>
      <xdr:rowOff>128996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0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145523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580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19776</xdr:rowOff>
    </xdr:from>
    <xdr:to>
      <xdr:col>36</xdr:col>
      <xdr:colOff>165100</xdr:colOff>
      <xdr:row>35</xdr:row>
      <xdr:rowOff>121376</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0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112503</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11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a:extLst>
            <a:ext uri="{FF2B5EF4-FFF2-40B4-BE49-F238E27FC236}">
              <a16:creationId xmlns:a16="http://schemas.microsoft.com/office/drawing/2014/main" id="{00000000-0008-0000-0700-00006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138595</xdr:rowOff>
    </xdr:from>
    <xdr:to>
      <xdr:col>54</xdr:col>
      <xdr:colOff>189865</xdr:colOff>
      <xdr:row>58</xdr:row>
      <xdr:rowOff>117449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10475595" y="8882545"/>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121276</xdr:rowOff>
    </xdr:from>
    <xdr:ext cx="534377" cy="259045"/>
    <xdr:sp macro="" textlink="">
      <xdr:nvSpPr>
        <xdr:cNvPr id="356" name="農林水産業費最小値テキスト">
          <a:extLst>
            <a:ext uri="{FF2B5EF4-FFF2-40B4-BE49-F238E27FC236}">
              <a16:creationId xmlns:a16="http://schemas.microsoft.com/office/drawing/2014/main" id="{00000000-0008-0000-0700-000064010000}"/>
            </a:ext>
          </a:extLst>
        </xdr:cNvPr>
        <xdr:cNvSpPr txBox="1"/>
      </xdr:nvSpPr>
      <xdr:spPr>
        <a:xfrm>
          <a:off x="10528300"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117449</xdr:rowOff>
    </xdr:from>
    <xdr:to>
      <xdr:col>55</xdr:col>
      <xdr:colOff>88900</xdr:colOff>
      <xdr:row>58</xdr:row>
      <xdr:rowOff>117449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0388600" y="1006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85272</xdr:rowOff>
    </xdr:from>
    <xdr:ext cx="534377" cy="259045"/>
    <xdr:sp macro="" textlink="">
      <xdr:nvSpPr>
        <xdr:cNvPr id="358" name="農林水産業費最大値テキスト">
          <a:extLst>
            <a:ext uri="{FF2B5EF4-FFF2-40B4-BE49-F238E27FC236}">
              <a16:creationId xmlns:a16="http://schemas.microsoft.com/office/drawing/2014/main" id="{00000000-0008-0000-0700-000066010000}"/>
            </a:ext>
          </a:extLst>
        </xdr:cNvPr>
        <xdr:cNvSpPr txBox="1"/>
      </xdr:nvSpPr>
      <xdr:spPr>
        <a:xfrm>
          <a:off x="10528300" y="86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138595</xdr:rowOff>
    </xdr:from>
    <xdr:to>
      <xdr:col>55</xdr:col>
      <xdr:colOff>88900</xdr:colOff>
      <xdr:row>51</xdr:row>
      <xdr:rowOff>138595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10388600" y="888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115316</xdr:rowOff>
    </xdr:from>
    <xdr:to>
      <xdr:col>55</xdr:col>
      <xdr:colOff>0</xdr:colOff>
      <xdr:row>57</xdr:row>
      <xdr:rowOff>143434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9639300" y="9887966"/>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108881</xdr:rowOff>
    </xdr:from>
    <xdr:ext cx="534377" cy="259045"/>
    <xdr:sp macro="" textlink="">
      <xdr:nvSpPr>
        <xdr:cNvPr id="361" name="農林水産業費平均値テキスト">
          <a:extLst>
            <a:ext uri="{FF2B5EF4-FFF2-40B4-BE49-F238E27FC236}">
              <a16:creationId xmlns:a16="http://schemas.microsoft.com/office/drawing/2014/main" id="{00000000-0008-0000-0700-000069010000}"/>
            </a:ext>
          </a:extLst>
        </xdr:cNvPr>
        <xdr:cNvSpPr txBox="1"/>
      </xdr:nvSpPr>
      <xdr:spPr>
        <a:xfrm>
          <a:off x="10528300" y="936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86004</xdr:rowOff>
    </xdr:from>
    <xdr:to>
      <xdr:col>55</xdr:col>
      <xdr:colOff>50800</xdr:colOff>
      <xdr:row>56</xdr:row>
      <xdr:rowOff>16154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10426700" y="951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143434</xdr:rowOff>
    </xdr:from>
    <xdr:to>
      <xdr:col>50</xdr:col>
      <xdr:colOff>114300</xdr:colOff>
      <xdr:row>57</xdr:row>
      <xdr:rowOff>146406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8750300" y="991608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47523</xdr:rowOff>
    </xdr:from>
    <xdr:to>
      <xdr:col>50</xdr:col>
      <xdr:colOff>165100</xdr:colOff>
      <xdr:row>56</xdr:row>
      <xdr:rowOff>149123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95885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165650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4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137414</xdr:rowOff>
    </xdr:from>
    <xdr:to>
      <xdr:col>45</xdr:col>
      <xdr:colOff>177800</xdr:colOff>
      <xdr:row>57</xdr:row>
      <xdr:rowOff>146406</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7861300" y="9738614"/>
          <a:ext cx="889000" cy="1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46113</xdr:rowOff>
    </xdr:from>
    <xdr:to>
      <xdr:col>46</xdr:col>
      <xdr:colOff>38100</xdr:colOff>
      <xdr:row>56</xdr:row>
      <xdr:rowOff>147713</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8699500" y="964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164240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4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137414</xdr:rowOff>
    </xdr:from>
    <xdr:to>
      <xdr:col>41</xdr:col>
      <xdr:colOff>50800</xdr:colOff>
      <xdr:row>57</xdr:row>
      <xdr:rowOff>27991</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flipV="1">
          <a:off x="6972300" y="9738614"/>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82994</xdr:rowOff>
    </xdr:from>
    <xdr:to>
      <xdr:col>41</xdr:col>
      <xdr:colOff>101600</xdr:colOff>
      <xdr:row>57</xdr:row>
      <xdr:rowOff>13144</xdr:rowOff>
    </xdr:to>
    <xdr:sp macro="" textlink="">
      <xdr:nvSpPr>
        <xdr:cNvPr id="370" name="フローチャート: 判断 369">
          <a:extLst>
            <a:ext uri="{FF2B5EF4-FFF2-40B4-BE49-F238E27FC236}">
              <a16:creationId xmlns:a16="http://schemas.microsoft.com/office/drawing/2014/main" id="{00000000-0008-0000-0700-000072010000}"/>
            </a:ext>
          </a:extLst>
        </xdr:cNvPr>
        <xdr:cNvSpPr/>
      </xdr:nvSpPr>
      <xdr:spPr>
        <a:xfrm>
          <a:off x="78105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29671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66154</xdr:rowOff>
    </xdr:from>
    <xdr:to>
      <xdr:col>36</xdr:col>
      <xdr:colOff>165100</xdr:colOff>
      <xdr:row>56</xdr:row>
      <xdr:rowOff>167754</xdr:rowOff>
    </xdr:to>
    <xdr:sp macro="" textlink="">
      <xdr:nvSpPr>
        <xdr:cNvPr id="372" name="フローチャート: 判断 371">
          <a:extLst>
            <a:ext uri="{FF2B5EF4-FFF2-40B4-BE49-F238E27FC236}">
              <a16:creationId xmlns:a16="http://schemas.microsoft.com/office/drawing/2014/main" id="{00000000-0008-0000-0700-000074010000}"/>
            </a:ext>
          </a:extLst>
        </xdr:cNvPr>
        <xdr:cNvSpPr/>
      </xdr:nvSpPr>
      <xdr:spPr>
        <a:xfrm>
          <a:off x="6921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12831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64516</xdr:rowOff>
    </xdr:from>
    <xdr:to>
      <xdr:col>55</xdr:col>
      <xdr:colOff>50800</xdr:colOff>
      <xdr:row>57</xdr:row>
      <xdr:rowOff>166116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10426700" y="98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42943</xdr:rowOff>
    </xdr:from>
    <xdr:ext cx="534377" cy="259045"/>
    <xdr:sp macro="" textlink="">
      <xdr:nvSpPr>
        <xdr:cNvPr id="380" name="農林水産業費該当値テキスト">
          <a:extLst>
            <a:ext uri="{FF2B5EF4-FFF2-40B4-BE49-F238E27FC236}">
              <a16:creationId xmlns:a16="http://schemas.microsoft.com/office/drawing/2014/main" id="{00000000-0008-0000-0700-00007C010000}"/>
            </a:ext>
          </a:extLst>
        </xdr:cNvPr>
        <xdr:cNvSpPr txBox="1"/>
      </xdr:nvSpPr>
      <xdr:spPr>
        <a:xfrm>
          <a:off x="10528300" y="98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92634</xdr:rowOff>
    </xdr:from>
    <xdr:to>
      <xdr:col>50</xdr:col>
      <xdr:colOff>165100</xdr:colOff>
      <xdr:row>58</xdr:row>
      <xdr:rowOff>22784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9588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9372111" y="99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95606</xdr:rowOff>
    </xdr:from>
    <xdr:to>
      <xdr:col>46</xdr:col>
      <xdr:colOff>38100</xdr:colOff>
      <xdr:row>58</xdr:row>
      <xdr:rowOff>25756</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8699500" y="98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16883</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8483111" y="996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86614</xdr:rowOff>
    </xdr:from>
    <xdr:to>
      <xdr:col>41</xdr:col>
      <xdr:colOff>101600</xdr:colOff>
      <xdr:row>57</xdr:row>
      <xdr:rowOff>16764</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78105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7891</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7594111" y="97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148641</xdr:rowOff>
    </xdr:from>
    <xdr:to>
      <xdr:col>36</xdr:col>
      <xdr:colOff>165100</xdr:colOff>
      <xdr:row>57</xdr:row>
      <xdr:rowOff>78791</xdr:rowOff>
    </xdr:to>
    <xdr:sp macro="" textlink="">
      <xdr:nvSpPr>
        <xdr:cNvPr id="387" name="楕円 386">
          <a:extLst>
            <a:ext uri="{FF2B5EF4-FFF2-40B4-BE49-F238E27FC236}">
              <a16:creationId xmlns:a16="http://schemas.microsoft.com/office/drawing/2014/main" id="{00000000-0008-0000-0700-000083010000}"/>
            </a:ext>
          </a:extLst>
        </xdr:cNvPr>
        <xdr:cNvSpPr/>
      </xdr:nvSpPr>
      <xdr:spPr>
        <a:xfrm>
          <a:off x="6921500" y="97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69918</xdr:rowOff>
    </xdr:from>
    <xdr:ext cx="534377"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705111" y="98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111777</xdr:rowOff>
    </xdr:from>
    <xdr:ext cx="46717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136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99009</xdr:rowOff>
    </xdr:from>
    <xdr:to>
      <xdr:col>54</xdr:col>
      <xdr:colOff>189865</xdr:colOff>
      <xdr:row>79</xdr:row>
      <xdr:rowOff>54203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443409"/>
          <a:ext cx="1270"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58030</xdr:rowOff>
    </xdr:from>
    <xdr:ext cx="469744"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54203</xdr:rowOff>
    </xdr:from>
    <xdr:to>
      <xdr:col>55</xdr:col>
      <xdr:colOff>88900</xdr:colOff>
      <xdr:row>79</xdr:row>
      <xdr:rowOff>54203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59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45686</xdr:rowOff>
    </xdr:from>
    <xdr:ext cx="534377"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2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99009</xdr:rowOff>
    </xdr:from>
    <xdr:to>
      <xdr:col>55</xdr:col>
      <xdr:colOff>88900</xdr:colOff>
      <xdr:row>72</xdr:row>
      <xdr:rowOff>99009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4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105181</xdr:rowOff>
    </xdr:from>
    <xdr:to>
      <xdr:col>55</xdr:col>
      <xdr:colOff>0</xdr:colOff>
      <xdr:row>76</xdr:row>
      <xdr:rowOff>39421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2792481"/>
          <a:ext cx="838200" cy="2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57649</xdr:rowOff>
    </xdr:from>
    <xdr:ext cx="534377"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29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79222</xdr:rowOff>
    </xdr:from>
    <xdr:to>
      <xdr:col>55</xdr:col>
      <xdr:colOff>50800</xdr:colOff>
      <xdr:row>76</xdr:row>
      <xdr:rowOff>9373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29379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34468</xdr:rowOff>
    </xdr:from>
    <xdr:to>
      <xdr:col>50</xdr:col>
      <xdr:colOff>114300</xdr:colOff>
      <xdr:row>76</xdr:row>
      <xdr:rowOff>39421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2207418"/>
          <a:ext cx="889000" cy="86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32665</xdr:rowOff>
    </xdr:from>
    <xdr:to>
      <xdr:col>50</xdr:col>
      <xdr:colOff>165100</xdr:colOff>
      <xdr:row>75</xdr:row>
      <xdr:rowOff>134265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150792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34468</xdr:rowOff>
    </xdr:from>
    <xdr:to>
      <xdr:col>45</xdr:col>
      <xdr:colOff>177800</xdr:colOff>
      <xdr:row>77</xdr:row>
      <xdr:rowOff>48946</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2207418"/>
          <a:ext cx="889000" cy="10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99949</xdr:rowOff>
    </xdr:from>
    <xdr:to>
      <xdr:col>46</xdr:col>
      <xdr:colOff>38100</xdr:colOff>
      <xdr:row>76</xdr:row>
      <xdr:rowOff>30099</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21226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48946</xdr:rowOff>
    </xdr:from>
    <xdr:to>
      <xdr:col>41</xdr:col>
      <xdr:colOff>50800</xdr:colOff>
      <xdr:row>77</xdr:row>
      <xdr:rowOff>59537</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250596"/>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10795</xdr:rowOff>
    </xdr:from>
    <xdr:to>
      <xdr:col>41</xdr:col>
      <xdr:colOff>101600</xdr:colOff>
      <xdr:row>79</xdr:row>
      <xdr:rowOff>112395</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5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103522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131344</xdr:rowOff>
    </xdr:from>
    <xdr:to>
      <xdr:col>36</xdr:col>
      <xdr:colOff>165100</xdr:colOff>
      <xdr:row>79</xdr:row>
      <xdr:rowOff>61494</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0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52621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54381</xdr:rowOff>
    </xdr:from>
    <xdr:to>
      <xdr:col>55</xdr:col>
      <xdr:colOff>50800</xdr:colOff>
      <xdr:row>74</xdr:row>
      <xdr:rowOff>155981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2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77258</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25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160071</xdr:rowOff>
    </xdr:from>
    <xdr:to>
      <xdr:col>50</xdr:col>
      <xdr:colOff>165100</xdr:colOff>
      <xdr:row>76</xdr:row>
      <xdr:rowOff>90221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0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81348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1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155118</xdr:rowOff>
    </xdr:from>
    <xdr:to>
      <xdr:col>46</xdr:col>
      <xdr:colOff>38100</xdr:colOff>
      <xdr:row>71</xdr:row>
      <xdr:rowOff>85268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21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101795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19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169596</xdr:rowOff>
    </xdr:from>
    <xdr:to>
      <xdr:col>41</xdr:col>
      <xdr:colOff>101600</xdr:colOff>
      <xdr:row>77</xdr:row>
      <xdr:rowOff>99746</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1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116273</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594111" y="129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8737</xdr:rowOff>
    </xdr:from>
    <xdr:to>
      <xdr:col>36</xdr:col>
      <xdr:colOff>165100</xdr:colOff>
      <xdr:row>77</xdr:row>
      <xdr:rowOff>110337</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126864</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29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30612</xdr:rowOff>
    </xdr:from>
    <xdr:to>
      <xdr:col>54</xdr:col>
      <xdr:colOff>189865</xdr:colOff>
      <xdr:row>97</xdr:row>
      <xdr:rowOff>80401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632562"/>
          <a:ext cx="1270" cy="107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84228</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7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80401</xdr:rowOff>
    </xdr:from>
    <xdr:to>
      <xdr:col>55</xdr:col>
      <xdr:colOff>88900</xdr:colOff>
      <xdr:row>97</xdr:row>
      <xdr:rowOff>80401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71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148739</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4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30612</xdr:rowOff>
    </xdr:from>
    <xdr:to>
      <xdr:col>55</xdr:col>
      <xdr:colOff>88900</xdr:colOff>
      <xdr:row>91</xdr:row>
      <xdr:rowOff>30612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6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146878</xdr:rowOff>
    </xdr:from>
    <xdr:to>
      <xdr:col>55</xdr:col>
      <xdr:colOff>0</xdr:colOff>
      <xdr:row>97</xdr:row>
      <xdr:rowOff>80401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9639300" y="16434628"/>
          <a:ext cx="838200" cy="27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136923</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5910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114046</xdr:rowOff>
    </xdr:from>
    <xdr:to>
      <xdr:col>55</xdr:col>
      <xdr:colOff>50800</xdr:colOff>
      <xdr:row>94</xdr:row>
      <xdr:rowOff>44196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05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119262</xdr:rowOff>
    </xdr:from>
    <xdr:to>
      <xdr:col>50</xdr:col>
      <xdr:colOff>114300</xdr:colOff>
      <xdr:row>95</xdr:row>
      <xdr:rowOff>146878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6064112"/>
          <a:ext cx="889000" cy="37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85562</xdr:rowOff>
    </xdr:from>
    <xdr:to>
      <xdr:col>50</xdr:col>
      <xdr:colOff>165100</xdr:colOff>
      <xdr:row>94</xdr:row>
      <xdr:rowOff>15712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0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32239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58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119262</xdr:rowOff>
    </xdr:from>
    <xdr:to>
      <xdr:col>45</xdr:col>
      <xdr:colOff>177800</xdr:colOff>
      <xdr:row>94</xdr:row>
      <xdr:rowOff>20782</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7861300" y="16064112"/>
          <a:ext cx="889000" cy="7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34173</xdr:rowOff>
    </xdr:from>
    <xdr:to>
      <xdr:col>46</xdr:col>
      <xdr:colOff>38100</xdr:colOff>
      <xdr:row>92</xdr:row>
      <xdr:rowOff>135773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580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152300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5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109525</xdr:rowOff>
    </xdr:from>
    <xdr:to>
      <xdr:col>41</xdr:col>
      <xdr:colOff>50800</xdr:colOff>
      <xdr:row>94</xdr:row>
      <xdr:rowOff>20782</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6972300" y="15711475"/>
          <a:ext cx="889000" cy="4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93655</xdr:rowOff>
    </xdr:from>
    <xdr:to>
      <xdr:col>41</xdr:col>
      <xdr:colOff>101600</xdr:colOff>
      <xdr:row>93</xdr:row>
      <xdr:rowOff>23805</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58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40332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6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126116</xdr:rowOff>
    </xdr:from>
    <xdr:to>
      <xdr:col>36</xdr:col>
      <xdr:colOff>165100</xdr:colOff>
      <xdr:row>91</xdr:row>
      <xdr:rowOff>56266</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55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72793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3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29601</xdr:rowOff>
    </xdr:from>
    <xdr:to>
      <xdr:col>55</xdr:col>
      <xdr:colOff>50800</xdr:colOff>
      <xdr:row>97</xdr:row>
      <xdr:rowOff>131201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66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115978</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65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96078</xdr:rowOff>
    </xdr:from>
    <xdr:to>
      <xdr:col>50</xdr:col>
      <xdr:colOff>165100</xdr:colOff>
      <xdr:row>96</xdr:row>
      <xdr:rowOff>26228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63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17355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64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68462</xdr:rowOff>
    </xdr:from>
    <xdr:to>
      <xdr:col>46</xdr:col>
      <xdr:colOff>38100</xdr:colOff>
      <xdr:row>93</xdr:row>
      <xdr:rowOff>170062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0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161189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610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141432</xdr:rowOff>
    </xdr:from>
    <xdr:to>
      <xdr:col>41</xdr:col>
      <xdr:colOff>101600</xdr:colOff>
      <xdr:row>94</xdr:row>
      <xdr:rowOff>71582</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0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62709</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61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58725</xdr:rowOff>
    </xdr:from>
    <xdr:to>
      <xdr:col>36</xdr:col>
      <xdr:colOff>165100</xdr:colOff>
      <xdr:row>91</xdr:row>
      <xdr:rowOff>160325</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56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151452</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57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74059</xdr:rowOff>
    </xdr:from>
    <xdr:to>
      <xdr:col>85</xdr:col>
      <xdr:colOff>126364</xdr:colOff>
      <xdr:row>38</xdr:row>
      <xdr:rowOff>105573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560459"/>
          <a:ext cx="1269" cy="106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109400</xdr:rowOff>
    </xdr:from>
    <xdr:ext cx="534377"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62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105573</xdr:rowOff>
    </xdr:from>
    <xdr:to>
      <xdr:col>86</xdr:col>
      <xdr:colOff>25400</xdr:colOff>
      <xdr:row>38</xdr:row>
      <xdr:rowOff>105573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62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20736</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3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74059</xdr:rowOff>
    </xdr:from>
    <xdr:to>
      <xdr:col>86</xdr:col>
      <xdr:colOff>25400</xdr:colOff>
      <xdr:row>32</xdr:row>
      <xdr:rowOff>74059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5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40259</xdr:rowOff>
    </xdr:from>
    <xdr:to>
      <xdr:col>85</xdr:col>
      <xdr:colOff>127000</xdr:colOff>
      <xdr:row>36</xdr:row>
      <xdr:rowOff>41239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621245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66220</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589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43343</xdr:rowOff>
    </xdr:from>
    <xdr:to>
      <xdr:col>85</xdr:col>
      <xdr:colOff>177800</xdr:colOff>
      <xdr:row>35</xdr:row>
      <xdr:rowOff>144943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0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18705</xdr:rowOff>
    </xdr:from>
    <xdr:to>
      <xdr:col>81</xdr:col>
      <xdr:colOff>50800</xdr:colOff>
      <xdr:row>36</xdr:row>
      <xdr:rowOff>40259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4592300" y="5162205"/>
          <a:ext cx="889000" cy="10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98207</xdr:rowOff>
    </xdr:from>
    <xdr:to>
      <xdr:col>81</xdr:col>
      <xdr:colOff>101600</xdr:colOff>
      <xdr:row>35</xdr:row>
      <xdr:rowOff>28357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592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44884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18705</xdr:rowOff>
    </xdr:from>
    <xdr:to>
      <xdr:col>76</xdr:col>
      <xdr:colOff>114300</xdr:colOff>
      <xdr:row>34</xdr:row>
      <xdr:rowOff>93817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5162205"/>
          <a:ext cx="889000" cy="7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30117</xdr:rowOff>
    </xdr:from>
    <xdr:to>
      <xdr:col>76</xdr:col>
      <xdr:colOff>165100</xdr:colOff>
      <xdr:row>30</xdr:row>
      <xdr:rowOff>131717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51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122844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2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93817</xdr:rowOff>
    </xdr:from>
    <xdr:to>
      <xdr:col>71</xdr:col>
      <xdr:colOff>177800</xdr:colOff>
      <xdr:row>36</xdr:row>
      <xdr:rowOff>148191</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5923117"/>
          <a:ext cx="889000" cy="39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18687</xdr:rowOff>
    </xdr:from>
    <xdr:to>
      <xdr:col>72</xdr:col>
      <xdr:colOff>38100</xdr:colOff>
      <xdr:row>33</xdr:row>
      <xdr:rowOff>120287</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567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136814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4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159113</xdr:rowOff>
    </xdr:from>
    <xdr:to>
      <xdr:col>67</xdr:col>
      <xdr:colOff>101600</xdr:colOff>
      <xdr:row>33</xdr:row>
      <xdr:rowOff>89263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564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105790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4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161889</xdr:rowOff>
    </xdr:from>
    <xdr:to>
      <xdr:col>85</xdr:col>
      <xdr:colOff>177800</xdr:colOff>
      <xdr:row>36</xdr:row>
      <xdr:rowOff>92039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1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140316</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614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160909</xdr:rowOff>
    </xdr:from>
    <xdr:to>
      <xdr:col>81</xdr:col>
      <xdr:colOff>101600</xdr:colOff>
      <xdr:row>36</xdr:row>
      <xdr:rowOff>91059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82186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62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139355</xdr:rowOff>
    </xdr:from>
    <xdr:to>
      <xdr:col>76</xdr:col>
      <xdr:colOff>165100</xdr:colOff>
      <xdr:row>30</xdr:row>
      <xdr:rowOff>69505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51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86032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48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43017</xdr:rowOff>
    </xdr:from>
    <xdr:to>
      <xdr:col>72</xdr:col>
      <xdr:colOff>38100</xdr:colOff>
      <xdr:row>34</xdr:row>
      <xdr:rowOff>144617</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58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135744</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59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97391</xdr:rowOff>
    </xdr:from>
    <xdr:to>
      <xdr:col>67</xdr:col>
      <xdr:colOff>101600</xdr:colOff>
      <xdr:row>37</xdr:row>
      <xdr:rowOff>27541</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18668</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63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170561</xdr:rowOff>
    </xdr:from>
    <xdr:to>
      <xdr:col>85</xdr:col>
      <xdr:colOff>126364</xdr:colOff>
      <xdr:row>59</xdr:row>
      <xdr:rowOff>35840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9428861"/>
          <a:ext cx="1269" cy="722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39667</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101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35840</xdr:rowOff>
    </xdr:from>
    <xdr:to>
      <xdr:col>86</xdr:col>
      <xdr:colOff>25400</xdr:colOff>
      <xdr:row>59</xdr:row>
      <xdr:rowOff>35840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1015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117238</xdr:rowOff>
    </xdr:from>
    <xdr:ext cx="534377"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92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170561</xdr:rowOff>
    </xdr:from>
    <xdr:to>
      <xdr:col>86</xdr:col>
      <xdr:colOff>25400</xdr:colOff>
      <xdr:row>54</xdr:row>
      <xdr:rowOff>170561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9428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5512</xdr:rowOff>
    </xdr:from>
    <xdr:to>
      <xdr:col>85</xdr:col>
      <xdr:colOff>127000</xdr:colOff>
      <xdr:row>55</xdr:row>
      <xdr:rowOff>72263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9435262"/>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51820</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965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73393</xdr:rowOff>
    </xdr:from>
    <xdr:to>
      <xdr:col>85</xdr:col>
      <xdr:colOff>177800</xdr:colOff>
      <xdr:row>57</xdr:row>
      <xdr:rowOff>3543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75844</xdr:rowOff>
    </xdr:from>
    <xdr:to>
      <xdr:col>81</xdr:col>
      <xdr:colOff>50800</xdr:colOff>
      <xdr:row>55</xdr:row>
      <xdr:rowOff>72263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4592300" y="8648344"/>
          <a:ext cx="889000" cy="8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43142</xdr:rowOff>
    </xdr:from>
    <xdr:to>
      <xdr:col>81</xdr:col>
      <xdr:colOff>101600</xdr:colOff>
      <xdr:row>56</xdr:row>
      <xdr:rowOff>144742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135869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75844</xdr:rowOff>
    </xdr:from>
    <xdr:to>
      <xdr:col>76</xdr:col>
      <xdr:colOff>114300</xdr:colOff>
      <xdr:row>52</xdr:row>
      <xdr:rowOff>152921</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3703300" y="8648344"/>
          <a:ext cx="889000" cy="4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71869</xdr:rowOff>
    </xdr:from>
    <xdr:to>
      <xdr:col>76</xdr:col>
      <xdr:colOff>165100</xdr:colOff>
      <xdr:row>54</xdr:row>
      <xdr:rowOff>2019</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164596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152921</xdr:rowOff>
    </xdr:from>
    <xdr:to>
      <xdr:col>71</xdr:col>
      <xdr:colOff>177800</xdr:colOff>
      <xdr:row>55</xdr:row>
      <xdr:rowOff>6503</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flipV="1">
          <a:off x="12814300" y="9068321"/>
          <a:ext cx="889000" cy="3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72441</xdr:rowOff>
    </xdr:from>
    <xdr:to>
      <xdr:col>72</xdr:col>
      <xdr:colOff>38100</xdr:colOff>
      <xdr:row>54</xdr:row>
      <xdr:rowOff>2591</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165168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61735</xdr:rowOff>
    </xdr:from>
    <xdr:to>
      <xdr:col>67</xdr:col>
      <xdr:colOff>101600</xdr:colOff>
      <xdr:row>54</xdr:row>
      <xdr:rowOff>163335</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126162</xdr:rowOff>
    </xdr:from>
    <xdr:to>
      <xdr:col>85</xdr:col>
      <xdr:colOff>177800</xdr:colOff>
      <xdr:row>55</xdr:row>
      <xdr:rowOff>56312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93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72788</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93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21463</xdr:rowOff>
    </xdr:from>
    <xdr:to>
      <xdr:col>81</xdr:col>
      <xdr:colOff>101600</xdr:colOff>
      <xdr:row>55</xdr:row>
      <xdr:rowOff>123063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94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139590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22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25044</xdr:rowOff>
    </xdr:from>
    <xdr:to>
      <xdr:col>76</xdr:col>
      <xdr:colOff>165100</xdr:colOff>
      <xdr:row>50</xdr:row>
      <xdr:rowOff>126644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85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143171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837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102121</xdr:rowOff>
    </xdr:from>
    <xdr:to>
      <xdr:col>72</xdr:col>
      <xdr:colOff>38100</xdr:colOff>
      <xdr:row>53</xdr:row>
      <xdr:rowOff>32271</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90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48798</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87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127153</xdr:rowOff>
    </xdr:from>
    <xdr:to>
      <xdr:col>67</xdr:col>
      <xdr:colOff>101600</xdr:colOff>
      <xdr:row>55</xdr:row>
      <xdr:rowOff>57303</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93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48430</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9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5" name="災害復旧費グラフ枠">
          <a:extLst>
            <a:ext uri="{FF2B5EF4-FFF2-40B4-BE49-F238E27FC236}">
              <a16:creationId xmlns:a16="http://schemas.microsoft.com/office/drawing/2014/main" id="{00000000-0008-0000-0700-00008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160829</xdr:rowOff>
    </xdr:from>
    <xdr:to>
      <xdr:col>85</xdr:col>
      <xdr:colOff>126364</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6317595" y="13191029"/>
          <a:ext cx="1269" cy="45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7" name="災害復旧費最小値テキスト">
          <a:extLst>
            <a:ext uri="{FF2B5EF4-FFF2-40B4-BE49-F238E27FC236}">
              <a16:creationId xmlns:a16="http://schemas.microsoft.com/office/drawing/2014/main" id="{00000000-0008-0000-0700-00008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107506</xdr:rowOff>
    </xdr:from>
    <xdr:ext cx="534377" cy="259045"/>
    <xdr:sp macro="" textlink="">
      <xdr:nvSpPr>
        <xdr:cNvPr id="649" name="災害復旧費最大値テキスト">
          <a:extLst>
            <a:ext uri="{FF2B5EF4-FFF2-40B4-BE49-F238E27FC236}">
              <a16:creationId xmlns:a16="http://schemas.microsoft.com/office/drawing/2014/main" id="{00000000-0008-0000-0700-000089020000}"/>
            </a:ext>
          </a:extLst>
        </xdr:cNvPr>
        <xdr:cNvSpPr txBox="1"/>
      </xdr:nvSpPr>
      <xdr:spPr>
        <a:xfrm>
          <a:off x="16370300" y="1296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160829</xdr:rowOff>
    </xdr:from>
    <xdr:to>
      <xdr:col>86</xdr:col>
      <xdr:colOff>25400</xdr:colOff>
      <xdr:row>76</xdr:row>
      <xdr:rowOff>160829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6230600" y="1319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20338</xdr:rowOff>
    </xdr:from>
    <xdr:to>
      <xdr:col>85</xdr:col>
      <xdr:colOff>127000</xdr:colOff>
      <xdr:row>79</xdr:row>
      <xdr:rowOff>90289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5481300" y="13564888"/>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161121</xdr:rowOff>
    </xdr:from>
    <xdr:ext cx="469744" cy="259045"/>
    <xdr:sp macro="" textlink="">
      <xdr:nvSpPr>
        <xdr:cNvPr id="652" name="災害復旧費平均値テキスト">
          <a:extLst>
            <a:ext uri="{FF2B5EF4-FFF2-40B4-BE49-F238E27FC236}">
              <a16:creationId xmlns:a16="http://schemas.microsoft.com/office/drawing/2014/main" id="{00000000-0008-0000-0700-00008C020000}"/>
            </a:ext>
          </a:extLst>
        </xdr:cNvPr>
        <xdr:cNvSpPr txBox="1"/>
      </xdr:nvSpPr>
      <xdr:spPr>
        <a:xfrm>
          <a:off x="16370300" y="13362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138244</xdr:rowOff>
    </xdr:from>
    <xdr:to>
      <xdr:col>85</xdr:col>
      <xdr:colOff>177800</xdr:colOff>
      <xdr:row>79</xdr:row>
      <xdr:rowOff>68394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6268700" y="1351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60506</xdr:rowOff>
    </xdr:from>
    <xdr:to>
      <xdr:col>81</xdr:col>
      <xdr:colOff>50800</xdr:colOff>
      <xdr:row>79</xdr:row>
      <xdr:rowOff>20338</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4592300" y="13433606"/>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2358</xdr:rowOff>
    </xdr:from>
    <xdr:to>
      <xdr:col>81</xdr:col>
      <xdr:colOff>101600</xdr:colOff>
      <xdr:row>79</xdr:row>
      <xdr:rowOff>103958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5430500" y="135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95085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3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60506</xdr:rowOff>
    </xdr:from>
    <xdr:to>
      <xdr:col>76</xdr:col>
      <xdr:colOff>114300</xdr:colOff>
      <xdr:row>78</xdr:row>
      <xdr:rowOff>104691</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3703300" y="134336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12026</xdr:rowOff>
    </xdr:from>
    <xdr:to>
      <xdr:col>76</xdr:col>
      <xdr:colOff>165100</xdr:colOff>
      <xdr:row>78</xdr:row>
      <xdr:rowOff>113626</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4541500" y="1338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104753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47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97148</xdr:rowOff>
    </xdr:from>
    <xdr:to>
      <xdr:col>71</xdr:col>
      <xdr:colOff>177800</xdr:colOff>
      <xdr:row>78</xdr:row>
      <xdr:rowOff>104691</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814300" y="12098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101963</xdr:rowOff>
    </xdr:from>
    <xdr:to>
      <xdr:col>72</xdr:col>
      <xdr:colOff>38100</xdr:colOff>
      <xdr:row>79</xdr:row>
      <xdr:rowOff>32113</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36525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23240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59541</xdr:rowOff>
    </xdr:from>
    <xdr:to>
      <xdr:col>67</xdr:col>
      <xdr:colOff>101600</xdr:colOff>
      <xdr:row>78</xdr:row>
      <xdr:rowOff>161141</xdr:rowOff>
    </xdr:to>
    <xdr:sp macro="" textlink="">
      <xdr:nvSpPr>
        <xdr:cNvPr id="663" name="フローチャート: 判断 662">
          <a:extLst>
            <a:ext uri="{FF2B5EF4-FFF2-40B4-BE49-F238E27FC236}">
              <a16:creationId xmlns:a16="http://schemas.microsoft.com/office/drawing/2014/main" id="{00000000-0008-0000-0700-000097020000}"/>
            </a:ext>
          </a:extLst>
        </xdr:cNvPr>
        <xdr:cNvSpPr/>
      </xdr:nvSpPr>
      <xdr:spPr>
        <a:xfrm>
          <a:off x="12763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152268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39489</xdr:rowOff>
    </xdr:from>
    <xdr:to>
      <xdr:col>85</xdr:col>
      <xdr:colOff>177800</xdr:colOff>
      <xdr:row>79</xdr:row>
      <xdr:rowOff>141089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62687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125866</xdr:rowOff>
    </xdr:from>
    <xdr:ext cx="378565" cy="259045"/>
    <xdr:sp macro="" textlink="">
      <xdr:nvSpPr>
        <xdr:cNvPr id="671" name="災害復旧費該当値テキスト">
          <a:extLst>
            <a:ext uri="{FF2B5EF4-FFF2-40B4-BE49-F238E27FC236}">
              <a16:creationId xmlns:a16="http://schemas.microsoft.com/office/drawing/2014/main" id="{00000000-0008-0000-0700-00009F020000}"/>
            </a:ext>
          </a:extLst>
        </xdr:cNvPr>
        <xdr:cNvSpPr txBox="1"/>
      </xdr:nvSpPr>
      <xdr:spPr>
        <a:xfrm>
          <a:off x="16370300" y="13498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140988</xdr:rowOff>
    </xdr:from>
    <xdr:to>
      <xdr:col>81</xdr:col>
      <xdr:colOff>101600</xdr:colOff>
      <xdr:row>79</xdr:row>
      <xdr:rowOff>71138</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5430500" y="135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87665</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5246428" y="1328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9706</xdr:rowOff>
    </xdr:from>
    <xdr:to>
      <xdr:col>76</xdr:col>
      <xdr:colOff>165100</xdr:colOff>
      <xdr:row>78</xdr:row>
      <xdr:rowOff>111306</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4541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127833</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4357428" y="131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53891</xdr:rowOff>
    </xdr:from>
    <xdr:to>
      <xdr:col>72</xdr:col>
      <xdr:colOff>38100</xdr:colOff>
      <xdr:row>78</xdr:row>
      <xdr:rowOff>155491</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3652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568</xdr:rowOff>
    </xdr:from>
    <xdr:ext cx="469744"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3468428" y="132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46348</xdr:rowOff>
    </xdr:from>
    <xdr:to>
      <xdr:col>67</xdr:col>
      <xdr:colOff>101600</xdr:colOff>
      <xdr:row>70</xdr:row>
      <xdr:rowOff>147948</xdr:rowOff>
    </xdr:to>
    <xdr:sp macro="" textlink="">
      <xdr:nvSpPr>
        <xdr:cNvPr id="678" name="楕円 677">
          <a:extLst>
            <a:ext uri="{FF2B5EF4-FFF2-40B4-BE49-F238E27FC236}">
              <a16:creationId xmlns:a16="http://schemas.microsoft.com/office/drawing/2014/main" id="{00000000-0008-0000-0700-0000A6020000}"/>
            </a:ext>
          </a:extLst>
        </xdr:cNvPr>
        <xdr:cNvSpPr/>
      </xdr:nvSpPr>
      <xdr:spPr>
        <a:xfrm>
          <a:off x="12763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164475</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547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6" name="正方形/長方形 685">
          <a:extLst>
            <a:ext uri="{FF2B5EF4-FFF2-40B4-BE49-F238E27FC236}">
              <a16:creationId xmlns:a16="http://schemas.microsoft.com/office/drawing/2014/main" id="{00000000-0008-0000-0700-0000A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7" name="正方形/長方形 686">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a:extLst>
            <a:ext uri="{FF2B5EF4-FFF2-40B4-BE49-F238E27FC236}">
              <a16:creationId xmlns:a16="http://schemas.microsoft.com/office/drawing/2014/main" id="{00000000-0008-0000-0700-0000B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50318</xdr:rowOff>
    </xdr:from>
    <xdr:to>
      <xdr:col>85</xdr:col>
      <xdr:colOff>126364</xdr:colOff>
      <xdr:row>98</xdr:row>
      <xdr:rowOff>140729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6317595" y="15652268"/>
          <a:ext cx="1269" cy="12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144556</xdr:rowOff>
    </xdr:from>
    <xdr:ext cx="534377" cy="259045"/>
    <xdr:sp macro="" textlink="">
      <xdr:nvSpPr>
        <xdr:cNvPr id="705" name="公債費最小値テキスト">
          <a:extLst>
            <a:ext uri="{FF2B5EF4-FFF2-40B4-BE49-F238E27FC236}">
              <a16:creationId xmlns:a16="http://schemas.microsoft.com/office/drawing/2014/main" id="{00000000-0008-0000-0700-0000C1020000}"/>
            </a:ext>
          </a:extLst>
        </xdr:cNvPr>
        <xdr:cNvSpPr txBox="1"/>
      </xdr:nvSpPr>
      <xdr:spPr>
        <a:xfrm>
          <a:off x="16370300" y="16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140729</xdr:rowOff>
    </xdr:from>
    <xdr:to>
      <xdr:col>86</xdr:col>
      <xdr:colOff>25400</xdr:colOff>
      <xdr:row>98</xdr:row>
      <xdr:rowOff>140729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694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168445</xdr:rowOff>
    </xdr:from>
    <xdr:ext cx="534377" cy="259045"/>
    <xdr:sp macro="" textlink="">
      <xdr:nvSpPr>
        <xdr:cNvPr id="707" name="公債費最大値テキスト">
          <a:extLst>
            <a:ext uri="{FF2B5EF4-FFF2-40B4-BE49-F238E27FC236}">
              <a16:creationId xmlns:a16="http://schemas.microsoft.com/office/drawing/2014/main" id="{00000000-0008-0000-0700-0000C3020000}"/>
            </a:ext>
          </a:extLst>
        </xdr:cNvPr>
        <xdr:cNvSpPr txBox="1"/>
      </xdr:nvSpPr>
      <xdr:spPr>
        <a:xfrm>
          <a:off x="16370300" y="154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50318</xdr:rowOff>
    </xdr:from>
    <xdr:to>
      <xdr:col>86</xdr:col>
      <xdr:colOff>25400</xdr:colOff>
      <xdr:row>91</xdr:row>
      <xdr:rowOff>50318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230600" y="1565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64415</xdr:rowOff>
    </xdr:from>
    <xdr:to>
      <xdr:col>85</xdr:col>
      <xdr:colOff>127000</xdr:colOff>
      <xdr:row>94</xdr:row>
      <xdr:rowOff>67653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5481300" y="1618071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23843</xdr:rowOff>
    </xdr:from>
    <xdr:ext cx="534377" cy="259045"/>
    <xdr:sp macro="" textlink="">
      <xdr:nvSpPr>
        <xdr:cNvPr id="710" name="公債費平均値テキスト">
          <a:extLst>
            <a:ext uri="{FF2B5EF4-FFF2-40B4-BE49-F238E27FC236}">
              <a16:creationId xmlns:a16="http://schemas.microsoft.com/office/drawing/2014/main" id="{00000000-0008-0000-0700-0000C6020000}"/>
            </a:ext>
          </a:extLst>
        </xdr:cNvPr>
        <xdr:cNvSpPr txBox="1"/>
      </xdr:nvSpPr>
      <xdr:spPr>
        <a:xfrm>
          <a:off x="16370300" y="15968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xdr:rowOff>
    </xdr:from>
    <xdr:to>
      <xdr:col>85</xdr:col>
      <xdr:colOff>177800</xdr:colOff>
      <xdr:row>94</xdr:row>
      <xdr:rowOff>102566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6268700" y="161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67653</xdr:rowOff>
    </xdr:from>
    <xdr:to>
      <xdr:col>81</xdr:col>
      <xdr:colOff>50800</xdr:colOff>
      <xdr:row>95</xdr:row>
      <xdr:rowOff>4787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4592300" y="1618395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49391</xdr:rowOff>
    </xdr:from>
    <xdr:to>
      <xdr:col>81</xdr:col>
      <xdr:colOff>101600</xdr:colOff>
      <xdr:row>94</xdr:row>
      <xdr:rowOff>150991</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54305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142118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165303</xdr:rowOff>
    </xdr:from>
    <xdr:to>
      <xdr:col>76</xdr:col>
      <xdr:colOff>114300</xdr:colOff>
      <xdr:row>95</xdr:row>
      <xdr:rowOff>4787</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3703300" y="1628160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155536</xdr:rowOff>
    </xdr:from>
    <xdr:to>
      <xdr:col>76</xdr:col>
      <xdr:colOff>165100</xdr:colOff>
      <xdr:row>96</xdr:row>
      <xdr:rowOff>85686</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4541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76813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65748</xdr:rowOff>
    </xdr:from>
    <xdr:to>
      <xdr:col>71</xdr:col>
      <xdr:colOff>177800</xdr:colOff>
      <xdr:row>94</xdr:row>
      <xdr:rowOff>165303</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2814300" y="1618204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23749</xdr:rowOff>
    </xdr:from>
    <xdr:to>
      <xdr:col>72</xdr:col>
      <xdr:colOff>38100</xdr:colOff>
      <xdr:row>96</xdr:row>
      <xdr:rowOff>125349</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3652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116476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35561</xdr:rowOff>
    </xdr:from>
    <xdr:to>
      <xdr:col>67</xdr:col>
      <xdr:colOff>101600</xdr:colOff>
      <xdr:row>96</xdr:row>
      <xdr:rowOff>137161</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12763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128288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13615</xdr:rowOff>
    </xdr:from>
    <xdr:to>
      <xdr:col>85</xdr:col>
      <xdr:colOff>177800</xdr:colOff>
      <xdr:row>94</xdr:row>
      <xdr:rowOff>115215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6268700" y="16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163492</xdr:rowOff>
    </xdr:from>
    <xdr:ext cx="534377" cy="259045"/>
    <xdr:sp macro="" textlink="">
      <xdr:nvSpPr>
        <xdr:cNvPr id="729" name="公債費該当値テキスト">
          <a:extLst>
            <a:ext uri="{FF2B5EF4-FFF2-40B4-BE49-F238E27FC236}">
              <a16:creationId xmlns:a16="http://schemas.microsoft.com/office/drawing/2014/main" id="{00000000-0008-0000-0700-0000D9020000}"/>
            </a:ext>
          </a:extLst>
        </xdr:cNvPr>
        <xdr:cNvSpPr txBox="1"/>
      </xdr:nvSpPr>
      <xdr:spPr>
        <a:xfrm>
          <a:off x="16370300" y="161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16853</xdr:rowOff>
    </xdr:from>
    <xdr:to>
      <xdr:col>81</xdr:col>
      <xdr:colOff>101600</xdr:colOff>
      <xdr:row>94</xdr:row>
      <xdr:rowOff>118453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5430500" y="161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134980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214111" y="1590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125437</xdr:rowOff>
    </xdr:from>
    <xdr:to>
      <xdr:col>76</xdr:col>
      <xdr:colOff>165100</xdr:colOff>
      <xdr:row>95</xdr:row>
      <xdr:rowOff>55587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4541500" y="16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72114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4325111" y="16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114503</xdr:rowOff>
    </xdr:from>
    <xdr:to>
      <xdr:col>72</xdr:col>
      <xdr:colOff>38100</xdr:colOff>
      <xdr:row>95</xdr:row>
      <xdr:rowOff>44653</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3652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61180</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3436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14948</xdr:rowOff>
    </xdr:from>
    <xdr:to>
      <xdr:col>67</xdr:col>
      <xdr:colOff>101600</xdr:colOff>
      <xdr:row>94</xdr:row>
      <xdr:rowOff>116548</xdr:rowOff>
    </xdr:to>
    <xdr:sp macro="" textlink="">
      <xdr:nvSpPr>
        <xdr:cNvPr id="736" name="楕円 735">
          <a:extLst>
            <a:ext uri="{FF2B5EF4-FFF2-40B4-BE49-F238E27FC236}">
              <a16:creationId xmlns:a16="http://schemas.microsoft.com/office/drawing/2014/main" id="{00000000-0008-0000-0700-0000E0020000}"/>
            </a:ext>
          </a:extLst>
        </xdr:cNvPr>
        <xdr:cNvSpPr/>
      </xdr:nvSpPr>
      <xdr:spPr>
        <a:xfrm>
          <a:off x="12763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133075</xdr:rowOff>
    </xdr:from>
    <xdr:ext cx="534377"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2547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141986</xdr:rowOff>
    </xdr:from>
    <xdr:to>
      <xdr:col>116</xdr:col>
      <xdr:colOff>62864</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4569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88663</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23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141986</xdr:rowOff>
    </xdr:from>
    <xdr:to>
      <xdr:col>116</xdr:col>
      <xdr:colOff>152400</xdr:colOff>
      <xdr:row>31</xdr:row>
      <xdr:rowOff>141986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97299</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269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91186</xdr:rowOff>
    </xdr:from>
    <xdr:to>
      <xdr:col>107</xdr:col>
      <xdr:colOff>101600</xdr:colOff>
      <xdr:row>38</xdr:row>
      <xdr:rowOff>21336</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37863</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77333" y="621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56151</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467,911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減額の大きな要因としては、衛生費の大幅な減額であり、那須地区広域行政事務組合で実施した最終処分場那須グリーンネクサス整備事業に係る負担金の減、同じく那須地区広域行政事務組合で実施した広域クリーンセンター基幹的設備改良事業に係る負担金の減額による影響が大き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年度決算は、衛生費以外にも令和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から大幅に減額している項目が多く土木費、議会費、民生費、及び災害復旧費が該当する。主な要因は、土木費は各種道路改良事業費の減、議会費は欠員による議員報酬の減、民生費は子育て世帯等臨時特別支援事業費の減、災害復旧費は令和元年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係る道路等の災害復旧事業費等の減である。一方、増加している項目は商工費と総務費であり、商工費の主な要因は、新型コロナウイルス感染症対応地方創生臨時交付金を活用して実施した市民へ商品券を交付した地域応援商品券事業費の増、総務費が増加した主な要因は、財産管理費に係る基金積立金の増、土地開発基金財産（土地）再取得による土地購入費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前年度に比べ減額となっているが、子育て支援や障害者、高齢者などの支援に係る経常的な経費は増加傾向となっており、今後も民生費に係る扶助費の増加が見込まれる。、引き続き社会情勢などの変化に順応した住民サービスを実施する一方、資格審査等の適正化や、市単独事業の見直しなど扶助費総額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年度は、地方交付税及び臨時財政対策債の歳入が減少したことなどにより、実質収支額が前年度比約</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億円減、標準財政規模に占める割合は</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15.79</a:t>
          </a:r>
          <a:r>
            <a:rPr kumimoji="1" lang="ja-JP" altLang="en-US" sz="1400">
              <a:latin typeface="ＭＳ ゴシック" pitchFamily="49" charset="-128"/>
              <a:ea typeface="ＭＳ ゴシック" pitchFamily="49" charset="-128"/>
            </a:rPr>
            <a:t>％となり、実質単年度収支は標準財政規模に占める割合で</a:t>
          </a:r>
          <a:r>
            <a:rPr kumimoji="1" lang="en-US" altLang="ja-JP" sz="1400">
              <a:latin typeface="ＭＳ ゴシック" pitchFamily="49" charset="-128"/>
              <a:ea typeface="ＭＳ ゴシック" pitchFamily="49" charset="-128"/>
            </a:rPr>
            <a:t>8.68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％となった。財政調整基金残高は、前年度に続き実質収支の黒字額が大きかったことから取崩しを行うことなく歳出余剰金を積立てることができ、前年度比で増加している。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年度においても、全ての会計で黒字となっており、今後も歳入歳出予算の適切な執行に努め、一層の財政健全化を図っていく。</a:t>
          </a:r>
        </a:p>
        <a:p>
          <a:r>
            <a:rPr kumimoji="1" lang="ja-JP" altLang="en-US" sz="1400">
              <a:latin typeface="ＭＳ ゴシック" pitchFamily="49" charset="-128"/>
              <a:ea typeface="ＭＳ ゴシック" pitchFamily="49" charset="-128"/>
            </a:rPr>
            <a:t>　一般会計においては、国庫支出金、地方交付税及び臨時財政対策債が減少となったが、市税等が増加したことで前年度に引き続き黒字となった。　</a:t>
          </a:r>
        </a:p>
        <a:p>
          <a:r>
            <a:rPr kumimoji="1" lang="ja-JP" altLang="en-US" sz="1400">
              <a:latin typeface="ＭＳ ゴシック" pitchFamily="49" charset="-128"/>
              <a:ea typeface="ＭＳ ゴシック" pitchFamily="49" charset="-128"/>
            </a:rPr>
            <a:t>　介護保険特別会計においては、前年度保険給付費の増加及び一般会計から介護保険特別会計へ一部事業を移行したことにより歳出が増加し、黒字額が減少したが、令和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年度は、国庫支出金及び県支出金が増加したのに対し、保険給付費や諸支出金が減少となったため、黒字額が増加した。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水道事業会計は、給水収益の減少や動力費・委託料の増加、管路・施設更新工事による減価償却費の増加などの影響により黒字額が減少した。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35650613</v>
      </c>
      <c r="BO4" s="449"/>
      <c r="BP4" s="449"/>
      <c r="BQ4" s="449"/>
      <c r="BR4" s="449"/>
      <c r="BS4" s="449"/>
      <c r="BT4" s="449"/>
      <c r="BU4" s="450"/>
      <c r="BV4" s="448">
        <v>36991738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15.8</v>
      </c>
      <c r="CU4" s="589"/>
      <c r="CV4" s="589"/>
      <c r="CW4" s="589"/>
      <c r="CX4" s="589"/>
      <c r="CY4" s="589"/>
      <c r="CZ4" s="589"/>
      <c r="DA4" s="590"/>
      <c r="DB4" s="588">
        <v>15.7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32498782</v>
      </c>
      <c r="BO5" s="420"/>
      <c r="BP5" s="420"/>
      <c r="BQ5" s="420"/>
      <c r="BR5" s="420"/>
      <c r="BS5" s="420"/>
      <c r="BT5" s="420"/>
      <c r="BU5" s="421"/>
      <c r="BV5" s="419">
        <v>33833531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94.1</v>
      </c>
      <c r="CU5" s="417"/>
      <c r="CV5" s="417"/>
      <c r="CW5" s="417"/>
      <c r="CX5" s="417"/>
      <c r="CY5" s="417"/>
      <c r="CZ5" s="417"/>
      <c r="DA5" s="418"/>
      <c r="DB5" s="416">
        <v>89.2</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3151831</v>
      </c>
      <c r="BO6" s="420"/>
      <c r="BP6" s="420"/>
      <c r="BQ6" s="420"/>
      <c r="BR6" s="420"/>
      <c r="BS6" s="420"/>
      <c r="BT6" s="420"/>
      <c r="BU6" s="421"/>
      <c r="BV6" s="419">
        <v>3158207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95.8</v>
      </c>
      <c r="CU6" s="563"/>
      <c r="CV6" s="563"/>
      <c r="CW6" s="563"/>
      <c r="CX6" s="563"/>
      <c r="CY6" s="563"/>
      <c r="CZ6" s="563"/>
      <c r="DA6" s="564"/>
      <c r="DB6" s="562">
        <v>94.9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136016</v>
      </c>
      <c r="BO7" s="420"/>
      <c r="BP7" s="420"/>
      <c r="BQ7" s="420"/>
      <c r="BR7" s="420"/>
      <c r="BS7" s="420"/>
      <c r="BT7" s="420"/>
      <c r="BU7" s="421"/>
      <c r="BV7" s="419">
        <v>75590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19103538</v>
      </c>
      <c r="CU7" s="420"/>
      <c r="CV7" s="420"/>
      <c r="CW7" s="420"/>
      <c r="CX7" s="420"/>
      <c r="CY7" s="420"/>
      <c r="CZ7" s="420"/>
      <c r="DA7" s="421"/>
      <c r="DB7" s="419">
        <v>19693537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3015815</v>
      </c>
      <c r="BO8" s="420"/>
      <c r="BP8" s="420"/>
      <c r="BQ8" s="420"/>
      <c r="BR8" s="420"/>
      <c r="BS8" s="420"/>
      <c r="BT8" s="420"/>
      <c r="BU8" s="421"/>
      <c r="BV8" s="419">
        <v>3082617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0.64</v>
      </c>
      <c r="CU8" s="523"/>
      <c r="CV8" s="523"/>
      <c r="CW8" s="523"/>
      <c r="CX8" s="523"/>
      <c r="CY8" s="523"/>
      <c r="CZ8" s="523"/>
      <c r="DA8" s="524"/>
      <c r="DB8" s="522">
        <v>0.64</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72087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-66802</v>
      </c>
      <c r="BO9" s="420"/>
      <c r="BP9" s="420"/>
      <c r="BQ9" s="420"/>
      <c r="BR9" s="420"/>
      <c r="BS9" s="420"/>
      <c r="BT9" s="420"/>
      <c r="BU9" s="421"/>
      <c r="BV9" s="419">
        <v>1855528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14.4</v>
      </c>
      <c r="CU9" s="417"/>
      <c r="CV9" s="417"/>
      <c r="CW9" s="417"/>
      <c r="CX9" s="417"/>
      <c r="CY9" s="417"/>
      <c r="CZ9" s="417"/>
      <c r="DA9" s="418"/>
      <c r="DB9" s="416">
        <v>14.2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75457</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500012</v>
      </c>
      <c r="BO10" s="420"/>
      <c r="BP10" s="420"/>
      <c r="BQ10" s="420"/>
      <c r="BR10" s="420"/>
      <c r="BS10" s="420"/>
      <c r="BT10" s="420"/>
      <c r="BU10" s="421"/>
      <c r="BV10" s="419">
        <v>300010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69455</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121</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137</v>
      </c>
      <c r="N13" s="504"/>
      <c r="O13" s="504"/>
      <c r="P13" s="504"/>
      <c r="Q13" s="505"/>
      <c r="R13" s="506">
        <v>68261</v>
      </c>
      <c r="S13" s="507"/>
      <c r="T13" s="507"/>
      <c r="U13" s="507"/>
      <c r="V13" s="508"/>
      <c r="W13" s="509" t="s">
        <v>138</v>
      </c>
      <c r="X13" s="405"/>
      <c r="Y13" s="405"/>
      <c r="Z13" s="405"/>
      <c r="AA13" s="405"/>
      <c r="AB13" s="406"/>
      <c r="AC13" s="372">
        <v>3780</v>
      </c>
      <c r="AD13" s="373"/>
      <c r="AE13" s="373"/>
      <c r="AF13" s="373"/>
      <c r="AG13" s="374"/>
      <c r="AH13" s="372">
        <v>4488</v>
      </c>
      <c r="AI13" s="373"/>
      <c r="AJ13" s="373"/>
      <c r="AK13" s="373"/>
      <c r="AL13" s="432"/>
      <c r="AM13" s="476" t="s">
        <v>139</v>
      </c>
      <c r="AN13" s="376"/>
      <c r="AO13" s="376"/>
      <c r="AP13" s="376"/>
      <c r="AQ13" s="376"/>
      <c r="AR13" s="376"/>
      <c r="AS13" s="376"/>
      <c r="AT13" s="377"/>
      <c r="AU13" s="477" t="s">
        <v>121</v>
      </c>
      <c r="AV13" s="478"/>
      <c r="AW13" s="478"/>
      <c r="AX13" s="478"/>
      <c r="AY13" s="433" t="s">
        <v>140</v>
      </c>
      <c r="AZ13" s="434"/>
      <c r="BA13" s="434"/>
      <c r="BB13" s="434"/>
      <c r="BC13" s="434"/>
      <c r="BD13" s="434"/>
      <c r="BE13" s="434"/>
      <c r="BF13" s="434"/>
      <c r="BG13" s="434"/>
      <c r="BH13" s="434"/>
      <c r="BI13" s="434"/>
      <c r="BJ13" s="434"/>
      <c r="BK13" s="434"/>
      <c r="BL13" s="434"/>
      <c r="BM13" s="435"/>
      <c r="BN13" s="419">
        <v>433210</v>
      </c>
      <c r="BO13" s="420"/>
      <c r="BP13" s="420"/>
      <c r="BQ13" s="420"/>
      <c r="BR13" s="420"/>
      <c r="BS13" s="420"/>
      <c r="BT13" s="420"/>
      <c r="BU13" s="421"/>
      <c r="BV13" s="419">
        <v>2155538</v>
      </c>
      <c r="BW13" s="420"/>
      <c r="BX13" s="420"/>
      <c r="BY13" s="420"/>
      <c r="BZ13" s="420"/>
      <c r="CA13" s="420"/>
      <c r="CB13" s="420"/>
      <c r="CC13" s="421"/>
      <c r="CD13" s="459" t="s">
        <v>141</v>
      </c>
      <c r="CE13" s="379"/>
      <c r="CF13" s="379"/>
      <c r="CG13" s="379"/>
      <c r="CH13" s="379"/>
      <c r="CI13" s="379"/>
      <c r="CJ13" s="379"/>
      <c r="CK13" s="379"/>
      <c r="CL13" s="379"/>
      <c r="CM13" s="379"/>
      <c r="CN13" s="379"/>
      <c r="CO13" s="379"/>
      <c r="CP13" s="379"/>
      <c r="CQ13" s="379"/>
      <c r="CR13" s="379"/>
      <c r="CS13" s="460"/>
      <c r="CT13" s="416">
        <v>6.2</v>
      </c>
      <c r="CU13" s="417"/>
      <c r="CV13" s="417"/>
      <c r="CW13" s="417"/>
      <c r="CX13" s="417"/>
      <c r="CY13" s="417"/>
      <c r="CZ13" s="417"/>
      <c r="DA13" s="418"/>
      <c r="DB13" s="416">
        <v>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142</v>
      </c>
      <c r="M14" s="546"/>
      <c r="N14" s="546"/>
      <c r="O14" s="546"/>
      <c r="P14" s="546"/>
      <c r="Q14" s="547"/>
      <c r="R14" s="506">
        <v>70194</v>
      </c>
      <c r="S14" s="507"/>
      <c r="T14" s="507"/>
      <c r="U14" s="507"/>
      <c r="V14" s="508"/>
      <c r="W14" s="510"/>
      <c r="X14" s="408"/>
      <c r="Y14" s="408"/>
      <c r="Z14" s="408"/>
      <c r="AA14" s="408"/>
      <c r="AB14" s="409"/>
      <c r="AC14" s="499">
        <v>11.1</v>
      </c>
      <c r="AD14" s="500"/>
      <c r="AE14" s="500"/>
      <c r="AF14" s="500"/>
      <c r="AG14" s="501"/>
      <c r="AH14" s="499">
        <v>12.7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143</v>
      </c>
      <c r="CE14" s="457"/>
      <c r="CF14" s="457"/>
      <c r="CG14" s="457"/>
      <c r="CH14" s="457"/>
      <c r="CI14" s="457"/>
      <c r="CJ14" s="457"/>
      <c r="CK14" s="457"/>
      <c r="CL14" s="457"/>
      <c r="CM14" s="457"/>
      <c r="CN14" s="457"/>
      <c r="CO14" s="457"/>
      <c r="CP14" s="457"/>
      <c r="CQ14" s="457"/>
      <c r="CR14" s="457"/>
      <c r="CS14" s="458"/>
      <c r="CT14" s="516">
        <v>37</v>
      </c>
      <c r="CU14" s="517"/>
      <c r="CV14" s="517"/>
      <c r="CW14" s="517"/>
      <c r="CX14" s="517"/>
      <c r="CY14" s="517"/>
      <c r="CZ14" s="517"/>
      <c r="DA14" s="518"/>
      <c r="DB14" s="516">
        <v>51.9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137</v>
      </c>
      <c r="N15" s="504"/>
      <c r="O15" s="504"/>
      <c r="P15" s="504"/>
      <c r="Q15" s="505"/>
      <c r="R15" s="506">
        <v>69086</v>
      </c>
      <c r="S15" s="507"/>
      <c r="T15" s="507"/>
      <c r="U15" s="507"/>
      <c r="V15" s="508"/>
      <c r="W15" s="509" t="s">
        <v>144</v>
      </c>
      <c r="X15" s="405"/>
      <c r="Y15" s="405"/>
      <c r="Z15" s="405"/>
      <c r="AA15" s="405"/>
      <c r="AB15" s="406"/>
      <c r="AC15" s="372">
        <v>11123</v>
      </c>
      <c r="AD15" s="373"/>
      <c r="AE15" s="373"/>
      <c r="AF15" s="373"/>
      <c r="AG15" s="374"/>
      <c r="AH15" s="372">
        <v>11619</v>
      </c>
      <c r="AI15" s="373"/>
      <c r="AJ15" s="373"/>
      <c r="AK15" s="373"/>
      <c r="AL15" s="432"/>
      <c r="AM15" s="476"/>
      <c r="AN15" s="376"/>
      <c r="AO15" s="376"/>
      <c r="AP15" s="376"/>
      <c r="AQ15" s="376"/>
      <c r="AR15" s="376"/>
      <c r="AS15" s="376"/>
      <c r="AT15" s="377"/>
      <c r="AU15" s="477"/>
      <c r="AV15" s="478"/>
      <c r="AW15" s="478"/>
      <c r="AX15" s="478"/>
      <c r="AY15" s="445" t="s">
        <v>145</v>
      </c>
      <c r="AZ15" s="446"/>
      <c r="BA15" s="446"/>
      <c r="BB15" s="446"/>
      <c r="BC15" s="446"/>
      <c r="BD15" s="446"/>
      <c r="BE15" s="446"/>
      <c r="BF15" s="446"/>
      <c r="BG15" s="446"/>
      <c r="BH15" s="446"/>
      <c r="BI15" s="446"/>
      <c r="BJ15" s="446"/>
      <c r="BK15" s="446"/>
      <c r="BL15" s="446"/>
      <c r="BM15" s="447"/>
      <c r="BN15" s="448">
        <v>10306689</v>
      </c>
      <c r="BO15" s="449"/>
      <c r="BP15" s="449"/>
      <c r="BQ15" s="449"/>
      <c r="BR15" s="449"/>
      <c r="BS15" s="449"/>
      <c r="BT15" s="449"/>
      <c r="BU15" s="450"/>
      <c r="BV15" s="448">
        <v>9731063</v>
      </c>
      <c r="BW15" s="449"/>
      <c r="BX15" s="449"/>
      <c r="BY15" s="449"/>
      <c r="BZ15" s="449"/>
      <c r="CA15" s="449"/>
      <c r="CB15" s="449"/>
      <c r="CC15" s="450"/>
      <c r="CD15" s="519" t="s">
        <v>146</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147</v>
      </c>
      <c r="M16" s="494"/>
      <c r="N16" s="494"/>
      <c r="O16" s="494"/>
      <c r="P16" s="494"/>
      <c r="Q16" s="495"/>
      <c r="R16" s="496" t="s">
        <v>148</v>
      </c>
      <c r="S16" s="497"/>
      <c r="T16" s="497"/>
      <c r="U16" s="497"/>
      <c r="V16" s="498"/>
      <c r="W16" s="510"/>
      <c r="X16" s="408"/>
      <c r="Y16" s="408"/>
      <c r="Z16" s="408"/>
      <c r="AA16" s="408"/>
      <c r="AB16" s="409"/>
      <c r="AC16" s="499">
        <v>32.799999999999997</v>
      </c>
      <c r="AD16" s="500"/>
      <c r="AE16" s="500"/>
      <c r="AF16" s="500"/>
      <c r="AG16" s="501"/>
      <c r="AH16" s="499">
        <v>32.9</v>
      </c>
      <c r="AI16" s="500"/>
      <c r="AJ16" s="500"/>
      <c r="AK16" s="500"/>
      <c r="AL16" s="502"/>
      <c r="AM16" s="476"/>
      <c r="AN16" s="376"/>
      <c r="AO16" s="376"/>
      <c r="AP16" s="376"/>
      <c r="AQ16" s="376"/>
      <c r="AR16" s="376"/>
      <c r="AS16" s="376"/>
      <c r="AT16" s="377"/>
      <c r="AU16" s="477"/>
      <c r="AV16" s="478"/>
      <c r="AW16" s="478"/>
      <c r="AX16" s="478"/>
      <c r="AY16" s="433" t="s">
        <v>149</v>
      </c>
      <c r="AZ16" s="434"/>
      <c r="BA16" s="434"/>
      <c r="BB16" s="434"/>
      <c r="BC16" s="434"/>
      <c r="BD16" s="434"/>
      <c r="BE16" s="434"/>
      <c r="BF16" s="434"/>
      <c r="BG16" s="434"/>
      <c r="BH16" s="434"/>
      <c r="BI16" s="434"/>
      <c r="BJ16" s="434"/>
      <c r="BK16" s="434"/>
      <c r="BL16" s="434"/>
      <c r="BM16" s="435"/>
      <c r="BN16" s="419">
        <v>16039749</v>
      </c>
      <c r="BO16" s="420"/>
      <c r="BP16" s="420"/>
      <c r="BQ16" s="420"/>
      <c r="BR16" s="420"/>
      <c r="BS16" s="420"/>
      <c r="BT16" s="420"/>
      <c r="BU16" s="421"/>
      <c r="BV16" s="419">
        <v>15850143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150</v>
      </c>
      <c r="N17" s="513"/>
      <c r="O17" s="513"/>
      <c r="P17" s="513"/>
      <c r="Q17" s="514"/>
      <c r="R17" s="496" t="s">
        <v>151</v>
      </c>
      <c r="S17" s="497"/>
      <c r="T17" s="497"/>
      <c r="U17" s="497"/>
      <c r="V17" s="498"/>
      <c r="W17" s="509" t="s">
        <v>152</v>
      </c>
      <c r="X17" s="405"/>
      <c r="Y17" s="405"/>
      <c r="Z17" s="405"/>
      <c r="AA17" s="405"/>
      <c r="AB17" s="406"/>
      <c r="AC17" s="372">
        <v>19000</v>
      </c>
      <c r="AD17" s="373"/>
      <c r="AE17" s="373"/>
      <c r="AF17" s="373"/>
      <c r="AG17" s="374"/>
      <c r="AH17" s="372">
        <v>19214</v>
      </c>
      <c r="AI17" s="373"/>
      <c r="AJ17" s="373"/>
      <c r="AK17" s="373"/>
      <c r="AL17" s="432"/>
      <c r="AM17" s="476"/>
      <c r="AN17" s="376"/>
      <c r="AO17" s="376"/>
      <c r="AP17" s="376"/>
      <c r="AQ17" s="376"/>
      <c r="AR17" s="376"/>
      <c r="AS17" s="376"/>
      <c r="AT17" s="377"/>
      <c r="AU17" s="477"/>
      <c r="AV17" s="478"/>
      <c r="AW17" s="478"/>
      <c r="AX17" s="478"/>
      <c r="AY17" s="433" t="s">
        <v>153</v>
      </c>
      <c r="AZ17" s="434"/>
      <c r="BA17" s="434"/>
      <c r="BB17" s="434"/>
      <c r="BC17" s="434"/>
      <c r="BD17" s="434"/>
      <c r="BE17" s="434"/>
      <c r="BF17" s="434"/>
      <c r="BG17" s="434"/>
      <c r="BH17" s="434"/>
      <c r="BI17" s="434"/>
      <c r="BJ17" s="434"/>
      <c r="BK17" s="434"/>
      <c r="BL17" s="434"/>
      <c r="BM17" s="435"/>
      <c r="BN17" s="419">
        <v>13025826</v>
      </c>
      <c r="BO17" s="420"/>
      <c r="BP17" s="420"/>
      <c r="BQ17" s="420"/>
      <c r="BR17" s="420"/>
      <c r="BS17" s="420"/>
      <c r="BT17" s="420"/>
      <c r="BU17" s="421"/>
      <c r="BV17" s="419">
        <v>12320047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154</v>
      </c>
      <c r="C18" s="470"/>
      <c r="D18" s="470"/>
      <c r="E18" s="471"/>
      <c r="F18" s="471"/>
      <c r="G18" s="471"/>
      <c r="H18" s="471"/>
      <c r="I18" s="471"/>
      <c r="J18" s="471"/>
      <c r="K18" s="471"/>
      <c r="L18" s="472">
        <v>354.36</v>
      </c>
      <c r="M18" s="472"/>
      <c r="N18" s="472"/>
      <c r="O18" s="472"/>
      <c r="P18" s="472"/>
      <c r="Q18" s="472"/>
      <c r="R18" s="473"/>
      <c r="S18" s="473"/>
      <c r="T18" s="473"/>
      <c r="U18" s="473"/>
      <c r="V18" s="474"/>
      <c r="W18" s="490"/>
      <c r="X18" s="491"/>
      <c r="Y18" s="491"/>
      <c r="Z18" s="491"/>
      <c r="AA18" s="491"/>
      <c r="AB18" s="515"/>
      <c r="AC18" s="389">
        <v>56</v>
      </c>
      <c r="AD18" s="390"/>
      <c r="AE18" s="390"/>
      <c r="AF18" s="390"/>
      <c r="AG18" s="475"/>
      <c r="AH18" s="389">
        <v>54.4</v>
      </c>
      <c r="AI18" s="390"/>
      <c r="AJ18" s="390"/>
      <c r="AK18" s="390"/>
      <c r="AL18" s="391"/>
      <c r="AM18" s="476"/>
      <c r="AN18" s="376"/>
      <c r="AO18" s="376"/>
      <c r="AP18" s="376"/>
      <c r="AQ18" s="376"/>
      <c r="AR18" s="376"/>
      <c r="AS18" s="376"/>
      <c r="AT18" s="377"/>
      <c r="AU18" s="477"/>
      <c r="AV18" s="478"/>
      <c r="AW18" s="478"/>
      <c r="AX18" s="478"/>
      <c r="AY18" s="433" t="s">
        <v>155</v>
      </c>
      <c r="AZ18" s="434"/>
      <c r="BA18" s="434"/>
      <c r="BB18" s="434"/>
      <c r="BC18" s="434"/>
      <c r="BD18" s="434"/>
      <c r="BE18" s="434"/>
      <c r="BF18" s="434"/>
      <c r="BG18" s="434"/>
      <c r="BH18" s="434"/>
      <c r="BI18" s="434"/>
      <c r="BJ18" s="434"/>
      <c r="BK18" s="434"/>
      <c r="BL18" s="434"/>
      <c r="BM18" s="435"/>
      <c r="BN18" s="419">
        <v>18435597</v>
      </c>
      <c r="BO18" s="420"/>
      <c r="BP18" s="420"/>
      <c r="BQ18" s="420"/>
      <c r="BR18" s="420"/>
      <c r="BS18" s="420"/>
      <c r="BT18" s="420"/>
      <c r="BU18" s="421"/>
      <c r="BV18" s="419">
        <v>18430787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156</v>
      </c>
      <c r="C19" s="470"/>
      <c r="D19" s="470"/>
      <c r="E19" s="471"/>
      <c r="F19" s="471"/>
      <c r="G19" s="471"/>
      <c r="H19" s="471"/>
      <c r="I19" s="471"/>
      <c r="J19" s="471"/>
      <c r="K19" s="471"/>
      <c r="L19" s="479">
        <v>203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157</v>
      </c>
      <c r="AZ19" s="434"/>
      <c r="BA19" s="434"/>
      <c r="BB19" s="434"/>
      <c r="BC19" s="434"/>
      <c r="BD19" s="434"/>
      <c r="BE19" s="434"/>
      <c r="BF19" s="434"/>
      <c r="BG19" s="434"/>
      <c r="BH19" s="434"/>
      <c r="BI19" s="434"/>
      <c r="BJ19" s="434"/>
      <c r="BK19" s="434"/>
      <c r="BL19" s="434"/>
      <c r="BM19" s="435"/>
      <c r="BN19" s="419">
        <v>25055234</v>
      </c>
      <c r="BO19" s="420"/>
      <c r="BP19" s="420"/>
      <c r="BQ19" s="420"/>
      <c r="BR19" s="420"/>
      <c r="BS19" s="420"/>
      <c r="BT19" s="420"/>
      <c r="BU19" s="421"/>
      <c r="BV19" s="419">
        <v>25338906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158</v>
      </c>
      <c r="C20" s="470"/>
      <c r="D20" s="470"/>
      <c r="E20" s="471"/>
      <c r="F20" s="471"/>
      <c r="G20" s="471"/>
      <c r="H20" s="471"/>
      <c r="I20" s="471"/>
      <c r="J20" s="471"/>
      <c r="K20" s="471"/>
      <c r="L20" s="479">
        <v>29792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159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160</v>
      </c>
      <c r="C22" s="396"/>
      <c r="D22" s="397"/>
      <c r="E22" s="404" t="s">
        <v>1</v>
      </c>
      <c r="F22" s="405"/>
      <c r="G22" s="405"/>
      <c r="H22" s="405"/>
      <c r="I22" s="405"/>
      <c r="J22" s="405"/>
      <c r="K22" s="406"/>
      <c r="L22" s="404" t="s">
        <v>161</v>
      </c>
      <c r="M22" s="405"/>
      <c r="N22" s="405"/>
      <c r="O22" s="405"/>
      <c r="P22" s="406"/>
      <c r="Q22" s="410" t="s">
        <v>162</v>
      </c>
      <c r="R22" s="411"/>
      <c r="S22" s="411"/>
      <c r="T22" s="411"/>
      <c r="U22" s="411"/>
      <c r="V22" s="412"/>
      <c r="W22" s="461" t="s">
        <v>163</v>
      </c>
      <c r="X22" s="396"/>
      <c r="Y22" s="397"/>
      <c r="Z22" s="404" t="s">
        <v>1</v>
      </c>
      <c r="AA22" s="405"/>
      <c r="AB22" s="405"/>
      <c r="AC22" s="405"/>
      <c r="AD22" s="405"/>
      <c r="AE22" s="405"/>
      <c r="AF22" s="405"/>
      <c r="AG22" s="406"/>
      <c r="AH22" s="422" t="s">
        <v>164</v>
      </c>
      <c r="AI22" s="405"/>
      <c r="AJ22" s="405"/>
      <c r="AK22" s="405"/>
      <c r="AL22" s="406"/>
      <c r="AM22" s="422" t="s">
        <v>165</v>
      </c>
      <c r="AN22" s="423"/>
      <c r="AO22" s="423"/>
      <c r="AP22" s="423"/>
      <c r="AQ22" s="423"/>
      <c r="AR22" s="424"/>
      <c r="AS22" s="410" t="s">
        <v>162</v>
      </c>
      <c r="AT22" s="411"/>
      <c r="AU22" s="411"/>
      <c r="AV22" s="411"/>
      <c r="AW22" s="411"/>
      <c r="AX22" s="428"/>
      <c r="AY22" s="445" t="s">
        <v>166</v>
      </c>
      <c r="AZ22" s="446"/>
      <c r="BA22" s="446"/>
      <c r="BB22" s="446"/>
      <c r="BC22" s="446"/>
      <c r="BD22" s="446"/>
      <c r="BE22" s="446"/>
      <c r="BF22" s="446"/>
      <c r="BG22" s="446"/>
      <c r="BH22" s="446"/>
      <c r="BI22" s="446"/>
      <c r="BJ22" s="446"/>
      <c r="BK22" s="446"/>
      <c r="BL22" s="446"/>
      <c r="BM22" s="447"/>
      <c r="BN22" s="448">
        <v>28169206</v>
      </c>
      <c r="BO22" s="449"/>
      <c r="BP22" s="449"/>
      <c r="BQ22" s="449"/>
      <c r="BR22" s="449"/>
      <c r="BS22" s="449"/>
      <c r="BT22" s="449"/>
      <c r="BU22" s="450"/>
      <c r="BV22" s="448">
        <v>30861212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167</v>
      </c>
      <c r="AZ23" s="434"/>
      <c r="BA23" s="434"/>
      <c r="BB23" s="434"/>
      <c r="BC23" s="434"/>
      <c r="BD23" s="434"/>
      <c r="BE23" s="434"/>
      <c r="BF23" s="434"/>
      <c r="BG23" s="434"/>
      <c r="BH23" s="434"/>
      <c r="BI23" s="434"/>
      <c r="BJ23" s="434"/>
      <c r="BK23" s="434"/>
      <c r="BL23" s="434"/>
      <c r="BM23" s="435"/>
      <c r="BN23" s="419">
        <v>22049336</v>
      </c>
      <c r="BO23" s="420"/>
      <c r="BP23" s="420"/>
      <c r="BQ23" s="420"/>
      <c r="BR23" s="420"/>
      <c r="BS23" s="420"/>
      <c r="BT23" s="420"/>
      <c r="BU23" s="421"/>
      <c r="BV23" s="419">
        <v>23339076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168</v>
      </c>
      <c r="F24" s="376"/>
      <c r="G24" s="376"/>
      <c r="H24" s="376"/>
      <c r="I24" s="376"/>
      <c r="J24" s="376"/>
      <c r="K24" s="377"/>
      <c r="L24" s="372">
        <v>1</v>
      </c>
      <c r="M24" s="373"/>
      <c r="N24" s="373"/>
      <c r="O24" s="373"/>
      <c r="P24" s="374"/>
      <c r="Q24" s="372">
        <v>7760</v>
      </c>
      <c r="R24" s="373"/>
      <c r="S24" s="373"/>
      <c r="T24" s="373"/>
      <c r="U24" s="373"/>
      <c r="V24" s="374"/>
      <c r="W24" s="462"/>
      <c r="X24" s="399"/>
      <c r="Y24" s="400"/>
      <c r="Z24" s="375" t="s">
        <v>169</v>
      </c>
      <c r="AA24" s="376"/>
      <c r="AB24" s="376"/>
      <c r="AC24" s="376"/>
      <c r="AD24" s="376"/>
      <c r="AE24" s="376"/>
      <c r="AF24" s="376"/>
      <c r="AG24" s="377"/>
      <c r="AH24" s="372">
        <v>495</v>
      </c>
      <c r="AI24" s="373"/>
      <c r="AJ24" s="373"/>
      <c r="AK24" s="373"/>
      <c r="AL24" s="374"/>
      <c r="AM24" s="372">
        <v>1538460</v>
      </c>
      <c r="AN24" s="373"/>
      <c r="AO24" s="373"/>
      <c r="AP24" s="373"/>
      <c r="AQ24" s="373"/>
      <c r="AR24" s="374"/>
      <c r="AS24" s="372">
        <v>3108</v>
      </c>
      <c r="AT24" s="373"/>
      <c r="AU24" s="373"/>
      <c r="AV24" s="373"/>
      <c r="AW24" s="373"/>
      <c r="AX24" s="432"/>
      <c r="AY24" s="392" t="s">
        <v>170</v>
      </c>
      <c r="AZ24" s="393"/>
      <c r="BA24" s="393"/>
      <c r="BB24" s="393"/>
      <c r="BC24" s="393"/>
      <c r="BD24" s="393"/>
      <c r="BE24" s="393"/>
      <c r="BF24" s="393"/>
      <c r="BG24" s="393"/>
      <c r="BH24" s="393"/>
      <c r="BI24" s="393"/>
      <c r="BJ24" s="393"/>
      <c r="BK24" s="393"/>
      <c r="BL24" s="393"/>
      <c r="BM24" s="394"/>
      <c r="BN24" s="419">
        <v>14209657</v>
      </c>
      <c r="BO24" s="420"/>
      <c r="BP24" s="420"/>
      <c r="BQ24" s="420"/>
      <c r="BR24" s="420"/>
      <c r="BS24" s="420"/>
      <c r="BT24" s="420"/>
      <c r="BU24" s="421"/>
      <c r="BV24" s="419">
        <v>15896554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171</v>
      </c>
      <c r="F25" s="376"/>
      <c r="G25" s="376"/>
      <c r="H25" s="376"/>
      <c r="I25" s="376"/>
      <c r="J25" s="376"/>
      <c r="K25" s="377"/>
      <c r="L25" s="372">
        <v>2</v>
      </c>
      <c r="M25" s="373"/>
      <c r="N25" s="373"/>
      <c r="O25" s="373"/>
      <c r="P25" s="374"/>
      <c r="Q25" s="372">
        <v>6080</v>
      </c>
      <c r="R25" s="373"/>
      <c r="S25" s="373"/>
      <c r="T25" s="373"/>
      <c r="U25" s="373"/>
      <c r="V25" s="374"/>
      <c r="W25" s="462"/>
      <c r="X25" s="399"/>
      <c r="Y25" s="400"/>
      <c r="Z25" s="375" t="s">
        <v>172</v>
      </c>
      <c r="AA25" s="376"/>
      <c r="AB25" s="376"/>
      <c r="AC25" s="376"/>
      <c r="AD25" s="376"/>
      <c r="AE25" s="376"/>
      <c r="AF25" s="376"/>
      <c r="AG25" s="377"/>
      <c r="AH25" s="372" t="s">
        <v>129</v>
      </c>
      <c r="AI25" s="373"/>
      <c r="AJ25" s="373"/>
      <c r="AK25" s="373"/>
      <c r="AL25" s="374"/>
      <c r="AM25" s="372" t="s">
        <v>173</v>
      </c>
      <c r="AN25" s="373"/>
      <c r="AO25" s="373"/>
      <c r="AP25" s="373"/>
      <c r="AQ25" s="373"/>
      <c r="AR25" s="374"/>
      <c r="AS25" s="372" t="s">
        <v>129</v>
      </c>
      <c r="AT25" s="373"/>
      <c r="AU25" s="373"/>
      <c r="AV25" s="373"/>
      <c r="AW25" s="373"/>
      <c r="AX25" s="432"/>
      <c r="AY25" s="445" t="s">
        <v>174</v>
      </c>
      <c r="AZ25" s="446"/>
      <c r="BA25" s="446"/>
      <c r="BB25" s="446"/>
      <c r="BC25" s="446"/>
      <c r="BD25" s="446"/>
      <c r="BE25" s="446"/>
      <c r="BF25" s="446"/>
      <c r="BG25" s="446"/>
      <c r="BH25" s="446"/>
      <c r="BI25" s="446"/>
      <c r="BJ25" s="446"/>
      <c r="BK25" s="446"/>
      <c r="BL25" s="446"/>
      <c r="BM25" s="447"/>
      <c r="BN25" s="448">
        <v>3466506</v>
      </c>
      <c r="BO25" s="449"/>
      <c r="BP25" s="449"/>
      <c r="BQ25" s="449"/>
      <c r="BR25" s="449"/>
      <c r="BS25" s="449"/>
      <c r="BT25" s="449"/>
      <c r="BU25" s="450"/>
      <c r="BV25" s="448">
        <v>3543476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175</v>
      </c>
      <c r="F26" s="376"/>
      <c r="G26" s="376"/>
      <c r="H26" s="376"/>
      <c r="I26" s="376"/>
      <c r="J26" s="376"/>
      <c r="K26" s="377"/>
      <c r="L26" s="372">
        <v>1</v>
      </c>
      <c r="M26" s="373"/>
      <c r="N26" s="373"/>
      <c r="O26" s="373"/>
      <c r="P26" s="374"/>
      <c r="Q26" s="372">
        <v>5480</v>
      </c>
      <c r="R26" s="373"/>
      <c r="S26" s="373"/>
      <c r="T26" s="373"/>
      <c r="U26" s="373"/>
      <c r="V26" s="374"/>
      <c r="W26" s="462"/>
      <c r="X26" s="399"/>
      <c r="Y26" s="400"/>
      <c r="Z26" s="375" t="s">
        <v>176</v>
      </c>
      <c r="AA26" s="430"/>
      <c r="AB26" s="430"/>
      <c r="AC26" s="430"/>
      <c r="AD26" s="430"/>
      <c r="AE26" s="430"/>
      <c r="AF26" s="430"/>
      <c r="AG26" s="431"/>
      <c r="AH26" s="372">
        <v>28</v>
      </c>
      <c r="AI26" s="373"/>
      <c r="AJ26" s="373"/>
      <c r="AK26" s="373"/>
      <c r="AL26" s="374"/>
      <c r="AM26" s="372">
        <v>86324</v>
      </c>
      <c r="AN26" s="373"/>
      <c r="AO26" s="373"/>
      <c r="AP26" s="373"/>
      <c r="AQ26" s="373"/>
      <c r="AR26" s="374"/>
      <c r="AS26" s="372">
        <v>3083</v>
      </c>
      <c r="AT26" s="373"/>
      <c r="AU26" s="373"/>
      <c r="AV26" s="373"/>
      <c r="AW26" s="373"/>
      <c r="AX26" s="432"/>
      <c r="AY26" s="459" t="s">
        <v>177</v>
      </c>
      <c r="AZ26" s="379"/>
      <c r="BA26" s="379"/>
      <c r="BB26" s="379"/>
      <c r="BC26" s="379"/>
      <c r="BD26" s="379"/>
      <c r="BE26" s="379"/>
      <c r="BF26" s="379"/>
      <c r="BG26" s="379"/>
      <c r="BH26" s="379"/>
      <c r="BI26" s="379"/>
      <c r="BJ26" s="379"/>
      <c r="BK26" s="379"/>
      <c r="BL26" s="379"/>
      <c r="BM26" s="460"/>
      <c r="BN26" s="419" t="s">
        <v>173</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178</v>
      </c>
      <c r="F27" s="376"/>
      <c r="G27" s="376"/>
      <c r="H27" s="376"/>
      <c r="I27" s="376"/>
      <c r="J27" s="376"/>
      <c r="K27" s="377"/>
      <c r="L27" s="372">
        <v>1</v>
      </c>
      <c r="M27" s="373"/>
      <c r="N27" s="373"/>
      <c r="O27" s="373"/>
      <c r="P27" s="374"/>
      <c r="Q27" s="372">
        <v>5000</v>
      </c>
      <c r="R27" s="373"/>
      <c r="S27" s="373"/>
      <c r="T27" s="373"/>
      <c r="U27" s="373"/>
      <c r="V27" s="374"/>
      <c r="W27" s="462"/>
      <c r="X27" s="399"/>
      <c r="Y27" s="400"/>
      <c r="Z27" s="375" t="s">
        <v>179</v>
      </c>
      <c r="AA27" s="376"/>
      <c r="AB27" s="376"/>
      <c r="AC27" s="376"/>
      <c r="AD27" s="376"/>
      <c r="AE27" s="376"/>
      <c r="AF27" s="376"/>
      <c r="AG27" s="377"/>
      <c r="AH27" s="372">
        <v>8</v>
      </c>
      <c r="AI27" s="373"/>
      <c r="AJ27" s="373"/>
      <c r="AK27" s="373"/>
      <c r="AL27" s="374"/>
      <c r="AM27" s="372">
        <v>31208</v>
      </c>
      <c r="AN27" s="373"/>
      <c r="AO27" s="373"/>
      <c r="AP27" s="373"/>
      <c r="AQ27" s="373"/>
      <c r="AR27" s="374"/>
      <c r="AS27" s="372">
        <v>3901</v>
      </c>
      <c r="AT27" s="373"/>
      <c r="AU27" s="373"/>
      <c r="AV27" s="373"/>
      <c r="AW27" s="373"/>
      <c r="AX27" s="432"/>
      <c r="AY27" s="456" t="s">
        <v>180</v>
      </c>
      <c r="AZ27" s="457"/>
      <c r="BA27" s="457"/>
      <c r="BB27" s="457"/>
      <c r="BC27" s="457"/>
      <c r="BD27" s="457"/>
      <c r="BE27" s="457"/>
      <c r="BF27" s="457"/>
      <c r="BG27" s="457"/>
      <c r="BH27" s="457"/>
      <c r="BI27" s="457"/>
      <c r="BJ27" s="457"/>
      <c r="BK27" s="457"/>
      <c r="BL27" s="457"/>
      <c r="BM27" s="458"/>
      <c r="BN27" s="453">
        <v>538684</v>
      </c>
      <c r="BO27" s="454"/>
      <c r="BP27" s="454"/>
      <c r="BQ27" s="454"/>
      <c r="BR27" s="454"/>
      <c r="BS27" s="454"/>
      <c r="BT27" s="454"/>
      <c r="BU27" s="455"/>
      <c r="BV27" s="453">
        <v>661945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181</v>
      </c>
      <c r="F28" s="376"/>
      <c r="G28" s="376"/>
      <c r="H28" s="376"/>
      <c r="I28" s="376"/>
      <c r="J28" s="376"/>
      <c r="K28" s="377"/>
      <c r="L28" s="372">
        <v>1</v>
      </c>
      <c r="M28" s="373"/>
      <c r="N28" s="373"/>
      <c r="O28" s="373"/>
      <c r="P28" s="374"/>
      <c r="Q28" s="372">
        <v>4350</v>
      </c>
      <c r="R28" s="373"/>
      <c r="S28" s="373"/>
      <c r="T28" s="373"/>
      <c r="U28" s="373"/>
      <c r="V28" s="374"/>
      <c r="W28" s="462"/>
      <c r="X28" s="399"/>
      <c r="Y28" s="400"/>
      <c r="Z28" s="375" t="s">
        <v>182</v>
      </c>
      <c r="AA28" s="376"/>
      <c r="AB28" s="376"/>
      <c r="AC28" s="376"/>
      <c r="AD28" s="376"/>
      <c r="AE28" s="376"/>
      <c r="AF28" s="376"/>
      <c r="AG28" s="377"/>
      <c r="AH28" s="372" t="s">
        <v>173</v>
      </c>
      <c r="AI28" s="373"/>
      <c r="AJ28" s="373"/>
      <c r="AK28" s="373"/>
      <c r="AL28" s="374"/>
      <c r="AM28" s="372" t="s">
        <v>129</v>
      </c>
      <c r="AN28" s="373"/>
      <c r="AO28" s="373"/>
      <c r="AP28" s="373"/>
      <c r="AQ28" s="373"/>
      <c r="AR28" s="374"/>
      <c r="AS28" s="372" t="s">
        <v>129</v>
      </c>
      <c r="AT28" s="373"/>
      <c r="AU28" s="373"/>
      <c r="AV28" s="373"/>
      <c r="AW28" s="373"/>
      <c r="AX28" s="432"/>
      <c r="AY28" s="436" t="s">
        <v>183</v>
      </c>
      <c r="AZ28" s="437"/>
      <c r="BA28" s="437"/>
      <c r="BB28" s="438"/>
      <c r="BC28" s="445" t="s">
        <v>50</v>
      </c>
      <c r="BD28" s="446"/>
      <c r="BE28" s="446"/>
      <c r="BF28" s="446"/>
      <c r="BG28" s="446"/>
      <c r="BH28" s="446"/>
      <c r="BI28" s="446"/>
      <c r="BJ28" s="446"/>
      <c r="BK28" s="446"/>
      <c r="BL28" s="446"/>
      <c r="BM28" s="447"/>
      <c r="BN28" s="448">
        <v>1813730</v>
      </c>
      <c r="BO28" s="449"/>
      <c r="BP28" s="449"/>
      <c r="BQ28" s="449"/>
      <c r="BR28" s="449"/>
      <c r="BS28" s="449"/>
      <c r="BT28" s="449"/>
      <c r="BU28" s="450"/>
      <c r="BV28" s="448">
        <v>1313717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184</v>
      </c>
      <c r="F29" s="376"/>
      <c r="G29" s="376"/>
      <c r="H29" s="376"/>
      <c r="I29" s="376"/>
      <c r="J29" s="376"/>
      <c r="K29" s="377"/>
      <c r="L29" s="372">
        <v>19</v>
      </c>
      <c r="M29" s="373"/>
      <c r="N29" s="373"/>
      <c r="O29" s="373"/>
      <c r="P29" s="374"/>
      <c r="Q29" s="372">
        <v>4060</v>
      </c>
      <c r="R29" s="373"/>
      <c r="S29" s="373"/>
      <c r="T29" s="373"/>
      <c r="U29" s="373"/>
      <c r="V29" s="374"/>
      <c r="W29" s="463"/>
      <c r="X29" s="464"/>
      <c r="Y29" s="465"/>
      <c r="Z29" s="375" t="s">
        <v>185</v>
      </c>
      <c r="AA29" s="376"/>
      <c r="AB29" s="376"/>
      <c r="AC29" s="376"/>
      <c r="AD29" s="376"/>
      <c r="AE29" s="376"/>
      <c r="AF29" s="376"/>
      <c r="AG29" s="377"/>
      <c r="AH29" s="372">
        <v>503</v>
      </c>
      <c r="AI29" s="373"/>
      <c r="AJ29" s="373"/>
      <c r="AK29" s="373"/>
      <c r="AL29" s="374"/>
      <c r="AM29" s="372">
        <v>1569668</v>
      </c>
      <c r="AN29" s="373"/>
      <c r="AO29" s="373"/>
      <c r="AP29" s="373"/>
      <c r="AQ29" s="373"/>
      <c r="AR29" s="374"/>
      <c r="AS29" s="372">
        <v>3121</v>
      </c>
      <c r="AT29" s="373"/>
      <c r="AU29" s="373"/>
      <c r="AV29" s="373"/>
      <c r="AW29" s="373"/>
      <c r="AX29" s="432"/>
      <c r="AY29" s="439"/>
      <c r="AZ29" s="440"/>
      <c r="BA29" s="440"/>
      <c r="BB29" s="441"/>
      <c r="BC29" s="433" t="s">
        <v>186</v>
      </c>
      <c r="BD29" s="434"/>
      <c r="BE29" s="434"/>
      <c r="BF29" s="434"/>
      <c r="BG29" s="434"/>
      <c r="BH29" s="434"/>
      <c r="BI29" s="434"/>
      <c r="BJ29" s="434"/>
      <c r="BK29" s="434"/>
      <c r="BL29" s="434"/>
      <c r="BM29" s="435"/>
      <c r="BN29" s="419">
        <v>354913</v>
      </c>
      <c r="BO29" s="420"/>
      <c r="BP29" s="420"/>
      <c r="BQ29" s="420"/>
      <c r="BR29" s="420"/>
      <c r="BS29" s="420"/>
      <c r="BT29" s="420"/>
      <c r="BU29" s="421"/>
      <c r="BV29" s="419">
        <v>354910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187</v>
      </c>
      <c r="X30" s="387"/>
      <c r="Y30" s="387"/>
      <c r="Z30" s="387"/>
      <c r="AA30" s="387"/>
      <c r="AB30" s="387"/>
      <c r="AC30" s="387"/>
      <c r="AD30" s="387"/>
      <c r="AE30" s="387"/>
      <c r="AF30" s="387"/>
      <c r="AG30" s="388"/>
      <c r="AH30" s="389">
        <v>98.7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2125588</v>
      </c>
      <c r="BO30" s="454"/>
      <c r="BP30" s="454"/>
      <c r="BQ30" s="454"/>
      <c r="BR30" s="454"/>
      <c r="BS30" s="454"/>
      <c r="BT30" s="454"/>
      <c r="BU30" s="455"/>
      <c r="BV30" s="453">
        <v>1630318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188</v>
      </c>
      <c r="D32" s="378"/>
      <c r="E32" s="378"/>
      <c r="F32" s="378"/>
      <c r="G32" s="378"/>
      <c r="H32" s="378"/>
      <c r="I32" s="378"/>
      <c r="J32" s="378"/>
      <c r="K32" s="378"/>
      <c r="L32" s="378"/>
      <c r="M32" s="378"/>
      <c r="N32" s="378"/>
      <c r="O32" s="378"/>
      <c r="P32" s="378"/>
      <c r="Q32" s="378"/>
      <c r="R32" s="378"/>
      <c r="S32" s="378"/>
      <c r="U32" s="379" t="s">
        <v>189</v>
      </c>
      <c r="V32" s="379"/>
      <c r="W32" s="379"/>
      <c r="X32" s="379"/>
      <c r="Y32" s="379"/>
      <c r="Z32" s="379"/>
      <c r="AA32" s="379"/>
      <c r="AB32" s="379"/>
      <c r="AC32" s="379"/>
      <c r="AD32" s="379"/>
      <c r="AE32" s="379"/>
      <c r="AF32" s="379"/>
      <c r="AG32" s="379"/>
      <c r="AH32" s="379"/>
      <c r="AI32" s="379"/>
      <c r="AJ32" s="379"/>
      <c r="AK32" s="379"/>
      <c r="AM32" s="379" t="s">
        <v>190</v>
      </c>
      <c r="AN32" s="379"/>
      <c r="AO32" s="379"/>
      <c r="AP32" s="379"/>
      <c r="AQ32" s="379"/>
      <c r="AR32" s="379"/>
      <c r="AS32" s="379"/>
      <c r="AT32" s="379"/>
      <c r="AU32" s="379"/>
      <c r="AV32" s="379"/>
      <c r="AW32" s="379"/>
      <c r="AX32" s="379"/>
      <c r="AY32" s="379"/>
      <c r="AZ32" s="379"/>
      <c r="BA32" s="379"/>
      <c r="BB32" s="379"/>
      <c r="BC32" s="379"/>
      <c r="BE32" s="379" t="s">
        <v>191</v>
      </c>
      <c r="BF32" s="379"/>
      <c r="BG32" s="379"/>
      <c r="BH32" s="379"/>
      <c r="BI32" s="379"/>
      <c r="BJ32" s="379"/>
      <c r="BK32" s="379"/>
      <c r="BL32" s="379"/>
      <c r="BM32" s="379"/>
      <c r="BN32" s="379"/>
      <c r="BO32" s="379"/>
      <c r="BP32" s="379"/>
      <c r="BQ32" s="379"/>
      <c r="BR32" s="379"/>
      <c r="BS32" s="379"/>
      <c r="BT32" s="379"/>
      <c r="BU32" s="379"/>
      <c r="BW32" s="379" t="s">
        <v>192</v>
      </c>
      <c r="BX32" s="379"/>
      <c r="BY32" s="379"/>
      <c r="BZ32" s="379"/>
      <c r="CA32" s="379"/>
      <c r="CB32" s="379"/>
      <c r="CC32" s="379"/>
      <c r="CD32" s="379"/>
      <c r="CE32" s="379"/>
      <c r="CF32" s="379"/>
      <c r="CG32" s="379"/>
      <c r="CH32" s="379"/>
      <c r="CI32" s="379"/>
      <c r="CJ32" s="379"/>
      <c r="CK32" s="379"/>
      <c r="CL32" s="379"/>
      <c r="CM32" s="379"/>
      <c r="CO32" s="379" t="s">
        <v>193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194</v>
      </c>
      <c r="D33" s="371"/>
      <c r="E33" s="370" t="s">
        <v>195</v>
      </c>
      <c r="F33" s="370"/>
      <c r="G33" s="370"/>
      <c r="H33" s="370"/>
      <c r="I33" s="370"/>
      <c r="J33" s="370"/>
      <c r="K33" s="370"/>
      <c r="L33" s="370"/>
      <c r="M33" s="370"/>
      <c r="N33" s="370"/>
      <c r="O33" s="370"/>
      <c r="P33" s="370"/>
      <c r="Q33" s="370"/>
      <c r="R33" s="370"/>
      <c r="S33" s="370"/>
      <c r="T33" s="206"/>
      <c r="U33" s="371" t="s">
        <v>194</v>
      </c>
      <c r="V33" s="371"/>
      <c r="W33" s="370" t="s">
        <v>196</v>
      </c>
      <c r="X33" s="370"/>
      <c r="Y33" s="370"/>
      <c r="Z33" s="370"/>
      <c r="AA33" s="370"/>
      <c r="AB33" s="370"/>
      <c r="AC33" s="370"/>
      <c r="AD33" s="370"/>
      <c r="AE33" s="370"/>
      <c r="AF33" s="370"/>
      <c r="AG33" s="370"/>
      <c r="AH33" s="370"/>
      <c r="AI33" s="370"/>
      <c r="AJ33" s="370"/>
      <c r="AK33" s="370"/>
      <c r="AL33" s="206"/>
      <c r="AM33" s="371" t="s">
        <v>194</v>
      </c>
      <c r="AN33" s="371"/>
      <c r="AO33" s="370" t="s">
        <v>195</v>
      </c>
      <c r="AP33" s="370"/>
      <c r="AQ33" s="370"/>
      <c r="AR33" s="370"/>
      <c r="AS33" s="370"/>
      <c r="AT33" s="370"/>
      <c r="AU33" s="370"/>
      <c r="AV33" s="370"/>
      <c r="AW33" s="370"/>
      <c r="AX33" s="370"/>
      <c r="AY33" s="370"/>
      <c r="AZ33" s="370"/>
      <c r="BA33" s="370"/>
      <c r="BB33" s="370"/>
      <c r="BC33" s="370"/>
      <c r="BD33" s="207"/>
      <c r="BE33" s="370" t="s">
        <v>197</v>
      </c>
      <c r="BF33" s="370"/>
      <c r="BG33" s="370" t="s">
        <v>198</v>
      </c>
      <c r="BH33" s="370"/>
      <c r="BI33" s="370"/>
      <c r="BJ33" s="370"/>
      <c r="BK33" s="370"/>
      <c r="BL33" s="370"/>
      <c r="BM33" s="370"/>
      <c r="BN33" s="370"/>
      <c r="BO33" s="370"/>
      <c r="BP33" s="370"/>
      <c r="BQ33" s="370"/>
      <c r="BR33" s="370"/>
      <c r="BS33" s="370"/>
      <c r="BT33" s="370"/>
      <c r="BU33" s="370"/>
      <c r="BV33" s="207"/>
      <c r="BW33" s="371" t="s">
        <v>197</v>
      </c>
      <c r="BX33" s="371"/>
      <c r="BY33" s="370" t="s">
        <v>199</v>
      </c>
      <c r="BZ33" s="370"/>
      <c r="CA33" s="370"/>
      <c r="CB33" s="370"/>
      <c r="CC33" s="370"/>
      <c r="CD33" s="370"/>
      <c r="CE33" s="370"/>
      <c r="CF33" s="370"/>
      <c r="CG33" s="370"/>
      <c r="CH33" s="370"/>
      <c r="CI33" s="370"/>
      <c r="CJ33" s="370"/>
      <c r="CK33" s="370"/>
      <c r="CL33" s="370"/>
      <c r="CM33" s="370"/>
      <c r="CN33" s="206"/>
      <c r="CO33" s="371" t="s">
        <v>194</v>
      </c>
      <c r="CP33" s="371"/>
      <c r="CQ33" s="370" t="s">
        <v>200</v>
      </c>
      <c r="CR33" s="370"/>
      <c r="CS33" s="370"/>
      <c r="CT33" s="370"/>
      <c r="CU33" s="370"/>
      <c r="CV33" s="370"/>
      <c r="CW33" s="370"/>
      <c r="CX33" s="370"/>
      <c r="CY33" s="370"/>
      <c r="CZ33" s="370"/>
      <c r="DA33" s="370"/>
      <c r="DB33" s="370"/>
      <c r="DC33" s="370"/>
      <c r="DD33" s="370"/>
      <c r="DE33" s="370"/>
      <c r="DF33" s="206"/>
      <c r="DG33" s="369" t="s">
        <v>201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国民健康保険事業費特別会計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那須地区広域事務組合（一般会計）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大田原市管理公社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子育て支援券特別会計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那須地区広域事務組合（広域クリーンセンター大田原事業特別会計）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那須野が原文化振興財団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那須地区広域事務組合（黒羽グリーンオアシス事業特別会計）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大田原市農業公社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那須地区消防組合（那須グリーンネクサス事業特別会計）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大田原まちづくりカンパニー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那須地区消防組合</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大田原ツーリズム</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栃木県市町村総合事務組合（一般会計）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栃木県市町村総合事務組合（特別会計）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栃木県後期高齢者医療広域連合（一般会計）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栃木県後期高齢者医療広域連合（特別会計）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9eD/OPV2aiXZQISs3dJkIc7xUHKsTq69tetIA7TwlA3Ntr5Nuhr+kfW4V/S2sjmgebNRzfATHXNSrZJ/d4Zg==" saltValue="TKejfVv90YESvTYLWnhH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1" t="s">
        <v>557</v>
      </c>
      <c r="D34" s="1151"/>
      <c r="E34" s="1152"/>
      <c r="F34" s="32">
        <v>5.34</v>
      </c>
      <c r="G34" s="33">
        <v>4.12</v>
      </c>
      <c r="H34" s="33">
        <v>6.28</v>
      </c>
      <c r="I34" s="33">
        <v>15.54</v>
      </c>
      <c r="J34" s="34">
        <v>15.68</v>
      </c>
      <c r="K34" s="22"/>
      <c r="L34" s="22"/>
      <c r="M34" s="22"/>
      <c r="N34" s="22"/>
      <c r="O34" s="22"/>
      <c r="P34" s="22"/>
    </row>
    <row r="35" spans="1:16" ht="39" customHeight="1" x14ac:dyDescent="0.2">
      <c r="A35" s="22"/>
      <c r="B35" s="35"/>
      <c r="C35" s="1145" t="s">
        <v>558</v>
      </c>
      <c r="D35" s="1146"/>
      <c r="E35" s="1147"/>
      <c r="F35" s="36">
        <v>7.2</v>
      </c>
      <c r="G35" s="37">
        <v>6.71</v>
      </c>
      <c r="H35" s="37">
        <v>6.01</v>
      </c>
      <c r="I35" s="37">
        <v>5.34</v>
      </c>
      <c r="J35" s="38">
        <v>4.71</v>
      </c>
      <c r="K35" s="22"/>
      <c r="L35" s="22"/>
      <c r="M35" s="22"/>
      <c r="N35" s="22"/>
      <c r="O35" s="22"/>
      <c r="P35" s="22"/>
    </row>
    <row r="36" spans="1:16" ht="39" customHeight="1" x14ac:dyDescent="0.2">
      <c r="A36" s="22"/>
      <c r="B36" s="35"/>
      <c r="C36" s="1145" t="s">
        <v>559</v>
      </c>
      <c r="D36" s="1146"/>
      <c r="E36" s="1147"/>
      <c r="F36" s="36" t="s">
        <v>508</v>
      </c>
      <c r="G36" s="37" t="s">
        <v>508</v>
      </c>
      <c r="H36" s="37">
        <v>1.77</v>
      </c>
      <c r="I36" s="37">
        <v>1.78</v>
      </c>
      <c r="J36" s="38">
        <v>1.71</v>
      </c>
      <c r="K36" s="22"/>
      <c r="L36" s="22"/>
      <c r="M36" s="22"/>
      <c r="N36" s="22"/>
      <c r="O36" s="22"/>
      <c r="P36" s="22"/>
    </row>
    <row r="37" spans="1:16" ht="39" customHeight="1" x14ac:dyDescent="0.2">
      <c r="A37" s="22"/>
      <c r="B37" s="35"/>
      <c r="C37" s="1145" t="s">
        <v>560</v>
      </c>
      <c r="D37" s="1146"/>
      <c r="E37" s="1147"/>
      <c r="F37" s="36">
        <v>1.84</v>
      </c>
      <c r="G37" s="37">
        <v>1.27</v>
      </c>
      <c r="H37" s="37">
        <v>1.41</v>
      </c>
      <c r="I37" s="37">
        <v>0.56000000000000005</v>
      </c>
      <c r="J37" s="38">
        <v>1.59</v>
      </c>
      <c r="K37" s="22"/>
      <c r="L37" s="22"/>
      <c r="M37" s="22"/>
      <c r="N37" s="22"/>
      <c r="O37" s="22"/>
      <c r="P37" s="22"/>
    </row>
    <row r="38" spans="1:16" ht="39" customHeight="1" x14ac:dyDescent="0.2">
      <c r="A38" s="22"/>
      <c r="B38" s="35"/>
      <c r="C38" s="1145" t="s">
        <v>561</v>
      </c>
      <c r="D38" s="1146"/>
      <c r="E38" s="1147"/>
      <c r="F38" s="36">
        <v>2.17</v>
      </c>
      <c r="G38" s="37">
        <v>1.1200000000000001</v>
      </c>
      <c r="H38" s="37">
        <v>1.25</v>
      </c>
      <c r="I38" s="37">
        <v>1.34</v>
      </c>
      <c r="J38" s="38">
        <v>1.3</v>
      </c>
      <c r="K38" s="22"/>
      <c r="L38" s="22"/>
      <c r="M38" s="22"/>
      <c r="N38" s="22"/>
      <c r="O38" s="22"/>
      <c r="P38" s="22"/>
    </row>
    <row r="39" spans="1:16" ht="39" customHeight="1" x14ac:dyDescent="0.2">
      <c r="A39" s="22"/>
      <c r="B39" s="35"/>
      <c r="C39" s="1145" t="s">
        <v>562</v>
      </c>
      <c r="D39" s="1146"/>
      <c r="E39" s="1147"/>
      <c r="F39" s="36">
        <v>0.28000000000000003</v>
      </c>
      <c r="G39" s="37">
        <v>0.16</v>
      </c>
      <c r="H39" s="37">
        <v>0.12</v>
      </c>
      <c r="I39" s="37">
        <v>0.11</v>
      </c>
      <c r="J39" s="38">
        <v>0.1</v>
      </c>
      <c r="K39" s="22"/>
      <c r="L39" s="22"/>
      <c r="M39" s="22"/>
      <c r="N39" s="22"/>
      <c r="O39" s="22"/>
      <c r="P39" s="22"/>
    </row>
    <row r="40" spans="1:16" ht="39" customHeight="1" x14ac:dyDescent="0.2">
      <c r="A40" s="22"/>
      <c r="B40" s="35"/>
      <c r="C40" s="1145" t="s">
        <v>563</v>
      </c>
      <c r="D40" s="1146"/>
      <c r="E40" s="1147"/>
      <c r="F40" s="36">
        <v>0.02</v>
      </c>
      <c r="G40" s="37">
        <v>0.01</v>
      </c>
      <c r="H40" s="37">
        <v>0</v>
      </c>
      <c r="I40" s="37">
        <v>0.01</v>
      </c>
      <c r="J40" s="38">
        <v>0.03</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564</v>
      </c>
      <c r="D42" s="1146"/>
      <c r="E42" s="1147"/>
      <c r="F42" s="36" t="s">
        <v>508</v>
      </c>
      <c r="G42" s="37" t="s">
        <v>508</v>
      </c>
      <c r="H42" s="37" t="s">
        <v>508</v>
      </c>
      <c r="I42" s="37" t="s">
        <v>508</v>
      </c>
      <c r="J42" s="38" t="s">
        <v>508</v>
      </c>
      <c r="K42" s="22"/>
      <c r="L42" s="22"/>
      <c r="M42" s="22"/>
      <c r="N42" s="22"/>
      <c r="O42" s="22"/>
      <c r="P42" s="22"/>
    </row>
    <row r="43" spans="1:16" ht="39" customHeight="1" thickBot="1" x14ac:dyDescent="0.25">
      <c r="A43" s="22"/>
      <c r="B43" s="40"/>
      <c r="C43" s="1148" t="s">
        <v>565</v>
      </c>
      <c r="D43" s="1149"/>
      <c r="E43" s="1150"/>
      <c r="F43" s="41">
        <v>0.84</v>
      </c>
      <c r="G43" s="42">
        <v>2.12</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JfE0hseT2BAxuRGO+kvP5Jl5Btwf8sgHxB0BBjKef98rOK7ZzmDXO/FFD4ie3alyYyOC9eXjR4y6ARp/zH0qw==" saltValue="U9o2GraAL7ujkR5m2vJv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3711</v>
      </c>
      <c r="L45" s="60">
        <v>3497</v>
      </c>
      <c r="M45" s="60">
        <v>3456</v>
      </c>
      <c r="N45" s="60">
        <v>3642</v>
      </c>
      <c r="O45" s="61">
        <v>3610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x14ac:dyDescent="0.2">
      <c r="A48" s="48"/>
      <c r="B48" s="1178"/>
      <c r="C48" s="1179"/>
      <c r="D48" s="62"/>
      <c r="E48" s="1155" t="s">
        <v>15</v>
      </c>
      <c r="F48" s="1155"/>
      <c r="G48" s="1155"/>
      <c r="H48" s="1155"/>
      <c r="I48" s="1155"/>
      <c r="J48" s="1156"/>
      <c r="K48" s="63">
        <v>887</v>
      </c>
      <c r="L48" s="64">
        <v>859</v>
      </c>
      <c r="M48" s="64">
        <v>694</v>
      </c>
      <c r="N48" s="64">
        <v>626</v>
      </c>
      <c r="O48" s="65">
        <v>598</v>
      </c>
      <c r="P48" s="48"/>
      <c r="Q48" s="48"/>
      <c r="R48" s="48"/>
      <c r="S48" s="48"/>
      <c r="T48" s="48"/>
      <c r="U48" s="48"/>
    </row>
    <row r="49" spans="1:21" ht="30.75" customHeight="1" x14ac:dyDescent="0.2">
      <c r="A49" s="48"/>
      <c r="B49" s="1178"/>
      <c r="C49" s="1179"/>
      <c r="D49" s="62"/>
      <c r="E49" s="1155" t="s">
        <v>16</v>
      </c>
      <c r="F49" s="1155"/>
      <c r="G49" s="1155"/>
      <c r="H49" s="1155"/>
      <c r="I49" s="1155"/>
      <c r="J49" s="1156"/>
      <c r="K49" s="63">
        <v>105</v>
      </c>
      <c r="L49" s="64">
        <v>87</v>
      </c>
      <c r="M49" s="64">
        <v>126</v>
      </c>
      <c r="N49" s="64">
        <v>112</v>
      </c>
      <c r="O49" s="65">
        <v>130</v>
      </c>
      <c r="P49" s="48"/>
      <c r="Q49" s="48"/>
      <c r="R49" s="48"/>
      <c r="S49" s="48"/>
      <c r="T49" s="48"/>
      <c r="U49" s="48"/>
    </row>
    <row r="50" spans="1:21" ht="30.75" customHeight="1" x14ac:dyDescent="0.2">
      <c r="A50" s="48"/>
      <c r="B50" s="1178"/>
      <c r="C50" s="1179"/>
      <c r="D50" s="62"/>
      <c r="E50" s="1155" t="s">
        <v>17</v>
      </c>
      <c r="F50" s="1155"/>
      <c r="G50" s="1155"/>
      <c r="H50" s="1155"/>
      <c r="I50" s="1155"/>
      <c r="J50" s="1156"/>
      <c r="K50" s="63">
        <v>60</v>
      </c>
      <c r="L50" s="64">
        <v>33</v>
      </c>
      <c r="M50" s="64">
        <v>16</v>
      </c>
      <c r="N50" s="64">
        <v>6</v>
      </c>
      <c r="O50" s="65">
        <v>8</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3639</v>
      </c>
      <c r="L52" s="64">
        <v>3470</v>
      </c>
      <c r="M52" s="64">
        <v>3388</v>
      </c>
      <c r="N52" s="64">
        <v>3368</v>
      </c>
      <c r="O52" s="65">
        <v>3213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1124</v>
      </c>
      <c r="L53" s="69">
        <v>1006</v>
      </c>
      <c r="M53" s="69">
        <v>904</v>
      </c>
      <c r="N53" s="69">
        <v>1018</v>
      </c>
      <c r="O53" s="70">
        <v>1133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3">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T7+XCq0gAqDEaGyN+9GYnQidq4FlwgAIBUpAf6BT4EO4WXeG5URwGY7csGO94yyOm7EiZt9lvNCkzv3spbgbQ==" saltValue="xjlrbt/WFdnflhQGL9gGN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550</v>
      </c>
      <c r="J40" s="103" t="s">
        <v>551</v>
      </c>
      <c r="K40" s="103" t="s">
        <v>552</v>
      </c>
      <c r="L40" s="103" t="s">
        <v>553</v>
      </c>
      <c r="M40" s="104" t="s">
        <v>554</v>
      </c>
    </row>
    <row r="41" spans="2:13" ht="27.75" customHeight="1" x14ac:dyDescent="0.2">
      <c r="B41" s="1196" t="s">
        <v>32</v>
      </c>
      <c r="C41" s="1197"/>
      <c r="D41" s="105"/>
      <c r="E41" s="1198" t="s">
        <v>33</v>
      </c>
      <c r="F41" s="1198"/>
      <c r="G41" s="1198"/>
      <c r="H41" s="1199"/>
      <c r="I41" s="355">
        <v>32675</v>
      </c>
      <c r="J41" s="356">
        <v>31947</v>
      </c>
      <c r="K41" s="356">
        <v>32380</v>
      </c>
      <c r="L41" s="356">
        <v>30861</v>
      </c>
      <c r="M41" s="357">
        <v>28169</v>
      </c>
    </row>
    <row r="42" spans="2:13" ht="27.75" customHeight="1" x14ac:dyDescent="0.2">
      <c r="B42" s="1186"/>
      <c r="C42" s="1187"/>
      <c r="D42" s="106"/>
      <c r="E42" s="1190" t="s">
        <v>34</v>
      </c>
      <c r="F42" s="1190"/>
      <c r="G42" s="1190"/>
      <c r="H42" s="1191"/>
      <c r="I42" s="358">
        <v>50</v>
      </c>
      <c r="J42" s="359">
        <v>22</v>
      </c>
      <c r="K42" s="359">
        <v>6</v>
      </c>
      <c r="L42" s="359" t="s">
        <v>508</v>
      </c>
      <c r="M42" s="360" t="s">
        <v>508</v>
      </c>
    </row>
    <row r="43" spans="2:13" ht="27.75" customHeight="1" x14ac:dyDescent="0.2">
      <c r="B43" s="1186"/>
      <c r="C43" s="1187"/>
      <c r="D43" s="106"/>
      <c r="E43" s="1190" t="s">
        <v>35</v>
      </c>
      <c r="F43" s="1190"/>
      <c r="G43" s="1190"/>
      <c r="H43" s="1191"/>
      <c r="I43" s="358">
        <v>9549</v>
      </c>
      <c r="J43" s="359">
        <v>9152</v>
      </c>
      <c r="K43" s="359">
        <v>8281</v>
      </c>
      <c r="L43" s="359">
        <v>7156</v>
      </c>
      <c r="M43" s="360">
        <v>6002</v>
      </c>
    </row>
    <row r="44" spans="2:13" ht="27.75" customHeight="1" x14ac:dyDescent="0.2">
      <c r="B44" s="1186"/>
      <c r="C44" s="1187"/>
      <c r="D44" s="106"/>
      <c r="E44" s="1190" t="s">
        <v>36</v>
      </c>
      <c r="F44" s="1190"/>
      <c r="G44" s="1190"/>
      <c r="H44" s="1191"/>
      <c r="I44" s="358">
        <v>861</v>
      </c>
      <c r="J44" s="359">
        <v>1059</v>
      </c>
      <c r="K44" s="359">
        <v>1332</v>
      </c>
      <c r="L44" s="359">
        <v>1664</v>
      </c>
      <c r="M44" s="360">
        <v>1686</v>
      </c>
    </row>
    <row r="45" spans="2:13" ht="27.75" customHeight="1" x14ac:dyDescent="0.2">
      <c r="B45" s="1186"/>
      <c r="C45" s="1187"/>
      <c r="D45" s="106"/>
      <c r="E45" s="1190" t="s">
        <v>37</v>
      </c>
      <c r="F45" s="1190"/>
      <c r="G45" s="1190"/>
      <c r="H45" s="1191"/>
      <c r="I45" s="358">
        <v>4706</v>
      </c>
      <c r="J45" s="359">
        <v>4591</v>
      </c>
      <c r="K45" s="359">
        <v>4532</v>
      </c>
      <c r="L45" s="359">
        <v>4511</v>
      </c>
      <c r="M45" s="360">
        <v>4568</v>
      </c>
    </row>
    <row r="46" spans="2:13" ht="27.75" customHeight="1" x14ac:dyDescent="0.2">
      <c r="B46" s="1186"/>
      <c r="C46" s="1187"/>
      <c r="D46" s="107"/>
      <c r="E46" s="1190" t="s">
        <v>38</v>
      </c>
      <c r="F46" s="1190"/>
      <c r="G46" s="1190"/>
      <c r="H46" s="1191"/>
      <c r="I46" s="358">
        <v>2</v>
      </c>
      <c r="J46" s="359" t="s">
        <v>508</v>
      </c>
      <c r="K46" s="359" t="s">
        <v>508</v>
      </c>
      <c r="L46" s="359" t="s">
        <v>508</v>
      </c>
      <c r="M46" s="360" t="s">
        <v>508</v>
      </c>
    </row>
    <row r="47" spans="2:13" ht="27.75" customHeight="1" x14ac:dyDescent="0.2">
      <c r="B47" s="1186"/>
      <c r="C47" s="1187"/>
      <c r="D47" s="108"/>
      <c r="E47" s="1200" t="s">
        <v>39</v>
      </c>
      <c r="F47" s="1201"/>
      <c r="G47" s="1201"/>
      <c r="H47" s="1202"/>
      <c r="I47" s="358" t="s">
        <v>508</v>
      </c>
      <c r="J47" s="359" t="s">
        <v>508</v>
      </c>
      <c r="K47" s="359" t="s">
        <v>508</v>
      </c>
      <c r="L47" s="359" t="s">
        <v>508</v>
      </c>
      <c r="M47" s="360" t="s">
        <v>508</v>
      </c>
    </row>
    <row r="48" spans="2:13" ht="27.75" customHeight="1" x14ac:dyDescent="0.2">
      <c r="B48" s="1186"/>
      <c r="C48" s="1187"/>
      <c r="D48" s="106"/>
      <c r="E48" s="1190" t="s">
        <v>40</v>
      </c>
      <c r="F48" s="1190"/>
      <c r="G48" s="1190"/>
      <c r="H48" s="1191"/>
      <c r="I48" s="358" t="s">
        <v>508</v>
      </c>
      <c r="J48" s="359" t="s">
        <v>508</v>
      </c>
      <c r="K48" s="359" t="s">
        <v>508</v>
      </c>
      <c r="L48" s="359" t="s">
        <v>508</v>
      </c>
      <c r="M48" s="360" t="s">
        <v>508</v>
      </c>
    </row>
    <row r="49" spans="2:13" ht="27.75" customHeight="1" x14ac:dyDescent="0.2">
      <c r="B49" s="1188"/>
      <c r="C49" s="1189"/>
      <c r="D49" s="106"/>
      <c r="E49" s="1190" t="s">
        <v>41</v>
      </c>
      <c r="F49" s="1190"/>
      <c r="G49" s="1190"/>
      <c r="H49" s="1191"/>
      <c r="I49" s="358" t="s">
        <v>508</v>
      </c>
      <c r="J49" s="359" t="s">
        <v>508</v>
      </c>
      <c r="K49" s="359" t="s">
        <v>508</v>
      </c>
      <c r="L49" s="359" t="s">
        <v>508</v>
      </c>
      <c r="M49" s="360" t="s">
        <v>508</v>
      </c>
    </row>
    <row r="50" spans="2:13" ht="27.75" customHeight="1" x14ac:dyDescent="0.2">
      <c r="B50" s="1184" t="s">
        <v>42</v>
      </c>
      <c r="C50" s="1185"/>
      <c r="D50" s="109"/>
      <c r="E50" s="1190" t="s">
        <v>43</v>
      </c>
      <c r="F50" s="1190"/>
      <c r="G50" s="1190"/>
      <c r="H50" s="1191"/>
      <c r="I50" s="358">
        <v>4334</v>
      </c>
      <c r="J50" s="359">
        <v>4007</v>
      </c>
      <c r="K50" s="359">
        <v>4033</v>
      </c>
      <c r="L50" s="359">
        <v>5039</v>
      </c>
      <c r="M50" s="360">
        <v>6158</v>
      </c>
    </row>
    <row r="51" spans="2:13" ht="27.75" customHeight="1" x14ac:dyDescent="0.2">
      <c r="B51" s="1186"/>
      <c r="C51" s="1187"/>
      <c r="D51" s="106"/>
      <c r="E51" s="1190" t="s">
        <v>44</v>
      </c>
      <c r="F51" s="1190"/>
      <c r="G51" s="1190"/>
      <c r="H51" s="1191"/>
      <c r="I51" s="358">
        <v>3004</v>
      </c>
      <c r="J51" s="359">
        <v>2836</v>
      </c>
      <c r="K51" s="359">
        <v>2710</v>
      </c>
      <c r="L51" s="359">
        <v>2596</v>
      </c>
      <c r="M51" s="360">
        <v>2490</v>
      </c>
    </row>
    <row r="52" spans="2:13" ht="27.75" customHeight="1" x14ac:dyDescent="0.2">
      <c r="B52" s="1188"/>
      <c r="C52" s="1189"/>
      <c r="D52" s="106"/>
      <c r="E52" s="1190" t="s">
        <v>45</v>
      </c>
      <c r="F52" s="1190"/>
      <c r="G52" s="1190"/>
      <c r="H52" s="1191"/>
      <c r="I52" s="358">
        <v>31384</v>
      </c>
      <c r="J52" s="359">
        <v>30080</v>
      </c>
      <c r="K52" s="359">
        <v>29344</v>
      </c>
      <c r="L52" s="359">
        <v>27894</v>
      </c>
      <c r="M52" s="360">
        <v>25764</v>
      </c>
    </row>
    <row r="53" spans="2:13" ht="27.75" customHeight="1" thickBot="1" x14ac:dyDescent="0.25">
      <c r="B53" s="1192" t="s">
        <v>46</v>
      </c>
      <c r="C53" s="1193"/>
      <c r="D53" s="110"/>
      <c r="E53" s="1194" t="s">
        <v>47</v>
      </c>
      <c r="F53" s="1194"/>
      <c r="G53" s="1194"/>
      <c r="H53" s="1195"/>
      <c r="I53" s="361">
        <v>9121</v>
      </c>
      <c r="J53" s="362">
        <v>9848</v>
      </c>
      <c r="K53" s="362">
        <v>10444</v>
      </c>
      <c r="L53" s="362">
        <v>8663</v>
      </c>
      <c r="M53" s="363">
        <v>6012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TcO6F25tUDTRV/dPtiNwPioYaZThCk/t3RNkTPRrYfU0DI281YlwI1xEnELbmiLHPwSypgo05e9hWdwqsMclw==" saltValue="xk/4vYUaHGzs+jWQLkpm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552</v>
      </c>
      <c r="G54" s="119" t="s">
        <v>553</v>
      </c>
      <c r="H54" s="120" t="s">
        <v>554</v>
      </c>
    </row>
    <row r="55" spans="2:8" ht="52.5" customHeight="1" x14ac:dyDescent="0.2">
      <c r="B55" s="121"/>
      <c r="C55" s="1211" t="s">
        <v>50</v>
      </c>
      <c r="D55" s="1211"/>
      <c r="E55" s="1212"/>
      <c r="F55" s="122">
        <v>1014</v>
      </c>
      <c r="G55" s="122">
        <v>1314</v>
      </c>
      <c r="H55" s="123">
        <v>1814</v>
      </c>
    </row>
    <row r="56" spans="2:8" ht="52.5" customHeight="1" x14ac:dyDescent="0.2">
      <c r="B56" s="124"/>
      <c r="C56" s="1213" t="s">
        <v>51</v>
      </c>
      <c r="D56" s="1213"/>
      <c r="E56" s="1214"/>
      <c r="F56" s="125">
        <v>12</v>
      </c>
      <c r="G56" s="125">
        <v>355</v>
      </c>
      <c r="H56" s="126">
        <v>355</v>
      </c>
    </row>
    <row r="57" spans="2:8" ht="53.25" customHeight="1" x14ac:dyDescent="0.2">
      <c r="B57" s="124"/>
      <c r="C57" s="1215" t="s">
        <v>52</v>
      </c>
      <c r="D57" s="1215"/>
      <c r="E57" s="1216"/>
      <c r="F57" s="127">
        <v>1341</v>
      </c>
      <c r="G57" s="127">
        <v>1630</v>
      </c>
      <c r="H57" s="128">
        <v>2126</v>
      </c>
    </row>
    <row r="58" spans="2:8" ht="45.75" customHeight="1" x14ac:dyDescent="0.2">
      <c r="B58" s="129"/>
      <c r="C58" s="1203" t="s">
        <v>587</v>
      </c>
      <c r="D58" s="1204"/>
      <c r="E58" s="1205"/>
      <c r="F58" s="130">
        <v>269</v>
      </c>
      <c r="G58" s="130">
        <v>458</v>
      </c>
      <c r="H58" s="131">
        <v>958</v>
      </c>
    </row>
    <row r="59" spans="2:8" ht="45.75" customHeight="1" x14ac:dyDescent="0.2">
      <c r="B59" s="129"/>
      <c r="C59" s="1203" t="s">
        <v>588</v>
      </c>
      <c r="D59" s="1204"/>
      <c r="E59" s="1205"/>
      <c r="F59" s="130">
        <v>491</v>
      </c>
      <c r="G59" s="130">
        <v>622</v>
      </c>
      <c r="H59" s="131">
        <v>621</v>
      </c>
    </row>
    <row r="60" spans="2:8" ht="45.75" customHeight="1" x14ac:dyDescent="0.2">
      <c r="B60" s="129"/>
      <c r="C60" s="1203" t="s">
        <v>589</v>
      </c>
      <c r="D60" s="1204"/>
      <c r="E60" s="1205"/>
      <c r="F60" s="130">
        <v>49</v>
      </c>
      <c r="G60" s="130">
        <v>86</v>
      </c>
      <c r="H60" s="131">
        <v>133</v>
      </c>
    </row>
    <row r="61" spans="2:8" ht="45.75" customHeight="1" x14ac:dyDescent="0.2">
      <c r="B61" s="129"/>
      <c r="C61" s="1203" t="s">
        <v>590</v>
      </c>
      <c r="D61" s="1204"/>
      <c r="E61" s="1205"/>
      <c r="F61" s="130">
        <v>119</v>
      </c>
      <c r="G61" s="130">
        <v>122</v>
      </c>
      <c r="H61" s="131">
        <v>122</v>
      </c>
    </row>
    <row r="62" spans="2:8" ht="45.75" customHeight="1" thickBot="1" x14ac:dyDescent="0.25">
      <c r="B62" s="132"/>
      <c r="C62" s="1206" t="s">
        <v>591</v>
      </c>
      <c r="D62" s="1207"/>
      <c r="E62" s="1208"/>
      <c r="F62" s="133">
        <v>17</v>
      </c>
      <c r="G62" s="133">
        <v>22</v>
      </c>
      <c r="H62" s="134">
        <v>117</v>
      </c>
    </row>
    <row r="63" spans="2:8" ht="52.5" customHeight="1" thickBot="1" x14ac:dyDescent="0.25">
      <c r="B63" s="135"/>
      <c r="C63" s="1209" t="s">
        <v>53</v>
      </c>
      <c r="D63" s="1209"/>
      <c r="E63" s="1210"/>
      <c r="F63" s="136">
        <v>2366</v>
      </c>
      <c r="G63" s="136">
        <v>3299</v>
      </c>
      <c r="H63" s="137">
        <v>4294</v>
      </c>
    </row>
    <row r="64" spans="2:8" ht="13" x14ac:dyDescent="0.2"/>
  </sheetData>
  <sheetProtection algorithmName="SHA-512" hashValue="bbqGFzHmZXCmbrQwMNZpMNHlz+5lLvX5nSmLCPGy+U5J5nruWoaIKMrTTWgBanFTb6WJIe5BoIF0Ldheex4/Qw==" saltValue="cjvlYctdCAeE4igNpQ1b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547</v>
      </c>
      <c r="G2" s="151"/>
      <c r="H2" s="152"/>
    </row>
    <row r="3" spans="1:8" x14ac:dyDescent="0.2">
      <c r="A3" s="148" t="s">
        <v>540</v>
      </c>
      <c r="B3" s="153"/>
      <c r="C3" s="154"/>
      <c r="D3" s="155">
        <v>44028</v>
      </c>
      <c r="E3" s="156"/>
      <c r="F3" s="157">
        <v>79245</v>
      </c>
      <c r="G3" s="158"/>
      <c r="H3" s="159"/>
    </row>
    <row r="4" spans="1:8" x14ac:dyDescent="0.2">
      <c r="A4" s="160"/>
      <c r="B4" s="161"/>
      <c r="C4" s="162"/>
      <c r="D4" s="163">
        <v>15858</v>
      </c>
      <c r="E4" s="164"/>
      <c r="F4" s="165">
        <v>40378</v>
      </c>
      <c r="G4" s="166"/>
      <c r="H4" s="167"/>
    </row>
    <row r="5" spans="1:8" x14ac:dyDescent="0.2">
      <c r="A5" s="148" t="s">
        <v>542</v>
      </c>
      <c r="B5" s="153"/>
      <c r="C5" s="154"/>
      <c r="D5" s="155">
        <v>45135</v>
      </c>
      <c r="E5" s="156"/>
      <c r="F5" s="157">
        <v>71604</v>
      </c>
      <c r="G5" s="158"/>
      <c r="H5" s="159"/>
    </row>
    <row r="6" spans="1:8" x14ac:dyDescent="0.2">
      <c r="A6" s="160"/>
      <c r="B6" s="161"/>
      <c r="C6" s="162"/>
      <c r="D6" s="163">
        <v>12129</v>
      </c>
      <c r="E6" s="164"/>
      <c r="F6" s="165">
        <v>45121</v>
      </c>
      <c r="G6" s="166"/>
      <c r="H6" s="167"/>
    </row>
    <row r="7" spans="1:8" x14ac:dyDescent="0.2">
      <c r="A7" s="148" t="s">
        <v>543</v>
      </c>
      <c r="B7" s="153"/>
      <c r="C7" s="154"/>
      <c r="D7" s="155">
        <v>62446</v>
      </c>
      <c r="E7" s="156"/>
      <c r="F7" s="157">
        <v>67009</v>
      </c>
      <c r="G7" s="158"/>
      <c r="H7" s="159"/>
    </row>
    <row r="8" spans="1:8" x14ac:dyDescent="0.2">
      <c r="A8" s="160"/>
      <c r="B8" s="161"/>
      <c r="C8" s="162"/>
      <c r="D8" s="163">
        <v>33118</v>
      </c>
      <c r="E8" s="164"/>
      <c r="F8" s="165">
        <v>43028</v>
      </c>
      <c r="G8" s="166"/>
      <c r="H8" s="167"/>
    </row>
    <row r="9" spans="1:8" x14ac:dyDescent="0.2">
      <c r="A9" s="148" t="s">
        <v>544</v>
      </c>
      <c r="B9" s="153"/>
      <c r="C9" s="154"/>
      <c r="D9" s="155">
        <v>27965</v>
      </c>
      <c r="E9" s="156"/>
      <c r="F9" s="157">
        <v>40807</v>
      </c>
      <c r="G9" s="158"/>
      <c r="H9" s="159"/>
    </row>
    <row r="10" spans="1:8" x14ac:dyDescent="0.2">
      <c r="A10" s="160"/>
      <c r="B10" s="161"/>
      <c r="C10" s="162"/>
      <c r="D10" s="163">
        <v>11428</v>
      </c>
      <c r="E10" s="164"/>
      <c r="F10" s="165">
        <v>19520</v>
      </c>
      <c r="G10" s="166"/>
      <c r="H10" s="167"/>
    </row>
    <row r="11" spans="1:8" x14ac:dyDescent="0.2">
      <c r="A11" s="148" t="s">
        <v>545</v>
      </c>
      <c r="B11" s="153"/>
      <c r="C11" s="154"/>
      <c r="D11" s="155">
        <v>20035</v>
      </c>
      <c r="E11" s="156"/>
      <c r="F11" s="157">
        <v>37343</v>
      </c>
      <c r="G11" s="158"/>
      <c r="H11" s="159"/>
    </row>
    <row r="12" spans="1:8" x14ac:dyDescent="0.2">
      <c r="A12" s="160"/>
      <c r="B12" s="161"/>
      <c r="C12" s="168"/>
      <c r="D12" s="163">
        <v>10273</v>
      </c>
      <c r="E12" s="164"/>
      <c r="F12" s="165">
        <v>17633</v>
      </c>
      <c r="G12" s="166"/>
      <c r="H12" s="167"/>
    </row>
    <row r="13" spans="1:8" x14ac:dyDescent="0.2">
      <c r="A13" s="148"/>
      <c r="B13" s="153"/>
      <c r="C13" s="169"/>
      <c r="D13" s="170">
        <v>39922</v>
      </c>
      <c r="E13" s="171"/>
      <c r="F13" s="172">
        <v>59202</v>
      </c>
      <c r="G13" s="173"/>
      <c r="H13" s="159"/>
    </row>
    <row r="14" spans="1:8" x14ac:dyDescent="0.2">
      <c r="A14" s="160"/>
      <c r="B14" s="161"/>
      <c r="C14" s="162"/>
      <c r="D14" s="163">
        <v>16561</v>
      </c>
      <c r="E14" s="164"/>
      <c r="F14" s="165">
        <v>33136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5.63</v>
      </c>
      <c r="C19" s="174">
        <f>ROUND(VALUE(SUBSTITUTE(実質収支比率等に係る経年分析!G$48,"▲","-")),2)</f>
        <v>4.29</v>
      </c>
      <c r="D19" s="174">
        <f>ROUND(VALUE(SUBSTITUTE(実質収支比率等に係る経年分析!H$48,"▲","-")),2)</f>
        <v>6.42</v>
      </c>
      <c r="E19" s="174">
        <f>ROUND(VALUE(SUBSTITUTE(実質収支比率等に係る経年分析!I$48,"▲","-")),2)</f>
        <v>15.65</v>
      </c>
      <c r="F19" s="174">
        <f>ROUND(VALUE(SUBSTITUTE(実質収支比率等に係る経年分析!J$48,"▲","-")),2)</f>
        <v>15.79</v>
      </c>
    </row>
    <row r="20" spans="1:11" x14ac:dyDescent="0.2">
      <c r="A20" s="174" t="s">
        <v>57</v>
      </c>
      <c r="B20" s="174">
        <f>ROUND(VALUE(SUBSTITUTE(実質収支比率等に係る経年分析!F$47,"▲","-")),2)</f>
        <v>6.93</v>
      </c>
      <c r="C20" s="174">
        <f>ROUND(VALUE(SUBSTITUTE(実質収支比率等に係る経年分析!G$47,"▲","-")),2)</f>
        <v>5.46</v>
      </c>
      <c r="D20" s="174">
        <f>ROUND(VALUE(SUBSTITUTE(実質収支比率等に係る経年分析!H$47,"▲","-")),2)</f>
        <v>5.3</v>
      </c>
      <c r="E20" s="174">
        <f>ROUND(VALUE(SUBSTITUTE(実質収支比率等に係る経年分析!I$47,"▲","-")),2)</f>
        <v>6.67</v>
      </c>
      <c r="F20" s="174">
        <f>ROUND(VALUE(SUBSTITUTE(実質収支比率等に係る経年分析!J$47,"▲","-")),2)</f>
        <v>9.49</v>
      </c>
    </row>
    <row r="21" spans="1:11" x14ac:dyDescent="0.2">
      <c r="A21" s="174" t="s">
        <v>58</v>
      </c>
      <c r="B21" s="174">
        <f>IF(ISNUMBER(VALUE(SUBSTITUTE(実質収支比率等に係る経年分析!F$49,"▲","-"))),ROUND(VALUE(SUBSTITUTE(実質収支比率等に係る経年分析!F$49,"▲","-")),2),NA())</f>
        <v>-0.28000000000000003</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2.25</v>
      </c>
      <c r="E21" s="174">
        <f>IF(ISNUMBER(VALUE(SUBSTITUTE(実質収支比率等に係る経年分析!I$49,"▲","-"))),ROUND(VALUE(SUBSTITUTE(実質収支比率等に係る経年分析!I$49,"▲","-")),2),NA())</f>
        <v>10.95</v>
      </c>
      <c r="F21" s="174">
        <f>IF(ISNUMBER(VALUE(SUBSTITUTE(実質収支比率等に係る経年分析!J$49,"▲","-"))),ROUND(VALUE(SUBSTITUTE(実質収支比率等に係る経年分析!J$49,"▲","-")),2),NA())</f>
        <v>2.27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2.12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子育て支援券特別会計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0.28000000000000003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国民健康保険事業費特別会計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1.1200000000000001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0.56000000000000005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4.12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15.68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3639</v>
      </c>
      <c r="E42" s="176"/>
      <c r="F42" s="176"/>
      <c r="G42" s="176">
        <f>'実質公債費比率（分子）の構造'!L$52</f>
        <v>3470</v>
      </c>
      <c r="H42" s="176"/>
      <c r="I42" s="176"/>
      <c r="J42" s="176">
        <f>'実質公債費比率（分子）の構造'!M$52</f>
        <v>3388</v>
      </c>
      <c r="K42" s="176"/>
      <c r="L42" s="176"/>
      <c r="M42" s="176">
        <f>'実質公債費比率（分子）の構造'!N$52</f>
        <v>3368</v>
      </c>
      <c r="N42" s="176"/>
      <c r="O42" s="176"/>
      <c r="P42" s="176">
        <f>'実質公債費比率（分子）の構造'!O$52</f>
        <v>3213</v>
      </c>
    </row>
    <row r="43" spans="1:16" x14ac:dyDescent="0.2">
      <c r="A43" s="176" t="s">
        <v>18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66</v>
      </c>
      <c r="B44" s="176">
        <f>'実質公債費比率（分子）の構造'!K$50</f>
        <v>60</v>
      </c>
      <c r="C44" s="176"/>
      <c r="D44" s="176"/>
      <c r="E44" s="176">
        <f>'実質公債費比率（分子）の構造'!L$50</f>
        <v>33</v>
      </c>
      <c r="F44" s="176"/>
      <c r="G44" s="176"/>
      <c r="H44" s="176">
        <f>'実質公債費比率（分子）の構造'!M$50</f>
        <v>16</v>
      </c>
      <c r="I44" s="176"/>
      <c r="J44" s="176"/>
      <c r="K44" s="176">
        <f>'実質公債費比率（分子）の構造'!N$50</f>
        <v>6</v>
      </c>
      <c r="L44" s="176"/>
      <c r="M44" s="176"/>
      <c r="N44" s="176">
        <f>'実質公債費比率（分子）の構造'!O$50</f>
        <v>8</v>
      </c>
      <c r="O44" s="176"/>
      <c r="P44" s="176"/>
    </row>
    <row r="45" spans="1:16" x14ac:dyDescent="0.2">
      <c r="A45" s="176" t="s">
        <v>67</v>
      </c>
      <c r="B45" s="176">
        <f>'実質公債費比率（分子）の構造'!K$49</f>
        <v>105</v>
      </c>
      <c r="C45" s="176"/>
      <c r="D45" s="176"/>
      <c r="E45" s="176">
        <f>'実質公債費比率（分子）の構造'!L$49</f>
        <v>87</v>
      </c>
      <c r="F45" s="176"/>
      <c r="G45" s="176"/>
      <c r="H45" s="176">
        <f>'実質公債費比率（分子）の構造'!M$49</f>
        <v>126</v>
      </c>
      <c r="I45" s="176"/>
      <c r="J45" s="176"/>
      <c r="K45" s="176">
        <f>'実質公債費比率（分子）の構造'!N$49</f>
        <v>112</v>
      </c>
      <c r="L45" s="176"/>
      <c r="M45" s="176"/>
      <c r="N45" s="176">
        <f>'実質公債費比率（分子）の構造'!O$49</f>
        <v>130</v>
      </c>
      <c r="O45" s="176"/>
      <c r="P45" s="176"/>
    </row>
    <row r="46" spans="1:16" x14ac:dyDescent="0.2">
      <c r="A46" s="176" t="s">
        <v>68</v>
      </c>
      <c r="B46" s="176">
        <f>'実質公債費比率（分子）の構造'!K$48</f>
        <v>887</v>
      </c>
      <c r="C46" s="176"/>
      <c r="D46" s="176"/>
      <c r="E46" s="176">
        <f>'実質公債費比率（分子）の構造'!L$48</f>
        <v>859</v>
      </c>
      <c r="F46" s="176"/>
      <c r="G46" s="176"/>
      <c r="H46" s="176">
        <f>'実質公債費比率（分子）の構造'!M$48</f>
        <v>694</v>
      </c>
      <c r="I46" s="176"/>
      <c r="J46" s="176"/>
      <c r="K46" s="176">
        <f>'実質公債費比率（分子）の構造'!N$48</f>
        <v>626</v>
      </c>
      <c r="L46" s="176"/>
      <c r="M46" s="176"/>
      <c r="N46" s="176">
        <f>'実質公債費比率（分子）の構造'!O$48</f>
        <v>598</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3711</v>
      </c>
      <c r="C49" s="176"/>
      <c r="D49" s="176"/>
      <c r="E49" s="176">
        <f>'実質公債費比率（分子）の構造'!L$45</f>
        <v>3497</v>
      </c>
      <c r="F49" s="176"/>
      <c r="G49" s="176"/>
      <c r="H49" s="176">
        <f>'実質公債費比率（分子）の構造'!M$45</f>
        <v>3456</v>
      </c>
      <c r="I49" s="176"/>
      <c r="J49" s="176"/>
      <c r="K49" s="176">
        <f>'実質公債費比率（分子）の構造'!N$45</f>
        <v>3642</v>
      </c>
      <c r="L49" s="176"/>
      <c r="M49" s="176"/>
      <c r="N49" s="176">
        <f>'実質公債費比率（分子）の構造'!O$45</f>
        <v>3610</v>
      </c>
      <c r="O49" s="176"/>
      <c r="P49" s="176"/>
    </row>
    <row r="50" spans="1:16" x14ac:dyDescent="0.2">
      <c r="A50" s="176" t="s">
        <v>72</v>
      </c>
      <c r="B50" s="176" t="e">
        <f>NA()</f>
        <v>#N/A</v>
      </c>
      <c r="C50" s="176">
        <f>IF(ISNUMBER('実質公債費比率（分子）の構造'!K$53),'実質公債費比率（分子）の構造'!K$53,NA())</f>
        <v>1124</v>
      </c>
      <c r="D50" s="176" t="e">
        <f>NA()</f>
        <v>#N/A</v>
      </c>
      <c r="E50" s="176" t="e">
        <f>NA()</f>
        <v>#N/A</v>
      </c>
      <c r="F50" s="176">
        <f>IF(ISNUMBER('実質公債費比率（分子）の構造'!L$53),'実質公債費比率（分子）の構造'!L$53,NA())</f>
        <v>1006</v>
      </c>
      <c r="G50" s="176" t="e">
        <f>NA()</f>
        <v>#N/A</v>
      </c>
      <c r="H50" s="176" t="e">
        <f>NA()</f>
        <v>#N/A</v>
      </c>
      <c r="I50" s="176">
        <f>IF(ISNUMBER('実質公債費比率（分子）の構造'!M$53),'実質公債費比率（分子）の構造'!M$53,NA())</f>
        <v>904</v>
      </c>
      <c r="J50" s="176" t="e">
        <f>NA()</f>
        <v>#N/A</v>
      </c>
      <c r="K50" s="176" t="e">
        <f>NA()</f>
        <v>#N/A</v>
      </c>
      <c r="L50" s="176">
        <f>IF(ISNUMBER('実質公債費比率（分子）の構造'!N$53),'実質公債費比率（分子）の構造'!N$53,NA())</f>
        <v>1018</v>
      </c>
      <c r="M50" s="176" t="e">
        <f>NA()</f>
        <v>#N/A</v>
      </c>
      <c r="N50" s="176" t="e">
        <f>NA()</f>
        <v>#N/A</v>
      </c>
      <c r="O50" s="176">
        <f>IF(ISNUMBER('実質公債費比率（分子）の構造'!O$53),'実質公債費比率（分子）の構造'!O$53,NA())</f>
        <v>1133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31384</v>
      </c>
      <c r="E56" s="175"/>
      <c r="F56" s="175"/>
      <c r="G56" s="175">
        <f>'将来負担比率（分子）の構造'!J$52</f>
        <v>30080</v>
      </c>
      <c r="H56" s="175"/>
      <c r="I56" s="175"/>
      <c r="J56" s="175">
        <f>'将来負担比率（分子）の構造'!K$52</f>
        <v>29344</v>
      </c>
      <c r="K56" s="175"/>
      <c r="L56" s="175"/>
      <c r="M56" s="175">
        <f>'将来負担比率（分子）の構造'!L$52</f>
        <v>27894</v>
      </c>
      <c r="N56" s="175"/>
      <c r="O56" s="175"/>
      <c r="P56" s="175">
        <f>'将来負担比率（分子）の構造'!M$52</f>
        <v>25764</v>
      </c>
    </row>
    <row r="57" spans="1:16" x14ac:dyDescent="0.2">
      <c r="A57" s="175" t="s">
        <v>44</v>
      </c>
      <c r="B57" s="175"/>
      <c r="C57" s="175"/>
      <c r="D57" s="175">
        <f>'将来負担比率（分子）の構造'!I$51</f>
        <v>3004</v>
      </c>
      <c r="E57" s="175"/>
      <c r="F57" s="175"/>
      <c r="G57" s="175">
        <f>'将来負担比率（分子）の構造'!J$51</f>
        <v>2836</v>
      </c>
      <c r="H57" s="175"/>
      <c r="I57" s="175"/>
      <c r="J57" s="175">
        <f>'将来負担比率（分子）の構造'!K$51</f>
        <v>2710</v>
      </c>
      <c r="K57" s="175"/>
      <c r="L57" s="175"/>
      <c r="M57" s="175">
        <f>'将来負担比率（分子）の構造'!L$51</f>
        <v>2596</v>
      </c>
      <c r="N57" s="175"/>
      <c r="O57" s="175"/>
      <c r="P57" s="175">
        <f>'将来負担比率（分子）の構造'!M$51</f>
        <v>2490</v>
      </c>
    </row>
    <row r="58" spans="1:16" x14ac:dyDescent="0.2">
      <c r="A58" s="175" t="s">
        <v>43</v>
      </c>
      <c r="B58" s="175"/>
      <c r="C58" s="175"/>
      <c r="D58" s="175">
        <f>'将来負担比率（分子）の構造'!I$50</f>
        <v>4334</v>
      </c>
      <c r="E58" s="175"/>
      <c r="F58" s="175"/>
      <c r="G58" s="175">
        <f>'将来負担比率（分子）の構造'!J$50</f>
        <v>4007</v>
      </c>
      <c r="H58" s="175"/>
      <c r="I58" s="175"/>
      <c r="J58" s="175">
        <f>'将来負担比率（分子）の構造'!K$50</f>
        <v>4033</v>
      </c>
      <c r="K58" s="175"/>
      <c r="L58" s="175"/>
      <c r="M58" s="175">
        <f>'将来負担比率（分子）の構造'!L$50</f>
        <v>5039</v>
      </c>
      <c r="N58" s="175"/>
      <c r="O58" s="175"/>
      <c r="P58" s="175">
        <f>'将来負担比率（分子）の構造'!M$50</f>
        <v>6158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4706</v>
      </c>
      <c r="C62" s="175"/>
      <c r="D62" s="175"/>
      <c r="E62" s="175">
        <f>'将来負担比率（分子）の構造'!J$45</f>
        <v>4591</v>
      </c>
      <c r="F62" s="175"/>
      <c r="G62" s="175"/>
      <c r="H62" s="175">
        <f>'将来負担比率（分子）の構造'!K$45</f>
        <v>4532</v>
      </c>
      <c r="I62" s="175"/>
      <c r="J62" s="175"/>
      <c r="K62" s="175">
        <f>'将来負担比率（分子）の構造'!L$45</f>
        <v>4511</v>
      </c>
      <c r="L62" s="175"/>
      <c r="M62" s="175"/>
      <c r="N62" s="175">
        <f>'将来負担比率（分子）の構造'!M$45</f>
        <v>4568</v>
      </c>
      <c r="O62" s="175"/>
      <c r="P62" s="175"/>
    </row>
    <row r="63" spans="1:16" x14ac:dyDescent="0.2">
      <c r="A63" s="175" t="s">
        <v>36</v>
      </c>
      <c r="B63" s="175">
        <f>'将来負担比率（分子）の構造'!I$44</f>
        <v>861</v>
      </c>
      <c r="C63" s="175"/>
      <c r="D63" s="175"/>
      <c r="E63" s="175">
        <f>'将来負担比率（分子）の構造'!J$44</f>
        <v>1059</v>
      </c>
      <c r="F63" s="175"/>
      <c r="G63" s="175"/>
      <c r="H63" s="175">
        <f>'将来負担比率（分子）の構造'!K$44</f>
        <v>1332</v>
      </c>
      <c r="I63" s="175"/>
      <c r="J63" s="175"/>
      <c r="K63" s="175">
        <f>'将来負担比率（分子）の構造'!L$44</f>
        <v>1664</v>
      </c>
      <c r="L63" s="175"/>
      <c r="M63" s="175"/>
      <c r="N63" s="175">
        <f>'将来負担比率（分子）の構造'!M$44</f>
        <v>1686</v>
      </c>
      <c r="O63" s="175"/>
      <c r="P63" s="175"/>
    </row>
    <row r="64" spans="1:16" x14ac:dyDescent="0.2">
      <c r="A64" s="175" t="s">
        <v>35</v>
      </c>
      <c r="B64" s="175">
        <f>'将来負担比率（分子）の構造'!I$43</f>
        <v>9549</v>
      </c>
      <c r="C64" s="175"/>
      <c r="D64" s="175"/>
      <c r="E64" s="175">
        <f>'将来負担比率（分子）の構造'!J$43</f>
        <v>9152</v>
      </c>
      <c r="F64" s="175"/>
      <c r="G64" s="175"/>
      <c r="H64" s="175">
        <f>'将来負担比率（分子）の構造'!K$43</f>
        <v>8281</v>
      </c>
      <c r="I64" s="175"/>
      <c r="J64" s="175"/>
      <c r="K64" s="175">
        <f>'将来負担比率（分子）の構造'!L$43</f>
        <v>7156</v>
      </c>
      <c r="L64" s="175"/>
      <c r="M64" s="175"/>
      <c r="N64" s="175">
        <f>'将来負担比率（分子）の構造'!M$43</f>
        <v>6002</v>
      </c>
      <c r="O64" s="175"/>
      <c r="P64" s="175"/>
    </row>
    <row r="65" spans="1:16" x14ac:dyDescent="0.2">
      <c r="A65" s="175" t="s">
        <v>34</v>
      </c>
      <c r="B65" s="175">
        <f>'将来負担比率（分子）の構造'!I$42</f>
        <v>50</v>
      </c>
      <c r="C65" s="175"/>
      <c r="D65" s="175"/>
      <c r="E65" s="175">
        <f>'将来負担比率（分子）の構造'!J$42</f>
        <v>22</v>
      </c>
      <c r="F65" s="175"/>
      <c r="G65" s="175"/>
      <c r="H65" s="175">
        <f>'将来負担比率（分子）の構造'!K$42</f>
        <v>6</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32675</v>
      </c>
      <c r="C66" s="175"/>
      <c r="D66" s="175"/>
      <c r="E66" s="175">
        <f>'将来負担比率（分子）の構造'!J$41</f>
        <v>31947</v>
      </c>
      <c r="F66" s="175"/>
      <c r="G66" s="175"/>
      <c r="H66" s="175">
        <f>'将来負担比率（分子）の構造'!K$41</f>
        <v>32380</v>
      </c>
      <c r="I66" s="175"/>
      <c r="J66" s="175"/>
      <c r="K66" s="175">
        <f>'将来負担比率（分子）の構造'!L$41</f>
        <v>30861</v>
      </c>
      <c r="L66" s="175"/>
      <c r="M66" s="175"/>
      <c r="N66" s="175">
        <f>'将来負担比率（分子）の構造'!M$41</f>
        <v>28169</v>
      </c>
      <c r="O66" s="175"/>
      <c r="P66" s="175"/>
    </row>
    <row r="67" spans="1:16" x14ac:dyDescent="0.2">
      <c r="A67" s="175" t="s">
        <v>76</v>
      </c>
      <c r="B67" s="175" t="e">
        <f>NA()</f>
        <v>#N/A</v>
      </c>
      <c r="C67" s="175">
        <f>IF(ISNUMBER('将来負担比率（分子）の構造'!I$53), IF('将来負担比率（分子）の構造'!I$53 &lt; 0, 0, '将来負担比率（分子）の構造'!I$53), NA())</f>
        <v>9121</v>
      </c>
      <c r="D67" s="175" t="e">
        <f>NA()</f>
        <v>#N/A</v>
      </c>
      <c r="E67" s="175" t="e">
        <f>NA()</f>
        <v>#N/A</v>
      </c>
      <c r="F67" s="175">
        <f>IF(ISNUMBER('将来負担比率（分子）の構造'!J$53), IF('将来負担比率（分子）の構造'!J$53 &lt; 0, 0, '将来負担比率（分子）の構造'!J$53), NA())</f>
        <v>9848</v>
      </c>
      <c r="G67" s="175" t="e">
        <f>NA()</f>
        <v>#N/A</v>
      </c>
      <c r="H67" s="175" t="e">
        <f>NA()</f>
        <v>#N/A</v>
      </c>
      <c r="I67" s="175">
        <f>IF(ISNUMBER('将来負担比率（分子）の構造'!K$53), IF('将来負担比率（分子）の構造'!K$53 &lt; 0, 0, '将来負担比率（分子）の構造'!K$53), NA())</f>
        <v>10444</v>
      </c>
      <c r="J67" s="175" t="e">
        <f>NA()</f>
        <v>#N/A</v>
      </c>
      <c r="K67" s="175" t="e">
        <f>NA()</f>
        <v>#N/A</v>
      </c>
      <c r="L67" s="175">
        <f>IF(ISNUMBER('将来負担比率（分子）の構造'!L$53), IF('将来負担比率（分子）の構造'!L$53 &lt; 0, 0, '将来負担比率（分子）の構造'!L$53), NA())</f>
        <v>8663</v>
      </c>
      <c r="M67" s="175" t="e">
        <f>NA()</f>
        <v>#N/A</v>
      </c>
      <c r="N67" s="175" t="e">
        <f>NA()</f>
        <v>#N/A</v>
      </c>
      <c r="O67" s="175">
        <f>IF(ISNUMBER('将来負担比率（分子）の構造'!M$53), IF('将来負担比率（分子）の構造'!M$53 &lt; 0, 0, '将来負担比率（分子）の構造'!M$53), NA())</f>
        <v>6012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1014</v>
      </c>
      <c r="C72" s="179">
        <f>基金残高に係る経年分析!G55</f>
        <v>1314</v>
      </c>
      <c r="D72" s="179">
        <f>基金残高に係る経年分析!H55</f>
        <v>1814</v>
      </c>
    </row>
    <row r="73" spans="1:16" x14ac:dyDescent="0.2">
      <c r="A73" s="178" t="s">
        <v>79</v>
      </c>
      <c r="B73" s="179">
        <f>基金残高に係る経年分析!F56</f>
        <v>12</v>
      </c>
      <c r="C73" s="179">
        <f>基金残高に係る経年分析!G56</f>
        <v>355</v>
      </c>
      <c r="D73" s="179">
        <f>基金残高に係る経年分析!H56</f>
        <v>355</v>
      </c>
    </row>
    <row r="74" spans="1:16" x14ac:dyDescent="0.2">
      <c r="A74" s="178" t="s">
        <v>80</v>
      </c>
      <c r="B74" s="179">
        <f>基金残高に係る経年分析!F57</f>
        <v>1341</v>
      </c>
      <c r="C74" s="179">
        <f>基金残高に係る経年分析!G57</f>
        <v>1630</v>
      </c>
      <c r="D74" s="179">
        <f>基金残高に係る経年分析!H57</f>
        <v>2126</v>
      </c>
    </row>
  </sheetData>
  <sheetProtection algorithmName="SHA-512" hashValue="fjYIBpBKoe/I23d6SLcQh6YVMMgJaL6ENalgnEBPc9IBMDfRiHW8WBLaDdStCMbCJB4tyMsXbBzluNUgXqTRig==" saltValue="Ycy0hSYQiCycLgLtMqeJ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211</v>
      </c>
      <c r="DI1" s="718"/>
      <c r="DJ1" s="718"/>
      <c r="DK1" s="718"/>
      <c r="DL1" s="718"/>
      <c r="DM1" s="718"/>
      <c r="DN1" s="719"/>
      <c r="DO1" s="214"/>
      <c r="DP1" s="717" t="s">
        <v>212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217</v>
      </c>
      <c r="S4" s="674"/>
      <c r="T4" s="674"/>
      <c r="U4" s="674"/>
      <c r="V4" s="674"/>
      <c r="W4" s="674"/>
      <c r="X4" s="674"/>
      <c r="Y4" s="675"/>
      <c r="Z4" s="673" t="s">
        <v>218</v>
      </c>
      <c r="AA4" s="674"/>
      <c r="AB4" s="674"/>
      <c r="AC4" s="675"/>
      <c r="AD4" s="673" t="s">
        <v>219</v>
      </c>
      <c r="AE4" s="674"/>
      <c r="AF4" s="674"/>
      <c r="AG4" s="674"/>
      <c r="AH4" s="674"/>
      <c r="AI4" s="674"/>
      <c r="AJ4" s="674"/>
      <c r="AK4" s="675"/>
      <c r="AL4" s="673" t="s">
        <v>218</v>
      </c>
      <c r="AM4" s="674"/>
      <c r="AN4" s="674"/>
      <c r="AO4" s="675"/>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3" t="s">
        <v>223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224</v>
      </c>
      <c r="C5" s="680"/>
      <c r="D5" s="680"/>
      <c r="E5" s="680"/>
      <c r="F5" s="680"/>
      <c r="G5" s="680"/>
      <c r="H5" s="680"/>
      <c r="I5" s="680"/>
      <c r="J5" s="680"/>
      <c r="K5" s="680"/>
      <c r="L5" s="680"/>
      <c r="M5" s="680"/>
      <c r="N5" s="680"/>
      <c r="O5" s="680"/>
      <c r="P5" s="680"/>
      <c r="Q5" s="681"/>
      <c r="R5" s="676">
        <v>11085943</v>
      </c>
      <c r="S5" s="677"/>
      <c r="T5" s="677"/>
      <c r="U5" s="677"/>
      <c r="V5" s="677"/>
      <c r="W5" s="677"/>
      <c r="X5" s="677"/>
      <c r="Y5" s="702"/>
      <c r="Z5" s="715">
        <v>31.1</v>
      </c>
      <c r="AA5" s="715"/>
      <c r="AB5" s="715"/>
      <c r="AC5" s="715"/>
      <c r="AD5" s="716">
        <v>10745542</v>
      </c>
      <c r="AE5" s="716"/>
      <c r="AF5" s="716"/>
      <c r="AG5" s="716"/>
      <c r="AH5" s="716"/>
      <c r="AI5" s="716"/>
      <c r="AJ5" s="716"/>
      <c r="AK5" s="716"/>
      <c r="AL5" s="703">
        <v>55.8</v>
      </c>
      <c r="AM5" s="685"/>
      <c r="AN5" s="685"/>
      <c r="AO5" s="704"/>
      <c r="AP5" s="679" t="s">
        <v>225</v>
      </c>
      <c r="AQ5" s="680"/>
      <c r="AR5" s="680"/>
      <c r="AS5" s="680"/>
      <c r="AT5" s="680"/>
      <c r="AU5" s="680"/>
      <c r="AV5" s="680"/>
      <c r="AW5" s="680"/>
      <c r="AX5" s="680"/>
      <c r="AY5" s="680"/>
      <c r="AZ5" s="680"/>
      <c r="BA5" s="680"/>
      <c r="BB5" s="680"/>
      <c r="BC5" s="680"/>
      <c r="BD5" s="680"/>
      <c r="BE5" s="680"/>
      <c r="BF5" s="681"/>
      <c r="BG5" s="621">
        <v>10726610</v>
      </c>
      <c r="BH5" s="622"/>
      <c r="BI5" s="622"/>
      <c r="BJ5" s="622"/>
      <c r="BK5" s="622"/>
      <c r="BL5" s="622"/>
      <c r="BM5" s="622"/>
      <c r="BN5" s="623"/>
      <c r="BO5" s="659">
        <v>96.8</v>
      </c>
      <c r="BP5" s="659"/>
      <c r="BQ5" s="659"/>
      <c r="BR5" s="659"/>
      <c r="BS5" s="660">
        <v>260621</v>
      </c>
      <c r="BT5" s="660"/>
      <c r="BU5" s="660"/>
      <c r="BV5" s="660"/>
      <c r="BW5" s="660"/>
      <c r="BX5" s="660"/>
      <c r="BY5" s="660"/>
      <c r="BZ5" s="660"/>
      <c r="CA5" s="660"/>
      <c r="CB5" s="700"/>
      <c r="CD5" s="673" t="s">
        <v>220</v>
      </c>
      <c r="CE5" s="674"/>
      <c r="CF5" s="674"/>
      <c r="CG5" s="674"/>
      <c r="CH5" s="674"/>
      <c r="CI5" s="674"/>
      <c r="CJ5" s="674"/>
      <c r="CK5" s="674"/>
      <c r="CL5" s="674"/>
      <c r="CM5" s="674"/>
      <c r="CN5" s="674"/>
      <c r="CO5" s="674"/>
      <c r="CP5" s="674"/>
      <c r="CQ5" s="675"/>
      <c r="CR5" s="673" t="s">
        <v>226</v>
      </c>
      <c r="CS5" s="674"/>
      <c r="CT5" s="674"/>
      <c r="CU5" s="674"/>
      <c r="CV5" s="674"/>
      <c r="CW5" s="674"/>
      <c r="CX5" s="674"/>
      <c r="CY5" s="675"/>
      <c r="CZ5" s="673" t="s">
        <v>218</v>
      </c>
      <c r="DA5" s="674"/>
      <c r="DB5" s="674"/>
      <c r="DC5" s="675"/>
      <c r="DD5" s="673" t="s">
        <v>227</v>
      </c>
      <c r="DE5" s="674"/>
      <c r="DF5" s="674"/>
      <c r="DG5" s="674"/>
      <c r="DH5" s="674"/>
      <c r="DI5" s="674"/>
      <c r="DJ5" s="674"/>
      <c r="DK5" s="674"/>
      <c r="DL5" s="674"/>
      <c r="DM5" s="674"/>
      <c r="DN5" s="674"/>
      <c r="DO5" s="674"/>
      <c r="DP5" s="675"/>
      <c r="DQ5" s="673" t="s">
        <v>228</v>
      </c>
      <c r="DR5" s="674"/>
      <c r="DS5" s="674"/>
      <c r="DT5" s="674"/>
      <c r="DU5" s="674"/>
      <c r="DV5" s="674"/>
      <c r="DW5" s="674"/>
      <c r="DX5" s="674"/>
      <c r="DY5" s="674"/>
      <c r="DZ5" s="674"/>
      <c r="EA5" s="674"/>
      <c r="EB5" s="674"/>
      <c r="EC5" s="675"/>
    </row>
    <row r="6" spans="2:143" ht="11.25" customHeight="1" x14ac:dyDescent="0.2">
      <c r="B6" s="618" t="s">
        <v>229</v>
      </c>
      <c r="C6" s="619"/>
      <c r="D6" s="619"/>
      <c r="E6" s="619"/>
      <c r="F6" s="619"/>
      <c r="G6" s="619"/>
      <c r="H6" s="619"/>
      <c r="I6" s="619"/>
      <c r="J6" s="619"/>
      <c r="K6" s="619"/>
      <c r="L6" s="619"/>
      <c r="M6" s="619"/>
      <c r="N6" s="619"/>
      <c r="O6" s="619"/>
      <c r="P6" s="619"/>
      <c r="Q6" s="620"/>
      <c r="R6" s="621">
        <v>384813</v>
      </c>
      <c r="S6" s="622"/>
      <c r="T6" s="622"/>
      <c r="U6" s="622"/>
      <c r="V6" s="622"/>
      <c r="W6" s="622"/>
      <c r="X6" s="622"/>
      <c r="Y6" s="623"/>
      <c r="Z6" s="659">
        <v>1.1000000000000001</v>
      </c>
      <c r="AA6" s="659"/>
      <c r="AB6" s="659"/>
      <c r="AC6" s="659"/>
      <c r="AD6" s="660">
        <v>384813</v>
      </c>
      <c r="AE6" s="660"/>
      <c r="AF6" s="660"/>
      <c r="AG6" s="660"/>
      <c r="AH6" s="660"/>
      <c r="AI6" s="660"/>
      <c r="AJ6" s="660"/>
      <c r="AK6" s="660"/>
      <c r="AL6" s="624">
        <v>2</v>
      </c>
      <c r="AM6" s="625"/>
      <c r="AN6" s="625"/>
      <c r="AO6" s="661"/>
      <c r="AP6" s="618" t="s">
        <v>230</v>
      </c>
      <c r="AQ6" s="619"/>
      <c r="AR6" s="619"/>
      <c r="AS6" s="619"/>
      <c r="AT6" s="619"/>
      <c r="AU6" s="619"/>
      <c r="AV6" s="619"/>
      <c r="AW6" s="619"/>
      <c r="AX6" s="619"/>
      <c r="AY6" s="619"/>
      <c r="AZ6" s="619"/>
      <c r="BA6" s="619"/>
      <c r="BB6" s="619"/>
      <c r="BC6" s="619"/>
      <c r="BD6" s="619"/>
      <c r="BE6" s="619"/>
      <c r="BF6" s="620"/>
      <c r="BG6" s="621">
        <v>10726610</v>
      </c>
      <c r="BH6" s="622"/>
      <c r="BI6" s="622"/>
      <c r="BJ6" s="622"/>
      <c r="BK6" s="622"/>
      <c r="BL6" s="622"/>
      <c r="BM6" s="622"/>
      <c r="BN6" s="623"/>
      <c r="BO6" s="659">
        <v>96.8</v>
      </c>
      <c r="BP6" s="659"/>
      <c r="BQ6" s="659"/>
      <c r="BR6" s="659"/>
      <c r="BS6" s="660">
        <v>260621</v>
      </c>
      <c r="BT6" s="660"/>
      <c r="BU6" s="660"/>
      <c r="BV6" s="660"/>
      <c r="BW6" s="660"/>
      <c r="BX6" s="660"/>
      <c r="BY6" s="660"/>
      <c r="BZ6" s="660"/>
      <c r="CA6" s="660"/>
      <c r="CB6" s="700"/>
      <c r="CD6" s="679" t="s">
        <v>231</v>
      </c>
      <c r="CE6" s="680"/>
      <c r="CF6" s="680"/>
      <c r="CG6" s="680"/>
      <c r="CH6" s="680"/>
      <c r="CI6" s="680"/>
      <c r="CJ6" s="680"/>
      <c r="CK6" s="680"/>
      <c r="CL6" s="680"/>
      <c r="CM6" s="680"/>
      <c r="CN6" s="680"/>
      <c r="CO6" s="680"/>
      <c r="CP6" s="680"/>
      <c r="CQ6" s="681"/>
      <c r="CR6" s="621">
        <v>223449</v>
      </c>
      <c r="CS6" s="622"/>
      <c r="CT6" s="622"/>
      <c r="CU6" s="622"/>
      <c r="CV6" s="622"/>
      <c r="CW6" s="622"/>
      <c r="CX6" s="622"/>
      <c r="CY6" s="623"/>
      <c r="CZ6" s="703">
        <v>0.7</v>
      </c>
      <c r="DA6" s="685"/>
      <c r="DB6" s="685"/>
      <c r="DC6" s="705"/>
      <c r="DD6" s="627" t="s">
        <v>129</v>
      </c>
      <c r="DE6" s="622"/>
      <c r="DF6" s="622"/>
      <c r="DG6" s="622"/>
      <c r="DH6" s="622"/>
      <c r="DI6" s="622"/>
      <c r="DJ6" s="622"/>
      <c r="DK6" s="622"/>
      <c r="DL6" s="622"/>
      <c r="DM6" s="622"/>
      <c r="DN6" s="622"/>
      <c r="DO6" s="622"/>
      <c r="DP6" s="623"/>
      <c r="DQ6" s="627">
        <v>223449</v>
      </c>
      <c r="DR6" s="622"/>
      <c r="DS6" s="622"/>
      <c r="DT6" s="622"/>
      <c r="DU6" s="622"/>
      <c r="DV6" s="622"/>
      <c r="DW6" s="622"/>
      <c r="DX6" s="622"/>
      <c r="DY6" s="622"/>
      <c r="DZ6" s="622"/>
      <c r="EA6" s="622"/>
      <c r="EB6" s="622"/>
      <c r="EC6" s="658"/>
    </row>
    <row r="7" spans="2:143" ht="11.25" customHeight="1" x14ac:dyDescent="0.2">
      <c r="B7" s="618" t="s">
        <v>232</v>
      </c>
      <c r="C7" s="619"/>
      <c r="D7" s="619"/>
      <c r="E7" s="619"/>
      <c r="F7" s="619"/>
      <c r="G7" s="619"/>
      <c r="H7" s="619"/>
      <c r="I7" s="619"/>
      <c r="J7" s="619"/>
      <c r="K7" s="619"/>
      <c r="L7" s="619"/>
      <c r="M7" s="619"/>
      <c r="N7" s="619"/>
      <c r="O7" s="619"/>
      <c r="P7" s="619"/>
      <c r="Q7" s="620"/>
      <c r="R7" s="621">
        <v>2498</v>
      </c>
      <c r="S7" s="622"/>
      <c r="T7" s="622"/>
      <c r="U7" s="622"/>
      <c r="V7" s="622"/>
      <c r="W7" s="622"/>
      <c r="X7" s="622"/>
      <c r="Y7" s="623"/>
      <c r="Z7" s="659">
        <v>0</v>
      </c>
      <c r="AA7" s="659"/>
      <c r="AB7" s="659"/>
      <c r="AC7" s="659"/>
      <c r="AD7" s="660">
        <v>2498</v>
      </c>
      <c r="AE7" s="660"/>
      <c r="AF7" s="660"/>
      <c r="AG7" s="660"/>
      <c r="AH7" s="660"/>
      <c r="AI7" s="660"/>
      <c r="AJ7" s="660"/>
      <c r="AK7" s="660"/>
      <c r="AL7" s="624">
        <v>0</v>
      </c>
      <c r="AM7" s="625"/>
      <c r="AN7" s="625"/>
      <c r="AO7" s="661"/>
      <c r="AP7" s="618" t="s">
        <v>233</v>
      </c>
      <c r="AQ7" s="619"/>
      <c r="AR7" s="619"/>
      <c r="AS7" s="619"/>
      <c r="AT7" s="619"/>
      <c r="AU7" s="619"/>
      <c r="AV7" s="619"/>
      <c r="AW7" s="619"/>
      <c r="AX7" s="619"/>
      <c r="AY7" s="619"/>
      <c r="AZ7" s="619"/>
      <c r="BA7" s="619"/>
      <c r="BB7" s="619"/>
      <c r="BC7" s="619"/>
      <c r="BD7" s="619"/>
      <c r="BE7" s="619"/>
      <c r="BF7" s="620"/>
      <c r="BG7" s="621">
        <v>4580082</v>
      </c>
      <c r="BH7" s="622"/>
      <c r="BI7" s="622"/>
      <c r="BJ7" s="622"/>
      <c r="BK7" s="622"/>
      <c r="BL7" s="622"/>
      <c r="BM7" s="622"/>
      <c r="BN7" s="623"/>
      <c r="BO7" s="659">
        <v>41.3</v>
      </c>
      <c r="BP7" s="659"/>
      <c r="BQ7" s="659"/>
      <c r="BR7" s="659"/>
      <c r="BS7" s="660">
        <v>260621</v>
      </c>
      <c r="BT7" s="660"/>
      <c r="BU7" s="660"/>
      <c r="BV7" s="660"/>
      <c r="BW7" s="660"/>
      <c r="BX7" s="660"/>
      <c r="BY7" s="660"/>
      <c r="BZ7" s="660"/>
      <c r="CA7" s="660"/>
      <c r="CB7" s="700"/>
      <c r="CD7" s="618" t="s">
        <v>234</v>
      </c>
      <c r="CE7" s="619"/>
      <c r="CF7" s="619"/>
      <c r="CG7" s="619"/>
      <c r="CH7" s="619"/>
      <c r="CI7" s="619"/>
      <c r="CJ7" s="619"/>
      <c r="CK7" s="619"/>
      <c r="CL7" s="619"/>
      <c r="CM7" s="619"/>
      <c r="CN7" s="619"/>
      <c r="CO7" s="619"/>
      <c r="CP7" s="619"/>
      <c r="CQ7" s="620"/>
      <c r="CR7" s="621">
        <v>4279548</v>
      </c>
      <c r="CS7" s="622"/>
      <c r="CT7" s="622"/>
      <c r="CU7" s="622"/>
      <c r="CV7" s="622"/>
      <c r="CW7" s="622"/>
      <c r="CX7" s="622"/>
      <c r="CY7" s="623"/>
      <c r="CZ7" s="659">
        <v>13.2</v>
      </c>
      <c r="DA7" s="659"/>
      <c r="DB7" s="659"/>
      <c r="DC7" s="659"/>
      <c r="DD7" s="627">
        <v>237816</v>
      </c>
      <c r="DE7" s="622"/>
      <c r="DF7" s="622"/>
      <c r="DG7" s="622"/>
      <c r="DH7" s="622"/>
      <c r="DI7" s="622"/>
      <c r="DJ7" s="622"/>
      <c r="DK7" s="622"/>
      <c r="DL7" s="622"/>
      <c r="DM7" s="622"/>
      <c r="DN7" s="622"/>
      <c r="DO7" s="622"/>
      <c r="DP7" s="623"/>
      <c r="DQ7" s="627">
        <v>3527869</v>
      </c>
      <c r="DR7" s="622"/>
      <c r="DS7" s="622"/>
      <c r="DT7" s="622"/>
      <c r="DU7" s="622"/>
      <c r="DV7" s="622"/>
      <c r="DW7" s="622"/>
      <c r="DX7" s="622"/>
      <c r="DY7" s="622"/>
      <c r="DZ7" s="622"/>
      <c r="EA7" s="622"/>
      <c r="EB7" s="622"/>
      <c r="EC7" s="658"/>
    </row>
    <row r="8" spans="2:143" ht="11.25" customHeight="1" x14ac:dyDescent="0.2">
      <c r="B8" s="618" t="s">
        <v>235</v>
      </c>
      <c r="C8" s="619"/>
      <c r="D8" s="619"/>
      <c r="E8" s="619"/>
      <c r="F8" s="619"/>
      <c r="G8" s="619"/>
      <c r="H8" s="619"/>
      <c r="I8" s="619"/>
      <c r="J8" s="619"/>
      <c r="K8" s="619"/>
      <c r="L8" s="619"/>
      <c r="M8" s="619"/>
      <c r="N8" s="619"/>
      <c r="O8" s="619"/>
      <c r="P8" s="619"/>
      <c r="Q8" s="620"/>
      <c r="R8" s="621">
        <v>48231</v>
      </c>
      <c r="S8" s="622"/>
      <c r="T8" s="622"/>
      <c r="U8" s="622"/>
      <c r="V8" s="622"/>
      <c r="W8" s="622"/>
      <c r="X8" s="622"/>
      <c r="Y8" s="623"/>
      <c r="Z8" s="659">
        <v>0.1</v>
      </c>
      <c r="AA8" s="659"/>
      <c r="AB8" s="659"/>
      <c r="AC8" s="659"/>
      <c r="AD8" s="660">
        <v>48231</v>
      </c>
      <c r="AE8" s="660"/>
      <c r="AF8" s="660"/>
      <c r="AG8" s="660"/>
      <c r="AH8" s="660"/>
      <c r="AI8" s="660"/>
      <c r="AJ8" s="660"/>
      <c r="AK8" s="660"/>
      <c r="AL8" s="624">
        <v>0.3</v>
      </c>
      <c r="AM8" s="625"/>
      <c r="AN8" s="625"/>
      <c r="AO8" s="661"/>
      <c r="AP8" s="618" t="s">
        <v>236</v>
      </c>
      <c r="AQ8" s="619"/>
      <c r="AR8" s="619"/>
      <c r="AS8" s="619"/>
      <c r="AT8" s="619"/>
      <c r="AU8" s="619"/>
      <c r="AV8" s="619"/>
      <c r="AW8" s="619"/>
      <c r="AX8" s="619"/>
      <c r="AY8" s="619"/>
      <c r="AZ8" s="619"/>
      <c r="BA8" s="619"/>
      <c r="BB8" s="619"/>
      <c r="BC8" s="619"/>
      <c r="BD8" s="619"/>
      <c r="BE8" s="619"/>
      <c r="BF8" s="620"/>
      <c r="BG8" s="621">
        <v>126222</v>
      </c>
      <c r="BH8" s="622"/>
      <c r="BI8" s="622"/>
      <c r="BJ8" s="622"/>
      <c r="BK8" s="622"/>
      <c r="BL8" s="622"/>
      <c r="BM8" s="622"/>
      <c r="BN8" s="623"/>
      <c r="BO8" s="659">
        <v>1.1000000000000001</v>
      </c>
      <c r="BP8" s="659"/>
      <c r="BQ8" s="659"/>
      <c r="BR8" s="659"/>
      <c r="BS8" s="660" t="s">
        <v>173</v>
      </c>
      <c r="BT8" s="660"/>
      <c r="BU8" s="660"/>
      <c r="BV8" s="660"/>
      <c r="BW8" s="660"/>
      <c r="BX8" s="660"/>
      <c r="BY8" s="660"/>
      <c r="BZ8" s="660"/>
      <c r="CA8" s="660"/>
      <c r="CB8" s="700"/>
      <c r="CD8" s="618" t="s">
        <v>237</v>
      </c>
      <c r="CE8" s="619"/>
      <c r="CF8" s="619"/>
      <c r="CG8" s="619"/>
      <c r="CH8" s="619"/>
      <c r="CI8" s="619"/>
      <c r="CJ8" s="619"/>
      <c r="CK8" s="619"/>
      <c r="CL8" s="619"/>
      <c r="CM8" s="619"/>
      <c r="CN8" s="619"/>
      <c r="CO8" s="619"/>
      <c r="CP8" s="619"/>
      <c r="CQ8" s="620"/>
      <c r="CR8" s="621">
        <v>12100290</v>
      </c>
      <c r="CS8" s="622"/>
      <c r="CT8" s="622"/>
      <c r="CU8" s="622"/>
      <c r="CV8" s="622"/>
      <c r="CW8" s="622"/>
      <c r="CX8" s="622"/>
      <c r="CY8" s="623"/>
      <c r="CZ8" s="659">
        <v>37.200000000000003</v>
      </c>
      <c r="DA8" s="659"/>
      <c r="DB8" s="659"/>
      <c r="DC8" s="659"/>
      <c r="DD8" s="627">
        <v>48464</v>
      </c>
      <c r="DE8" s="622"/>
      <c r="DF8" s="622"/>
      <c r="DG8" s="622"/>
      <c r="DH8" s="622"/>
      <c r="DI8" s="622"/>
      <c r="DJ8" s="622"/>
      <c r="DK8" s="622"/>
      <c r="DL8" s="622"/>
      <c r="DM8" s="622"/>
      <c r="DN8" s="622"/>
      <c r="DO8" s="622"/>
      <c r="DP8" s="623"/>
      <c r="DQ8" s="627">
        <v>5380297</v>
      </c>
      <c r="DR8" s="622"/>
      <c r="DS8" s="622"/>
      <c r="DT8" s="622"/>
      <c r="DU8" s="622"/>
      <c r="DV8" s="622"/>
      <c r="DW8" s="622"/>
      <c r="DX8" s="622"/>
      <c r="DY8" s="622"/>
      <c r="DZ8" s="622"/>
      <c r="EA8" s="622"/>
      <c r="EB8" s="622"/>
      <c r="EC8" s="658"/>
    </row>
    <row r="9" spans="2:143" ht="11.25" customHeight="1" x14ac:dyDescent="0.2">
      <c r="B9" s="618" t="s">
        <v>238</v>
      </c>
      <c r="C9" s="619"/>
      <c r="D9" s="619"/>
      <c r="E9" s="619"/>
      <c r="F9" s="619"/>
      <c r="G9" s="619"/>
      <c r="H9" s="619"/>
      <c r="I9" s="619"/>
      <c r="J9" s="619"/>
      <c r="K9" s="619"/>
      <c r="L9" s="619"/>
      <c r="M9" s="619"/>
      <c r="N9" s="619"/>
      <c r="O9" s="619"/>
      <c r="P9" s="619"/>
      <c r="Q9" s="620"/>
      <c r="R9" s="621">
        <v>35802</v>
      </c>
      <c r="S9" s="622"/>
      <c r="T9" s="622"/>
      <c r="U9" s="622"/>
      <c r="V9" s="622"/>
      <c r="W9" s="622"/>
      <c r="X9" s="622"/>
      <c r="Y9" s="623"/>
      <c r="Z9" s="659">
        <v>0.1</v>
      </c>
      <c r="AA9" s="659"/>
      <c r="AB9" s="659"/>
      <c r="AC9" s="659"/>
      <c r="AD9" s="660">
        <v>35802</v>
      </c>
      <c r="AE9" s="660"/>
      <c r="AF9" s="660"/>
      <c r="AG9" s="660"/>
      <c r="AH9" s="660"/>
      <c r="AI9" s="660"/>
      <c r="AJ9" s="660"/>
      <c r="AK9" s="660"/>
      <c r="AL9" s="624">
        <v>0.2</v>
      </c>
      <c r="AM9" s="625"/>
      <c r="AN9" s="625"/>
      <c r="AO9" s="661"/>
      <c r="AP9" s="618" t="s">
        <v>239</v>
      </c>
      <c r="AQ9" s="619"/>
      <c r="AR9" s="619"/>
      <c r="AS9" s="619"/>
      <c r="AT9" s="619"/>
      <c r="AU9" s="619"/>
      <c r="AV9" s="619"/>
      <c r="AW9" s="619"/>
      <c r="AX9" s="619"/>
      <c r="AY9" s="619"/>
      <c r="AZ9" s="619"/>
      <c r="BA9" s="619"/>
      <c r="BB9" s="619"/>
      <c r="BC9" s="619"/>
      <c r="BD9" s="619"/>
      <c r="BE9" s="619"/>
      <c r="BF9" s="620"/>
      <c r="BG9" s="621">
        <v>3455596</v>
      </c>
      <c r="BH9" s="622"/>
      <c r="BI9" s="622"/>
      <c r="BJ9" s="622"/>
      <c r="BK9" s="622"/>
      <c r="BL9" s="622"/>
      <c r="BM9" s="622"/>
      <c r="BN9" s="623"/>
      <c r="BO9" s="659">
        <v>31.2</v>
      </c>
      <c r="BP9" s="659"/>
      <c r="BQ9" s="659"/>
      <c r="BR9" s="659"/>
      <c r="BS9" s="660" t="s">
        <v>240</v>
      </c>
      <c r="BT9" s="660"/>
      <c r="BU9" s="660"/>
      <c r="BV9" s="660"/>
      <c r="BW9" s="660"/>
      <c r="BX9" s="660"/>
      <c r="BY9" s="660"/>
      <c r="BZ9" s="660"/>
      <c r="CA9" s="660"/>
      <c r="CB9" s="700"/>
      <c r="CD9" s="618" t="s">
        <v>241</v>
      </c>
      <c r="CE9" s="619"/>
      <c r="CF9" s="619"/>
      <c r="CG9" s="619"/>
      <c r="CH9" s="619"/>
      <c r="CI9" s="619"/>
      <c r="CJ9" s="619"/>
      <c r="CK9" s="619"/>
      <c r="CL9" s="619"/>
      <c r="CM9" s="619"/>
      <c r="CN9" s="619"/>
      <c r="CO9" s="619"/>
      <c r="CP9" s="619"/>
      <c r="CQ9" s="620"/>
      <c r="CR9" s="621">
        <v>2565035</v>
      </c>
      <c r="CS9" s="622"/>
      <c r="CT9" s="622"/>
      <c r="CU9" s="622"/>
      <c r="CV9" s="622"/>
      <c r="CW9" s="622"/>
      <c r="CX9" s="622"/>
      <c r="CY9" s="623"/>
      <c r="CZ9" s="659">
        <v>7.9</v>
      </c>
      <c r="DA9" s="659"/>
      <c r="DB9" s="659"/>
      <c r="DC9" s="659"/>
      <c r="DD9" s="627">
        <v>25476</v>
      </c>
      <c r="DE9" s="622"/>
      <c r="DF9" s="622"/>
      <c r="DG9" s="622"/>
      <c r="DH9" s="622"/>
      <c r="DI9" s="622"/>
      <c r="DJ9" s="622"/>
      <c r="DK9" s="622"/>
      <c r="DL9" s="622"/>
      <c r="DM9" s="622"/>
      <c r="DN9" s="622"/>
      <c r="DO9" s="622"/>
      <c r="DP9" s="623"/>
      <c r="DQ9" s="627">
        <v>2077042</v>
      </c>
      <c r="DR9" s="622"/>
      <c r="DS9" s="622"/>
      <c r="DT9" s="622"/>
      <c r="DU9" s="622"/>
      <c r="DV9" s="622"/>
      <c r="DW9" s="622"/>
      <c r="DX9" s="622"/>
      <c r="DY9" s="622"/>
      <c r="DZ9" s="622"/>
      <c r="EA9" s="622"/>
      <c r="EB9" s="622"/>
      <c r="EC9" s="658"/>
    </row>
    <row r="10" spans="2:143" ht="11.25" customHeight="1" x14ac:dyDescent="0.2">
      <c r="B10" s="618" t="s">
        <v>242</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173</v>
      </c>
      <c r="AA10" s="659"/>
      <c r="AB10" s="659"/>
      <c r="AC10" s="659"/>
      <c r="AD10" s="660" t="s">
        <v>240</v>
      </c>
      <c r="AE10" s="660"/>
      <c r="AF10" s="660"/>
      <c r="AG10" s="660"/>
      <c r="AH10" s="660"/>
      <c r="AI10" s="660"/>
      <c r="AJ10" s="660"/>
      <c r="AK10" s="660"/>
      <c r="AL10" s="624" t="s">
        <v>129</v>
      </c>
      <c r="AM10" s="625"/>
      <c r="AN10" s="625"/>
      <c r="AO10" s="661"/>
      <c r="AP10" s="618" t="s">
        <v>243</v>
      </c>
      <c r="AQ10" s="619"/>
      <c r="AR10" s="619"/>
      <c r="AS10" s="619"/>
      <c r="AT10" s="619"/>
      <c r="AU10" s="619"/>
      <c r="AV10" s="619"/>
      <c r="AW10" s="619"/>
      <c r="AX10" s="619"/>
      <c r="AY10" s="619"/>
      <c r="AZ10" s="619"/>
      <c r="BA10" s="619"/>
      <c r="BB10" s="619"/>
      <c r="BC10" s="619"/>
      <c r="BD10" s="619"/>
      <c r="BE10" s="619"/>
      <c r="BF10" s="620"/>
      <c r="BG10" s="621">
        <v>252728</v>
      </c>
      <c r="BH10" s="622"/>
      <c r="BI10" s="622"/>
      <c r="BJ10" s="622"/>
      <c r="BK10" s="622"/>
      <c r="BL10" s="622"/>
      <c r="BM10" s="622"/>
      <c r="BN10" s="623"/>
      <c r="BO10" s="659">
        <v>2.2999999999999998</v>
      </c>
      <c r="BP10" s="659"/>
      <c r="BQ10" s="659"/>
      <c r="BR10" s="659"/>
      <c r="BS10" s="660">
        <v>41921</v>
      </c>
      <c r="BT10" s="660"/>
      <c r="BU10" s="660"/>
      <c r="BV10" s="660"/>
      <c r="BW10" s="660"/>
      <c r="BX10" s="660"/>
      <c r="BY10" s="660"/>
      <c r="BZ10" s="660"/>
      <c r="CA10" s="660"/>
      <c r="CB10" s="700"/>
      <c r="CD10" s="618" t="s">
        <v>244</v>
      </c>
      <c r="CE10" s="619"/>
      <c r="CF10" s="619"/>
      <c r="CG10" s="619"/>
      <c r="CH10" s="619"/>
      <c r="CI10" s="619"/>
      <c r="CJ10" s="619"/>
      <c r="CK10" s="619"/>
      <c r="CL10" s="619"/>
      <c r="CM10" s="619"/>
      <c r="CN10" s="619"/>
      <c r="CO10" s="619"/>
      <c r="CP10" s="619"/>
      <c r="CQ10" s="620"/>
      <c r="CR10" s="621">
        <v>36583</v>
      </c>
      <c r="CS10" s="622"/>
      <c r="CT10" s="622"/>
      <c r="CU10" s="622"/>
      <c r="CV10" s="622"/>
      <c r="CW10" s="622"/>
      <c r="CX10" s="622"/>
      <c r="CY10" s="623"/>
      <c r="CZ10" s="659">
        <v>0.1</v>
      </c>
      <c r="DA10" s="659"/>
      <c r="DB10" s="659"/>
      <c r="DC10" s="659"/>
      <c r="DD10" s="627">
        <v>407</v>
      </c>
      <c r="DE10" s="622"/>
      <c r="DF10" s="622"/>
      <c r="DG10" s="622"/>
      <c r="DH10" s="622"/>
      <c r="DI10" s="622"/>
      <c r="DJ10" s="622"/>
      <c r="DK10" s="622"/>
      <c r="DL10" s="622"/>
      <c r="DM10" s="622"/>
      <c r="DN10" s="622"/>
      <c r="DO10" s="622"/>
      <c r="DP10" s="623"/>
      <c r="DQ10" s="627">
        <v>36170</v>
      </c>
      <c r="DR10" s="622"/>
      <c r="DS10" s="622"/>
      <c r="DT10" s="622"/>
      <c r="DU10" s="622"/>
      <c r="DV10" s="622"/>
      <c r="DW10" s="622"/>
      <c r="DX10" s="622"/>
      <c r="DY10" s="622"/>
      <c r="DZ10" s="622"/>
      <c r="EA10" s="622"/>
      <c r="EB10" s="622"/>
      <c r="EC10" s="658"/>
    </row>
    <row r="11" spans="2:143" ht="11.25" customHeight="1" x14ac:dyDescent="0.2">
      <c r="B11" s="618" t="s">
        <v>245</v>
      </c>
      <c r="C11" s="619"/>
      <c r="D11" s="619"/>
      <c r="E11" s="619"/>
      <c r="F11" s="619"/>
      <c r="G11" s="619"/>
      <c r="H11" s="619"/>
      <c r="I11" s="619"/>
      <c r="J11" s="619"/>
      <c r="K11" s="619"/>
      <c r="L11" s="619"/>
      <c r="M11" s="619"/>
      <c r="N11" s="619"/>
      <c r="O11" s="619"/>
      <c r="P11" s="619"/>
      <c r="Q11" s="620"/>
      <c r="R11" s="621">
        <v>1888183</v>
      </c>
      <c r="S11" s="622"/>
      <c r="T11" s="622"/>
      <c r="U11" s="622"/>
      <c r="V11" s="622"/>
      <c r="W11" s="622"/>
      <c r="X11" s="622"/>
      <c r="Y11" s="623"/>
      <c r="Z11" s="624">
        <v>5.3</v>
      </c>
      <c r="AA11" s="625"/>
      <c r="AB11" s="625"/>
      <c r="AC11" s="626"/>
      <c r="AD11" s="627">
        <v>1888183</v>
      </c>
      <c r="AE11" s="622"/>
      <c r="AF11" s="622"/>
      <c r="AG11" s="622"/>
      <c r="AH11" s="622"/>
      <c r="AI11" s="622"/>
      <c r="AJ11" s="622"/>
      <c r="AK11" s="623"/>
      <c r="AL11" s="624">
        <v>9.8000000000000007</v>
      </c>
      <c r="AM11" s="625"/>
      <c r="AN11" s="625"/>
      <c r="AO11" s="661"/>
      <c r="AP11" s="618" t="s">
        <v>246</v>
      </c>
      <c r="AQ11" s="619"/>
      <c r="AR11" s="619"/>
      <c r="AS11" s="619"/>
      <c r="AT11" s="619"/>
      <c r="AU11" s="619"/>
      <c r="AV11" s="619"/>
      <c r="AW11" s="619"/>
      <c r="AX11" s="619"/>
      <c r="AY11" s="619"/>
      <c r="AZ11" s="619"/>
      <c r="BA11" s="619"/>
      <c r="BB11" s="619"/>
      <c r="BC11" s="619"/>
      <c r="BD11" s="619"/>
      <c r="BE11" s="619"/>
      <c r="BF11" s="620"/>
      <c r="BG11" s="621">
        <v>745536</v>
      </c>
      <c r="BH11" s="622"/>
      <c r="BI11" s="622"/>
      <c r="BJ11" s="622"/>
      <c r="BK11" s="622"/>
      <c r="BL11" s="622"/>
      <c r="BM11" s="622"/>
      <c r="BN11" s="623"/>
      <c r="BO11" s="659">
        <v>6.7</v>
      </c>
      <c r="BP11" s="659"/>
      <c r="BQ11" s="659"/>
      <c r="BR11" s="659"/>
      <c r="BS11" s="660">
        <v>218700</v>
      </c>
      <c r="BT11" s="660"/>
      <c r="BU11" s="660"/>
      <c r="BV11" s="660"/>
      <c r="BW11" s="660"/>
      <c r="BX11" s="660"/>
      <c r="BY11" s="660"/>
      <c r="BZ11" s="660"/>
      <c r="CA11" s="660"/>
      <c r="CB11" s="700"/>
      <c r="CD11" s="618" t="s">
        <v>247</v>
      </c>
      <c r="CE11" s="619"/>
      <c r="CF11" s="619"/>
      <c r="CG11" s="619"/>
      <c r="CH11" s="619"/>
      <c r="CI11" s="619"/>
      <c r="CJ11" s="619"/>
      <c r="CK11" s="619"/>
      <c r="CL11" s="619"/>
      <c r="CM11" s="619"/>
      <c r="CN11" s="619"/>
      <c r="CO11" s="619"/>
      <c r="CP11" s="619"/>
      <c r="CQ11" s="620"/>
      <c r="CR11" s="621">
        <v>1190450</v>
      </c>
      <c r="CS11" s="622"/>
      <c r="CT11" s="622"/>
      <c r="CU11" s="622"/>
      <c r="CV11" s="622"/>
      <c r="CW11" s="622"/>
      <c r="CX11" s="622"/>
      <c r="CY11" s="623"/>
      <c r="CZ11" s="659">
        <v>3.7</v>
      </c>
      <c r="DA11" s="659"/>
      <c r="DB11" s="659"/>
      <c r="DC11" s="659"/>
      <c r="DD11" s="627">
        <v>164517</v>
      </c>
      <c r="DE11" s="622"/>
      <c r="DF11" s="622"/>
      <c r="DG11" s="622"/>
      <c r="DH11" s="622"/>
      <c r="DI11" s="622"/>
      <c r="DJ11" s="622"/>
      <c r="DK11" s="622"/>
      <c r="DL11" s="622"/>
      <c r="DM11" s="622"/>
      <c r="DN11" s="622"/>
      <c r="DO11" s="622"/>
      <c r="DP11" s="623"/>
      <c r="DQ11" s="627">
        <v>681543</v>
      </c>
      <c r="DR11" s="622"/>
      <c r="DS11" s="622"/>
      <c r="DT11" s="622"/>
      <c r="DU11" s="622"/>
      <c r="DV11" s="622"/>
      <c r="DW11" s="622"/>
      <c r="DX11" s="622"/>
      <c r="DY11" s="622"/>
      <c r="DZ11" s="622"/>
      <c r="EA11" s="622"/>
      <c r="EB11" s="622"/>
      <c r="EC11" s="658"/>
    </row>
    <row r="12" spans="2:143" ht="11.25" customHeight="1" x14ac:dyDescent="0.2">
      <c r="B12" s="618" t="s">
        <v>248</v>
      </c>
      <c r="C12" s="619"/>
      <c r="D12" s="619"/>
      <c r="E12" s="619"/>
      <c r="F12" s="619"/>
      <c r="G12" s="619"/>
      <c r="H12" s="619"/>
      <c r="I12" s="619"/>
      <c r="J12" s="619"/>
      <c r="K12" s="619"/>
      <c r="L12" s="619"/>
      <c r="M12" s="619"/>
      <c r="N12" s="619"/>
      <c r="O12" s="619"/>
      <c r="P12" s="619"/>
      <c r="Q12" s="620"/>
      <c r="R12" s="621">
        <v>76219</v>
      </c>
      <c r="S12" s="622"/>
      <c r="T12" s="622"/>
      <c r="U12" s="622"/>
      <c r="V12" s="622"/>
      <c r="W12" s="622"/>
      <c r="X12" s="622"/>
      <c r="Y12" s="623"/>
      <c r="Z12" s="659">
        <v>0.2</v>
      </c>
      <c r="AA12" s="659"/>
      <c r="AB12" s="659"/>
      <c r="AC12" s="659"/>
      <c r="AD12" s="660">
        <v>76219</v>
      </c>
      <c r="AE12" s="660"/>
      <c r="AF12" s="660"/>
      <c r="AG12" s="660"/>
      <c r="AH12" s="660"/>
      <c r="AI12" s="660"/>
      <c r="AJ12" s="660"/>
      <c r="AK12" s="660"/>
      <c r="AL12" s="624">
        <v>0.4</v>
      </c>
      <c r="AM12" s="625"/>
      <c r="AN12" s="625"/>
      <c r="AO12" s="661"/>
      <c r="AP12" s="618" t="s">
        <v>249</v>
      </c>
      <c r="AQ12" s="619"/>
      <c r="AR12" s="619"/>
      <c r="AS12" s="619"/>
      <c r="AT12" s="619"/>
      <c r="AU12" s="619"/>
      <c r="AV12" s="619"/>
      <c r="AW12" s="619"/>
      <c r="AX12" s="619"/>
      <c r="AY12" s="619"/>
      <c r="AZ12" s="619"/>
      <c r="BA12" s="619"/>
      <c r="BB12" s="619"/>
      <c r="BC12" s="619"/>
      <c r="BD12" s="619"/>
      <c r="BE12" s="619"/>
      <c r="BF12" s="620"/>
      <c r="BG12" s="621">
        <v>5313960</v>
      </c>
      <c r="BH12" s="622"/>
      <c r="BI12" s="622"/>
      <c r="BJ12" s="622"/>
      <c r="BK12" s="622"/>
      <c r="BL12" s="622"/>
      <c r="BM12" s="622"/>
      <c r="BN12" s="623"/>
      <c r="BO12" s="659">
        <v>47.9</v>
      </c>
      <c r="BP12" s="659"/>
      <c r="BQ12" s="659"/>
      <c r="BR12" s="659"/>
      <c r="BS12" s="660" t="s">
        <v>129</v>
      </c>
      <c r="BT12" s="660"/>
      <c r="BU12" s="660"/>
      <c r="BV12" s="660"/>
      <c r="BW12" s="660"/>
      <c r="BX12" s="660"/>
      <c r="BY12" s="660"/>
      <c r="BZ12" s="660"/>
      <c r="CA12" s="660"/>
      <c r="CB12" s="700"/>
      <c r="CD12" s="618" t="s">
        <v>250</v>
      </c>
      <c r="CE12" s="619"/>
      <c r="CF12" s="619"/>
      <c r="CG12" s="619"/>
      <c r="CH12" s="619"/>
      <c r="CI12" s="619"/>
      <c r="CJ12" s="619"/>
      <c r="CK12" s="619"/>
      <c r="CL12" s="619"/>
      <c r="CM12" s="619"/>
      <c r="CN12" s="619"/>
      <c r="CO12" s="619"/>
      <c r="CP12" s="619"/>
      <c r="CQ12" s="620"/>
      <c r="CR12" s="621">
        <v>1420584</v>
      </c>
      <c r="CS12" s="622"/>
      <c r="CT12" s="622"/>
      <c r="CU12" s="622"/>
      <c r="CV12" s="622"/>
      <c r="CW12" s="622"/>
      <c r="CX12" s="622"/>
      <c r="CY12" s="623"/>
      <c r="CZ12" s="659">
        <v>4.4000000000000004</v>
      </c>
      <c r="DA12" s="659"/>
      <c r="DB12" s="659"/>
      <c r="DC12" s="659"/>
      <c r="DD12" s="627">
        <v>32263</v>
      </c>
      <c r="DE12" s="622"/>
      <c r="DF12" s="622"/>
      <c r="DG12" s="622"/>
      <c r="DH12" s="622"/>
      <c r="DI12" s="622"/>
      <c r="DJ12" s="622"/>
      <c r="DK12" s="622"/>
      <c r="DL12" s="622"/>
      <c r="DM12" s="622"/>
      <c r="DN12" s="622"/>
      <c r="DO12" s="622"/>
      <c r="DP12" s="623"/>
      <c r="DQ12" s="627">
        <v>716289</v>
      </c>
      <c r="DR12" s="622"/>
      <c r="DS12" s="622"/>
      <c r="DT12" s="622"/>
      <c r="DU12" s="622"/>
      <c r="DV12" s="622"/>
      <c r="DW12" s="622"/>
      <c r="DX12" s="622"/>
      <c r="DY12" s="622"/>
      <c r="DZ12" s="622"/>
      <c r="EA12" s="622"/>
      <c r="EB12" s="622"/>
      <c r="EC12" s="658"/>
    </row>
    <row r="13" spans="2:143" ht="11.25" customHeight="1" x14ac:dyDescent="0.2">
      <c r="B13" s="618" t="s">
        <v>251</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252</v>
      </c>
      <c r="AQ13" s="619"/>
      <c r="AR13" s="619"/>
      <c r="AS13" s="619"/>
      <c r="AT13" s="619"/>
      <c r="AU13" s="619"/>
      <c r="AV13" s="619"/>
      <c r="AW13" s="619"/>
      <c r="AX13" s="619"/>
      <c r="AY13" s="619"/>
      <c r="AZ13" s="619"/>
      <c r="BA13" s="619"/>
      <c r="BB13" s="619"/>
      <c r="BC13" s="619"/>
      <c r="BD13" s="619"/>
      <c r="BE13" s="619"/>
      <c r="BF13" s="620"/>
      <c r="BG13" s="621">
        <v>5305394</v>
      </c>
      <c r="BH13" s="622"/>
      <c r="BI13" s="622"/>
      <c r="BJ13" s="622"/>
      <c r="BK13" s="622"/>
      <c r="BL13" s="622"/>
      <c r="BM13" s="622"/>
      <c r="BN13" s="623"/>
      <c r="BO13" s="659">
        <v>47.9</v>
      </c>
      <c r="BP13" s="659"/>
      <c r="BQ13" s="659"/>
      <c r="BR13" s="659"/>
      <c r="BS13" s="660" t="s">
        <v>129</v>
      </c>
      <c r="BT13" s="660"/>
      <c r="BU13" s="660"/>
      <c r="BV13" s="660"/>
      <c r="BW13" s="660"/>
      <c r="BX13" s="660"/>
      <c r="BY13" s="660"/>
      <c r="BZ13" s="660"/>
      <c r="CA13" s="660"/>
      <c r="CB13" s="700"/>
      <c r="CD13" s="618" t="s">
        <v>253</v>
      </c>
      <c r="CE13" s="619"/>
      <c r="CF13" s="619"/>
      <c r="CG13" s="619"/>
      <c r="CH13" s="619"/>
      <c r="CI13" s="619"/>
      <c r="CJ13" s="619"/>
      <c r="CK13" s="619"/>
      <c r="CL13" s="619"/>
      <c r="CM13" s="619"/>
      <c r="CN13" s="619"/>
      <c r="CO13" s="619"/>
      <c r="CP13" s="619"/>
      <c r="CQ13" s="620"/>
      <c r="CR13" s="621">
        <v>1739614</v>
      </c>
      <c r="CS13" s="622"/>
      <c r="CT13" s="622"/>
      <c r="CU13" s="622"/>
      <c r="CV13" s="622"/>
      <c r="CW13" s="622"/>
      <c r="CX13" s="622"/>
      <c r="CY13" s="623"/>
      <c r="CZ13" s="659">
        <v>5.4</v>
      </c>
      <c r="DA13" s="659"/>
      <c r="DB13" s="659"/>
      <c r="DC13" s="659"/>
      <c r="DD13" s="627">
        <v>635154</v>
      </c>
      <c r="DE13" s="622"/>
      <c r="DF13" s="622"/>
      <c r="DG13" s="622"/>
      <c r="DH13" s="622"/>
      <c r="DI13" s="622"/>
      <c r="DJ13" s="622"/>
      <c r="DK13" s="622"/>
      <c r="DL13" s="622"/>
      <c r="DM13" s="622"/>
      <c r="DN13" s="622"/>
      <c r="DO13" s="622"/>
      <c r="DP13" s="623"/>
      <c r="DQ13" s="627">
        <v>1178160</v>
      </c>
      <c r="DR13" s="622"/>
      <c r="DS13" s="622"/>
      <c r="DT13" s="622"/>
      <c r="DU13" s="622"/>
      <c r="DV13" s="622"/>
      <c r="DW13" s="622"/>
      <c r="DX13" s="622"/>
      <c r="DY13" s="622"/>
      <c r="DZ13" s="622"/>
      <c r="EA13" s="622"/>
      <c r="EB13" s="622"/>
      <c r="EC13" s="658"/>
    </row>
    <row r="14" spans="2:143" ht="11.25" customHeight="1" x14ac:dyDescent="0.2">
      <c r="B14" s="618" t="s">
        <v>254</v>
      </c>
      <c r="C14" s="619"/>
      <c r="D14" s="619"/>
      <c r="E14" s="619"/>
      <c r="F14" s="619"/>
      <c r="G14" s="619"/>
      <c r="H14" s="619"/>
      <c r="I14" s="619"/>
      <c r="J14" s="619"/>
      <c r="K14" s="619"/>
      <c r="L14" s="619"/>
      <c r="M14" s="619"/>
      <c r="N14" s="619"/>
      <c r="O14" s="619"/>
      <c r="P14" s="619"/>
      <c r="Q14" s="620"/>
      <c r="R14" s="621">
        <v>513</v>
      </c>
      <c r="S14" s="622"/>
      <c r="T14" s="622"/>
      <c r="U14" s="622"/>
      <c r="V14" s="622"/>
      <c r="W14" s="622"/>
      <c r="X14" s="622"/>
      <c r="Y14" s="623"/>
      <c r="Z14" s="659">
        <v>0</v>
      </c>
      <c r="AA14" s="659"/>
      <c r="AB14" s="659"/>
      <c r="AC14" s="659"/>
      <c r="AD14" s="660">
        <v>513</v>
      </c>
      <c r="AE14" s="660"/>
      <c r="AF14" s="660"/>
      <c r="AG14" s="660"/>
      <c r="AH14" s="660"/>
      <c r="AI14" s="660"/>
      <c r="AJ14" s="660"/>
      <c r="AK14" s="660"/>
      <c r="AL14" s="624">
        <v>0</v>
      </c>
      <c r="AM14" s="625"/>
      <c r="AN14" s="625"/>
      <c r="AO14" s="661"/>
      <c r="AP14" s="618" t="s">
        <v>255</v>
      </c>
      <c r="AQ14" s="619"/>
      <c r="AR14" s="619"/>
      <c r="AS14" s="619"/>
      <c r="AT14" s="619"/>
      <c r="AU14" s="619"/>
      <c r="AV14" s="619"/>
      <c r="AW14" s="619"/>
      <c r="AX14" s="619"/>
      <c r="AY14" s="619"/>
      <c r="AZ14" s="619"/>
      <c r="BA14" s="619"/>
      <c r="BB14" s="619"/>
      <c r="BC14" s="619"/>
      <c r="BD14" s="619"/>
      <c r="BE14" s="619"/>
      <c r="BF14" s="620"/>
      <c r="BG14" s="621">
        <v>275479</v>
      </c>
      <c r="BH14" s="622"/>
      <c r="BI14" s="622"/>
      <c r="BJ14" s="622"/>
      <c r="BK14" s="622"/>
      <c r="BL14" s="622"/>
      <c r="BM14" s="622"/>
      <c r="BN14" s="623"/>
      <c r="BO14" s="659">
        <v>2.5</v>
      </c>
      <c r="BP14" s="659"/>
      <c r="BQ14" s="659"/>
      <c r="BR14" s="659"/>
      <c r="BS14" s="660" t="s">
        <v>129</v>
      </c>
      <c r="BT14" s="660"/>
      <c r="BU14" s="660"/>
      <c r="BV14" s="660"/>
      <c r="BW14" s="660"/>
      <c r="BX14" s="660"/>
      <c r="BY14" s="660"/>
      <c r="BZ14" s="660"/>
      <c r="CA14" s="660"/>
      <c r="CB14" s="700"/>
      <c r="CD14" s="618" t="s">
        <v>256</v>
      </c>
      <c r="CE14" s="619"/>
      <c r="CF14" s="619"/>
      <c r="CG14" s="619"/>
      <c r="CH14" s="619"/>
      <c r="CI14" s="619"/>
      <c r="CJ14" s="619"/>
      <c r="CK14" s="619"/>
      <c r="CL14" s="619"/>
      <c r="CM14" s="619"/>
      <c r="CN14" s="619"/>
      <c r="CO14" s="619"/>
      <c r="CP14" s="619"/>
      <c r="CQ14" s="620"/>
      <c r="CR14" s="621">
        <v>1215655</v>
      </c>
      <c r="CS14" s="622"/>
      <c r="CT14" s="622"/>
      <c r="CU14" s="622"/>
      <c r="CV14" s="622"/>
      <c r="CW14" s="622"/>
      <c r="CX14" s="622"/>
      <c r="CY14" s="623"/>
      <c r="CZ14" s="659">
        <v>3.7</v>
      </c>
      <c r="DA14" s="659"/>
      <c r="DB14" s="659"/>
      <c r="DC14" s="659"/>
      <c r="DD14" s="627">
        <v>2860</v>
      </c>
      <c r="DE14" s="622"/>
      <c r="DF14" s="622"/>
      <c r="DG14" s="622"/>
      <c r="DH14" s="622"/>
      <c r="DI14" s="622"/>
      <c r="DJ14" s="622"/>
      <c r="DK14" s="622"/>
      <c r="DL14" s="622"/>
      <c r="DM14" s="622"/>
      <c r="DN14" s="622"/>
      <c r="DO14" s="622"/>
      <c r="DP14" s="623"/>
      <c r="DQ14" s="627">
        <v>1210446</v>
      </c>
      <c r="DR14" s="622"/>
      <c r="DS14" s="622"/>
      <c r="DT14" s="622"/>
      <c r="DU14" s="622"/>
      <c r="DV14" s="622"/>
      <c r="DW14" s="622"/>
      <c r="DX14" s="622"/>
      <c r="DY14" s="622"/>
      <c r="DZ14" s="622"/>
      <c r="EA14" s="622"/>
      <c r="EB14" s="622"/>
      <c r="EC14" s="658"/>
    </row>
    <row r="15" spans="2:143" ht="11.25" customHeight="1" x14ac:dyDescent="0.2">
      <c r="B15" s="618" t="s">
        <v>257</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240</v>
      </c>
      <c r="AE15" s="660"/>
      <c r="AF15" s="660"/>
      <c r="AG15" s="660"/>
      <c r="AH15" s="660"/>
      <c r="AI15" s="660"/>
      <c r="AJ15" s="660"/>
      <c r="AK15" s="660"/>
      <c r="AL15" s="624" t="s">
        <v>129</v>
      </c>
      <c r="AM15" s="625"/>
      <c r="AN15" s="625"/>
      <c r="AO15" s="661"/>
      <c r="AP15" s="618" t="s">
        <v>258</v>
      </c>
      <c r="AQ15" s="619"/>
      <c r="AR15" s="619"/>
      <c r="AS15" s="619"/>
      <c r="AT15" s="619"/>
      <c r="AU15" s="619"/>
      <c r="AV15" s="619"/>
      <c r="AW15" s="619"/>
      <c r="AX15" s="619"/>
      <c r="AY15" s="619"/>
      <c r="AZ15" s="619"/>
      <c r="BA15" s="619"/>
      <c r="BB15" s="619"/>
      <c r="BC15" s="619"/>
      <c r="BD15" s="619"/>
      <c r="BE15" s="619"/>
      <c r="BF15" s="620"/>
      <c r="BG15" s="621">
        <v>557089</v>
      </c>
      <c r="BH15" s="622"/>
      <c r="BI15" s="622"/>
      <c r="BJ15" s="622"/>
      <c r="BK15" s="622"/>
      <c r="BL15" s="622"/>
      <c r="BM15" s="622"/>
      <c r="BN15" s="623"/>
      <c r="BO15" s="659">
        <v>5</v>
      </c>
      <c r="BP15" s="659"/>
      <c r="BQ15" s="659"/>
      <c r="BR15" s="659"/>
      <c r="BS15" s="660" t="s">
        <v>129</v>
      </c>
      <c r="BT15" s="660"/>
      <c r="BU15" s="660"/>
      <c r="BV15" s="660"/>
      <c r="BW15" s="660"/>
      <c r="BX15" s="660"/>
      <c r="BY15" s="660"/>
      <c r="BZ15" s="660"/>
      <c r="CA15" s="660"/>
      <c r="CB15" s="700"/>
      <c r="CD15" s="618" t="s">
        <v>259</v>
      </c>
      <c r="CE15" s="619"/>
      <c r="CF15" s="619"/>
      <c r="CG15" s="619"/>
      <c r="CH15" s="619"/>
      <c r="CI15" s="619"/>
      <c r="CJ15" s="619"/>
      <c r="CK15" s="619"/>
      <c r="CL15" s="619"/>
      <c r="CM15" s="619"/>
      <c r="CN15" s="619"/>
      <c r="CO15" s="619"/>
      <c r="CP15" s="619"/>
      <c r="CQ15" s="620"/>
      <c r="CR15" s="621">
        <v>4099347</v>
      </c>
      <c r="CS15" s="622"/>
      <c r="CT15" s="622"/>
      <c r="CU15" s="622"/>
      <c r="CV15" s="622"/>
      <c r="CW15" s="622"/>
      <c r="CX15" s="622"/>
      <c r="CY15" s="623"/>
      <c r="CZ15" s="659">
        <v>12.6</v>
      </c>
      <c r="DA15" s="659"/>
      <c r="DB15" s="659"/>
      <c r="DC15" s="659"/>
      <c r="DD15" s="627">
        <v>244595</v>
      </c>
      <c r="DE15" s="622"/>
      <c r="DF15" s="622"/>
      <c r="DG15" s="622"/>
      <c r="DH15" s="622"/>
      <c r="DI15" s="622"/>
      <c r="DJ15" s="622"/>
      <c r="DK15" s="622"/>
      <c r="DL15" s="622"/>
      <c r="DM15" s="622"/>
      <c r="DN15" s="622"/>
      <c r="DO15" s="622"/>
      <c r="DP15" s="623"/>
      <c r="DQ15" s="627">
        <v>3263703</v>
      </c>
      <c r="DR15" s="622"/>
      <c r="DS15" s="622"/>
      <c r="DT15" s="622"/>
      <c r="DU15" s="622"/>
      <c r="DV15" s="622"/>
      <c r="DW15" s="622"/>
      <c r="DX15" s="622"/>
      <c r="DY15" s="622"/>
      <c r="DZ15" s="622"/>
      <c r="EA15" s="622"/>
      <c r="EB15" s="622"/>
      <c r="EC15" s="658"/>
    </row>
    <row r="16" spans="2:143" ht="11.25" customHeight="1" x14ac:dyDescent="0.2">
      <c r="B16" s="618" t="s">
        <v>260</v>
      </c>
      <c r="C16" s="619"/>
      <c r="D16" s="619"/>
      <c r="E16" s="619"/>
      <c r="F16" s="619"/>
      <c r="G16" s="619"/>
      <c r="H16" s="619"/>
      <c r="I16" s="619"/>
      <c r="J16" s="619"/>
      <c r="K16" s="619"/>
      <c r="L16" s="619"/>
      <c r="M16" s="619"/>
      <c r="N16" s="619"/>
      <c r="O16" s="619"/>
      <c r="P16" s="619"/>
      <c r="Q16" s="620"/>
      <c r="R16" s="621">
        <v>35338</v>
      </c>
      <c r="S16" s="622"/>
      <c r="T16" s="622"/>
      <c r="U16" s="622"/>
      <c r="V16" s="622"/>
      <c r="W16" s="622"/>
      <c r="X16" s="622"/>
      <c r="Y16" s="623"/>
      <c r="Z16" s="659">
        <v>0.1</v>
      </c>
      <c r="AA16" s="659"/>
      <c r="AB16" s="659"/>
      <c r="AC16" s="659"/>
      <c r="AD16" s="660">
        <v>35338</v>
      </c>
      <c r="AE16" s="660"/>
      <c r="AF16" s="660"/>
      <c r="AG16" s="660"/>
      <c r="AH16" s="660"/>
      <c r="AI16" s="660"/>
      <c r="AJ16" s="660"/>
      <c r="AK16" s="660"/>
      <c r="AL16" s="624">
        <v>0.2</v>
      </c>
      <c r="AM16" s="625"/>
      <c r="AN16" s="625"/>
      <c r="AO16" s="661"/>
      <c r="AP16" s="618" t="s">
        <v>261</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700"/>
      <c r="CD16" s="618" t="s">
        <v>262</v>
      </c>
      <c r="CE16" s="619"/>
      <c r="CF16" s="619"/>
      <c r="CG16" s="619"/>
      <c r="CH16" s="619"/>
      <c r="CI16" s="619"/>
      <c r="CJ16" s="619"/>
      <c r="CK16" s="619"/>
      <c r="CL16" s="619"/>
      <c r="CM16" s="619"/>
      <c r="CN16" s="619"/>
      <c r="CO16" s="619"/>
      <c r="CP16" s="619"/>
      <c r="CQ16" s="620"/>
      <c r="CR16" s="621">
        <v>18234</v>
      </c>
      <c r="CS16" s="622"/>
      <c r="CT16" s="622"/>
      <c r="CU16" s="622"/>
      <c r="CV16" s="622"/>
      <c r="CW16" s="622"/>
      <c r="CX16" s="622"/>
      <c r="CY16" s="623"/>
      <c r="CZ16" s="659">
        <v>0.1</v>
      </c>
      <c r="DA16" s="659"/>
      <c r="DB16" s="659"/>
      <c r="DC16" s="659"/>
      <c r="DD16" s="627" t="s">
        <v>129</v>
      </c>
      <c r="DE16" s="622"/>
      <c r="DF16" s="622"/>
      <c r="DG16" s="622"/>
      <c r="DH16" s="622"/>
      <c r="DI16" s="622"/>
      <c r="DJ16" s="622"/>
      <c r="DK16" s="622"/>
      <c r="DL16" s="622"/>
      <c r="DM16" s="622"/>
      <c r="DN16" s="622"/>
      <c r="DO16" s="622"/>
      <c r="DP16" s="623"/>
      <c r="DQ16" s="627">
        <v>6942</v>
      </c>
      <c r="DR16" s="622"/>
      <c r="DS16" s="622"/>
      <c r="DT16" s="622"/>
      <c r="DU16" s="622"/>
      <c r="DV16" s="622"/>
      <c r="DW16" s="622"/>
      <c r="DX16" s="622"/>
      <c r="DY16" s="622"/>
      <c r="DZ16" s="622"/>
      <c r="EA16" s="622"/>
      <c r="EB16" s="622"/>
      <c r="EC16" s="658"/>
    </row>
    <row r="17" spans="2:133" ht="11.25" customHeight="1" x14ac:dyDescent="0.2">
      <c r="B17" s="618" t="s">
        <v>263</v>
      </c>
      <c r="C17" s="619"/>
      <c r="D17" s="619"/>
      <c r="E17" s="619"/>
      <c r="F17" s="619"/>
      <c r="G17" s="619"/>
      <c r="H17" s="619"/>
      <c r="I17" s="619"/>
      <c r="J17" s="619"/>
      <c r="K17" s="619"/>
      <c r="L17" s="619"/>
      <c r="M17" s="619"/>
      <c r="N17" s="619"/>
      <c r="O17" s="619"/>
      <c r="P17" s="619"/>
      <c r="Q17" s="620"/>
      <c r="R17" s="621">
        <v>185268</v>
      </c>
      <c r="S17" s="622"/>
      <c r="T17" s="622"/>
      <c r="U17" s="622"/>
      <c r="V17" s="622"/>
      <c r="W17" s="622"/>
      <c r="X17" s="622"/>
      <c r="Y17" s="623"/>
      <c r="Z17" s="659">
        <v>0.5</v>
      </c>
      <c r="AA17" s="659"/>
      <c r="AB17" s="659"/>
      <c r="AC17" s="659"/>
      <c r="AD17" s="660">
        <v>185268</v>
      </c>
      <c r="AE17" s="660"/>
      <c r="AF17" s="660"/>
      <c r="AG17" s="660"/>
      <c r="AH17" s="660"/>
      <c r="AI17" s="660"/>
      <c r="AJ17" s="660"/>
      <c r="AK17" s="660"/>
      <c r="AL17" s="624">
        <v>1</v>
      </c>
      <c r="AM17" s="625"/>
      <c r="AN17" s="625"/>
      <c r="AO17" s="661"/>
      <c r="AP17" s="618" t="s">
        <v>264</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240</v>
      </c>
      <c r="BT17" s="660"/>
      <c r="BU17" s="660"/>
      <c r="BV17" s="660"/>
      <c r="BW17" s="660"/>
      <c r="BX17" s="660"/>
      <c r="BY17" s="660"/>
      <c r="BZ17" s="660"/>
      <c r="CA17" s="660"/>
      <c r="CB17" s="700"/>
      <c r="CD17" s="618" t="s">
        <v>265</v>
      </c>
      <c r="CE17" s="619"/>
      <c r="CF17" s="619"/>
      <c r="CG17" s="619"/>
      <c r="CH17" s="619"/>
      <c r="CI17" s="619"/>
      <c r="CJ17" s="619"/>
      <c r="CK17" s="619"/>
      <c r="CL17" s="619"/>
      <c r="CM17" s="619"/>
      <c r="CN17" s="619"/>
      <c r="CO17" s="619"/>
      <c r="CP17" s="619"/>
      <c r="CQ17" s="620"/>
      <c r="CR17" s="621">
        <v>3609993</v>
      </c>
      <c r="CS17" s="622"/>
      <c r="CT17" s="622"/>
      <c r="CU17" s="622"/>
      <c r="CV17" s="622"/>
      <c r="CW17" s="622"/>
      <c r="CX17" s="622"/>
      <c r="CY17" s="623"/>
      <c r="CZ17" s="659">
        <v>11.1</v>
      </c>
      <c r="DA17" s="659"/>
      <c r="DB17" s="659"/>
      <c r="DC17" s="659"/>
      <c r="DD17" s="627" t="s">
        <v>240</v>
      </c>
      <c r="DE17" s="622"/>
      <c r="DF17" s="622"/>
      <c r="DG17" s="622"/>
      <c r="DH17" s="622"/>
      <c r="DI17" s="622"/>
      <c r="DJ17" s="622"/>
      <c r="DK17" s="622"/>
      <c r="DL17" s="622"/>
      <c r="DM17" s="622"/>
      <c r="DN17" s="622"/>
      <c r="DO17" s="622"/>
      <c r="DP17" s="623"/>
      <c r="DQ17" s="627">
        <v>3601493</v>
      </c>
      <c r="DR17" s="622"/>
      <c r="DS17" s="622"/>
      <c r="DT17" s="622"/>
      <c r="DU17" s="622"/>
      <c r="DV17" s="622"/>
      <c r="DW17" s="622"/>
      <c r="DX17" s="622"/>
      <c r="DY17" s="622"/>
      <c r="DZ17" s="622"/>
      <c r="EA17" s="622"/>
      <c r="EB17" s="622"/>
      <c r="EC17" s="658"/>
    </row>
    <row r="18" spans="2:133" ht="11.25" customHeight="1" x14ac:dyDescent="0.2">
      <c r="B18" s="618" t="s">
        <v>266</v>
      </c>
      <c r="C18" s="619"/>
      <c r="D18" s="619"/>
      <c r="E18" s="619"/>
      <c r="F18" s="619"/>
      <c r="G18" s="619"/>
      <c r="H18" s="619"/>
      <c r="I18" s="619"/>
      <c r="J18" s="619"/>
      <c r="K18" s="619"/>
      <c r="L18" s="619"/>
      <c r="M18" s="619"/>
      <c r="N18" s="619"/>
      <c r="O18" s="619"/>
      <c r="P18" s="619"/>
      <c r="Q18" s="620"/>
      <c r="R18" s="621">
        <v>75890</v>
      </c>
      <c r="S18" s="622"/>
      <c r="T18" s="622"/>
      <c r="U18" s="622"/>
      <c r="V18" s="622"/>
      <c r="W18" s="622"/>
      <c r="X18" s="622"/>
      <c r="Y18" s="623"/>
      <c r="Z18" s="659">
        <v>0.2</v>
      </c>
      <c r="AA18" s="659"/>
      <c r="AB18" s="659"/>
      <c r="AC18" s="659"/>
      <c r="AD18" s="660">
        <v>75890</v>
      </c>
      <c r="AE18" s="660"/>
      <c r="AF18" s="660"/>
      <c r="AG18" s="660"/>
      <c r="AH18" s="660"/>
      <c r="AI18" s="660"/>
      <c r="AJ18" s="660"/>
      <c r="AK18" s="660"/>
      <c r="AL18" s="624">
        <v>0.4</v>
      </c>
      <c r="AM18" s="625"/>
      <c r="AN18" s="625"/>
      <c r="AO18" s="661"/>
      <c r="AP18" s="618" t="s">
        <v>267</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268</v>
      </c>
      <c r="CE18" s="619"/>
      <c r="CF18" s="619"/>
      <c r="CG18" s="619"/>
      <c r="CH18" s="619"/>
      <c r="CI18" s="619"/>
      <c r="CJ18" s="619"/>
      <c r="CK18" s="619"/>
      <c r="CL18" s="619"/>
      <c r="CM18" s="619"/>
      <c r="CN18" s="619"/>
      <c r="CO18" s="619"/>
      <c r="CP18" s="619"/>
      <c r="CQ18" s="620"/>
      <c r="CR18" s="621" t="s">
        <v>173</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173</v>
      </c>
      <c r="DR18" s="622"/>
      <c r="DS18" s="622"/>
      <c r="DT18" s="622"/>
      <c r="DU18" s="622"/>
      <c r="DV18" s="622"/>
      <c r="DW18" s="622"/>
      <c r="DX18" s="622"/>
      <c r="DY18" s="622"/>
      <c r="DZ18" s="622"/>
      <c r="EA18" s="622"/>
      <c r="EB18" s="622"/>
      <c r="EC18" s="658"/>
    </row>
    <row r="19" spans="2:133" ht="11.25" customHeight="1" x14ac:dyDescent="0.2">
      <c r="B19" s="618" t="s">
        <v>269</v>
      </c>
      <c r="C19" s="619"/>
      <c r="D19" s="619"/>
      <c r="E19" s="619"/>
      <c r="F19" s="619"/>
      <c r="G19" s="619"/>
      <c r="H19" s="619"/>
      <c r="I19" s="619"/>
      <c r="J19" s="619"/>
      <c r="K19" s="619"/>
      <c r="L19" s="619"/>
      <c r="M19" s="619"/>
      <c r="N19" s="619"/>
      <c r="O19" s="619"/>
      <c r="P19" s="619"/>
      <c r="Q19" s="620"/>
      <c r="R19" s="621">
        <v>73918</v>
      </c>
      <c r="S19" s="622"/>
      <c r="T19" s="622"/>
      <c r="U19" s="622"/>
      <c r="V19" s="622"/>
      <c r="W19" s="622"/>
      <c r="X19" s="622"/>
      <c r="Y19" s="623"/>
      <c r="Z19" s="659">
        <v>0.2</v>
      </c>
      <c r="AA19" s="659"/>
      <c r="AB19" s="659"/>
      <c r="AC19" s="659"/>
      <c r="AD19" s="660">
        <v>73918</v>
      </c>
      <c r="AE19" s="660"/>
      <c r="AF19" s="660"/>
      <c r="AG19" s="660"/>
      <c r="AH19" s="660"/>
      <c r="AI19" s="660"/>
      <c r="AJ19" s="660"/>
      <c r="AK19" s="660"/>
      <c r="AL19" s="624">
        <v>0.4</v>
      </c>
      <c r="AM19" s="625"/>
      <c r="AN19" s="625"/>
      <c r="AO19" s="661"/>
      <c r="AP19" s="618" t="s">
        <v>270</v>
      </c>
      <c r="AQ19" s="619"/>
      <c r="AR19" s="619"/>
      <c r="AS19" s="619"/>
      <c r="AT19" s="619"/>
      <c r="AU19" s="619"/>
      <c r="AV19" s="619"/>
      <c r="AW19" s="619"/>
      <c r="AX19" s="619"/>
      <c r="AY19" s="619"/>
      <c r="AZ19" s="619"/>
      <c r="BA19" s="619"/>
      <c r="BB19" s="619"/>
      <c r="BC19" s="619"/>
      <c r="BD19" s="619"/>
      <c r="BE19" s="619"/>
      <c r="BF19" s="620"/>
      <c r="BG19" s="621">
        <v>359333</v>
      </c>
      <c r="BH19" s="622"/>
      <c r="BI19" s="622"/>
      <c r="BJ19" s="622"/>
      <c r="BK19" s="622"/>
      <c r="BL19" s="622"/>
      <c r="BM19" s="622"/>
      <c r="BN19" s="623"/>
      <c r="BO19" s="659">
        <v>3.2</v>
      </c>
      <c r="BP19" s="659"/>
      <c r="BQ19" s="659"/>
      <c r="BR19" s="659"/>
      <c r="BS19" s="660" t="s">
        <v>129</v>
      </c>
      <c r="BT19" s="660"/>
      <c r="BU19" s="660"/>
      <c r="BV19" s="660"/>
      <c r="BW19" s="660"/>
      <c r="BX19" s="660"/>
      <c r="BY19" s="660"/>
      <c r="BZ19" s="660"/>
      <c r="CA19" s="660"/>
      <c r="CB19" s="700"/>
      <c r="CD19" s="618" t="s">
        <v>271</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240</v>
      </c>
      <c r="DA19" s="659"/>
      <c r="DB19" s="659"/>
      <c r="DC19" s="659"/>
      <c r="DD19" s="627" t="s">
        <v>173</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2">
      <c r="B20" s="688" t="s">
        <v>272</v>
      </c>
      <c r="C20" s="689"/>
      <c r="D20" s="689"/>
      <c r="E20" s="689"/>
      <c r="F20" s="689"/>
      <c r="G20" s="689"/>
      <c r="H20" s="689"/>
      <c r="I20" s="689"/>
      <c r="J20" s="689"/>
      <c r="K20" s="689"/>
      <c r="L20" s="689"/>
      <c r="M20" s="689"/>
      <c r="N20" s="689"/>
      <c r="O20" s="689"/>
      <c r="P20" s="689"/>
      <c r="Q20" s="690"/>
      <c r="R20" s="621">
        <v>1972</v>
      </c>
      <c r="S20" s="622"/>
      <c r="T20" s="622"/>
      <c r="U20" s="622"/>
      <c r="V20" s="622"/>
      <c r="W20" s="622"/>
      <c r="X20" s="622"/>
      <c r="Y20" s="623"/>
      <c r="Z20" s="659">
        <v>0</v>
      </c>
      <c r="AA20" s="659"/>
      <c r="AB20" s="659"/>
      <c r="AC20" s="659"/>
      <c r="AD20" s="660">
        <v>1972</v>
      </c>
      <c r="AE20" s="660"/>
      <c r="AF20" s="660"/>
      <c r="AG20" s="660"/>
      <c r="AH20" s="660"/>
      <c r="AI20" s="660"/>
      <c r="AJ20" s="660"/>
      <c r="AK20" s="660"/>
      <c r="AL20" s="624">
        <v>0</v>
      </c>
      <c r="AM20" s="625"/>
      <c r="AN20" s="625"/>
      <c r="AO20" s="661"/>
      <c r="AP20" s="618" t="s">
        <v>273</v>
      </c>
      <c r="AQ20" s="619"/>
      <c r="AR20" s="619"/>
      <c r="AS20" s="619"/>
      <c r="AT20" s="619"/>
      <c r="AU20" s="619"/>
      <c r="AV20" s="619"/>
      <c r="AW20" s="619"/>
      <c r="AX20" s="619"/>
      <c r="AY20" s="619"/>
      <c r="AZ20" s="619"/>
      <c r="BA20" s="619"/>
      <c r="BB20" s="619"/>
      <c r="BC20" s="619"/>
      <c r="BD20" s="619"/>
      <c r="BE20" s="619"/>
      <c r="BF20" s="620"/>
      <c r="BG20" s="621">
        <v>359333</v>
      </c>
      <c r="BH20" s="622"/>
      <c r="BI20" s="622"/>
      <c r="BJ20" s="622"/>
      <c r="BK20" s="622"/>
      <c r="BL20" s="622"/>
      <c r="BM20" s="622"/>
      <c r="BN20" s="623"/>
      <c r="BO20" s="659">
        <v>3.2</v>
      </c>
      <c r="BP20" s="659"/>
      <c r="BQ20" s="659"/>
      <c r="BR20" s="659"/>
      <c r="BS20" s="660" t="s">
        <v>240</v>
      </c>
      <c r="BT20" s="660"/>
      <c r="BU20" s="660"/>
      <c r="BV20" s="660"/>
      <c r="BW20" s="660"/>
      <c r="BX20" s="660"/>
      <c r="BY20" s="660"/>
      <c r="BZ20" s="660"/>
      <c r="CA20" s="660"/>
      <c r="CB20" s="700"/>
      <c r="CD20" s="618" t="s">
        <v>274</v>
      </c>
      <c r="CE20" s="619"/>
      <c r="CF20" s="619"/>
      <c r="CG20" s="619"/>
      <c r="CH20" s="619"/>
      <c r="CI20" s="619"/>
      <c r="CJ20" s="619"/>
      <c r="CK20" s="619"/>
      <c r="CL20" s="619"/>
      <c r="CM20" s="619"/>
      <c r="CN20" s="619"/>
      <c r="CO20" s="619"/>
      <c r="CP20" s="619"/>
      <c r="CQ20" s="620"/>
      <c r="CR20" s="621">
        <v>32498782</v>
      </c>
      <c r="CS20" s="622"/>
      <c r="CT20" s="622"/>
      <c r="CU20" s="622"/>
      <c r="CV20" s="622"/>
      <c r="CW20" s="622"/>
      <c r="CX20" s="622"/>
      <c r="CY20" s="623"/>
      <c r="CZ20" s="659">
        <v>100</v>
      </c>
      <c r="DA20" s="659"/>
      <c r="DB20" s="659"/>
      <c r="DC20" s="659"/>
      <c r="DD20" s="627">
        <v>1391552</v>
      </c>
      <c r="DE20" s="622"/>
      <c r="DF20" s="622"/>
      <c r="DG20" s="622"/>
      <c r="DH20" s="622"/>
      <c r="DI20" s="622"/>
      <c r="DJ20" s="622"/>
      <c r="DK20" s="622"/>
      <c r="DL20" s="622"/>
      <c r="DM20" s="622"/>
      <c r="DN20" s="622"/>
      <c r="DO20" s="622"/>
      <c r="DP20" s="623"/>
      <c r="DQ20" s="627">
        <v>21903403</v>
      </c>
      <c r="DR20" s="622"/>
      <c r="DS20" s="622"/>
      <c r="DT20" s="622"/>
      <c r="DU20" s="622"/>
      <c r="DV20" s="622"/>
      <c r="DW20" s="622"/>
      <c r="DX20" s="622"/>
      <c r="DY20" s="622"/>
      <c r="DZ20" s="622"/>
      <c r="EA20" s="622"/>
      <c r="EB20" s="622"/>
      <c r="EC20" s="658"/>
    </row>
    <row r="21" spans="2:133" ht="11.25" customHeight="1" x14ac:dyDescent="0.2">
      <c r="B21" s="618" t="s">
        <v>275</v>
      </c>
      <c r="C21" s="619"/>
      <c r="D21" s="619"/>
      <c r="E21" s="619"/>
      <c r="F21" s="619"/>
      <c r="G21" s="619"/>
      <c r="H21" s="619"/>
      <c r="I21" s="619"/>
      <c r="J21" s="619"/>
      <c r="K21" s="619"/>
      <c r="L21" s="619"/>
      <c r="M21" s="619"/>
      <c r="N21" s="619"/>
      <c r="O21" s="619"/>
      <c r="P21" s="619"/>
      <c r="Q21" s="620"/>
      <c r="R21" s="621">
        <v>6480037</v>
      </c>
      <c r="S21" s="622"/>
      <c r="T21" s="622"/>
      <c r="U21" s="622"/>
      <c r="V21" s="622"/>
      <c r="W21" s="622"/>
      <c r="X21" s="622"/>
      <c r="Y21" s="623"/>
      <c r="Z21" s="659">
        <v>18.2</v>
      </c>
      <c r="AA21" s="659"/>
      <c r="AB21" s="659"/>
      <c r="AC21" s="659"/>
      <c r="AD21" s="660">
        <v>5733060</v>
      </c>
      <c r="AE21" s="660"/>
      <c r="AF21" s="660"/>
      <c r="AG21" s="660"/>
      <c r="AH21" s="660"/>
      <c r="AI21" s="660"/>
      <c r="AJ21" s="660"/>
      <c r="AK21" s="660"/>
      <c r="AL21" s="624">
        <v>29.8</v>
      </c>
      <c r="AM21" s="625"/>
      <c r="AN21" s="625"/>
      <c r="AO21" s="661"/>
      <c r="AP21" s="618" t="s">
        <v>276</v>
      </c>
      <c r="AQ21" s="698"/>
      <c r="AR21" s="698"/>
      <c r="AS21" s="698"/>
      <c r="AT21" s="698"/>
      <c r="AU21" s="698"/>
      <c r="AV21" s="698"/>
      <c r="AW21" s="698"/>
      <c r="AX21" s="698"/>
      <c r="AY21" s="698"/>
      <c r="AZ21" s="698"/>
      <c r="BA21" s="698"/>
      <c r="BB21" s="698"/>
      <c r="BC21" s="698"/>
      <c r="BD21" s="698"/>
      <c r="BE21" s="698"/>
      <c r="BF21" s="699"/>
      <c r="BG21" s="621">
        <v>18932</v>
      </c>
      <c r="BH21" s="622"/>
      <c r="BI21" s="622"/>
      <c r="BJ21" s="622"/>
      <c r="BK21" s="622"/>
      <c r="BL21" s="622"/>
      <c r="BM21" s="622"/>
      <c r="BN21" s="623"/>
      <c r="BO21" s="659">
        <v>0.2</v>
      </c>
      <c r="BP21" s="659"/>
      <c r="BQ21" s="659"/>
      <c r="BR21" s="659"/>
      <c r="BS21" s="660" t="s">
        <v>240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277</v>
      </c>
      <c r="C22" s="619"/>
      <c r="D22" s="619"/>
      <c r="E22" s="619"/>
      <c r="F22" s="619"/>
      <c r="G22" s="619"/>
      <c r="H22" s="619"/>
      <c r="I22" s="619"/>
      <c r="J22" s="619"/>
      <c r="K22" s="619"/>
      <c r="L22" s="619"/>
      <c r="M22" s="619"/>
      <c r="N22" s="619"/>
      <c r="O22" s="619"/>
      <c r="P22" s="619"/>
      <c r="Q22" s="620"/>
      <c r="R22" s="621">
        <v>5733060</v>
      </c>
      <c r="S22" s="622"/>
      <c r="T22" s="622"/>
      <c r="U22" s="622"/>
      <c r="V22" s="622"/>
      <c r="W22" s="622"/>
      <c r="X22" s="622"/>
      <c r="Y22" s="623"/>
      <c r="Z22" s="659">
        <v>16.100000000000001</v>
      </c>
      <c r="AA22" s="659"/>
      <c r="AB22" s="659"/>
      <c r="AC22" s="659"/>
      <c r="AD22" s="660">
        <v>5733060</v>
      </c>
      <c r="AE22" s="660"/>
      <c r="AF22" s="660"/>
      <c r="AG22" s="660"/>
      <c r="AH22" s="660"/>
      <c r="AI22" s="660"/>
      <c r="AJ22" s="660"/>
      <c r="AK22" s="660"/>
      <c r="AL22" s="624">
        <v>29.8</v>
      </c>
      <c r="AM22" s="625"/>
      <c r="AN22" s="625"/>
      <c r="AO22" s="661"/>
      <c r="AP22" s="618" t="s">
        <v>278</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279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280</v>
      </c>
      <c r="C23" s="619"/>
      <c r="D23" s="619"/>
      <c r="E23" s="619"/>
      <c r="F23" s="619"/>
      <c r="G23" s="619"/>
      <c r="H23" s="619"/>
      <c r="I23" s="619"/>
      <c r="J23" s="619"/>
      <c r="K23" s="619"/>
      <c r="L23" s="619"/>
      <c r="M23" s="619"/>
      <c r="N23" s="619"/>
      <c r="O23" s="619"/>
      <c r="P23" s="619"/>
      <c r="Q23" s="620"/>
      <c r="R23" s="621">
        <v>746907</v>
      </c>
      <c r="S23" s="622"/>
      <c r="T23" s="622"/>
      <c r="U23" s="622"/>
      <c r="V23" s="622"/>
      <c r="W23" s="622"/>
      <c r="X23" s="622"/>
      <c r="Y23" s="623"/>
      <c r="Z23" s="659">
        <v>2.1</v>
      </c>
      <c r="AA23" s="659"/>
      <c r="AB23" s="659"/>
      <c r="AC23" s="659"/>
      <c r="AD23" s="660" t="s">
        <v>240</v>
      </c>
      <c r="AE23" s="660"/>
      <c r="AF23" s="660"/>
      <c r="AG23" s="660"/>
      <c r="AH23" s="660"/>
      <c r="AI23" s="660"/>
      <c r="AJ23" s="660"/>
      <c r="AK23" s="660"/>
      <c r="AL23" s="624" t="s">
        <v>129</v>
      </c>
      <c r="AM23" s="625"/>
      <c r="AN23" s="625"/>
      <c r="AO23" s="661"/>
      <c r="AP23" s="618" t="s">
        <v>281</v>
      </c>
      <c r="AQ23" s="698"/>
      <c r="AR23" s="698"/>
      <c r="AS23" s="698"/>
      <c r="AT23" s="698"/>
      <c r="AU23" s="698"/>
      <c r="AV23" s="698"/>
      <c r="AW23" s="698"/>
      <c r="AX23" s="698"/>
      <c r="AY23" s="698"/>
      <c r="AZ23" s="698"/>
      <c r="BA23" s="698"/>
      <c r="BB23" s="698"/>
      <c r="BC23" s="698"/>
      <c r="BD23" s="698"/>
      <c r="BE23" s="698"/>
      <c r="BF23" s="699"/>
      <c r="BG23" s="621">
        <v>340401</v>
      </c>
      <c r="BH23" s="622"/>
      <c r="BI23" s="622"/>
      <c r="BJ23" s="622"/>
      <c r="BK23" s="622"/>
      <c r="BL23" s="622"/>
      <c r="BM23" s="622"/>
      <c r="BN23" s="623"/>
      <c r="BO23" s="659">
        <v>3.1</v>
      </c>
      <c r="BP23" s="659"/>
      <c r="BQ23" s="659"/>
      <c r="BR23" s="659"/>
      <c r="BS23" s="660" t="s">
        <v>129</v>
      </c>
      <c r="BT23" s="660"/>
      <c r="BU23" s="660"/>
      <c r="BV23" s="660"/>
      <c r="BW23" s="660"/>
      <c r="BX23" s="660"/>
      <c r="BY23" s="660"/>
      <c r="BZ23" s="660"/>
      <c r="CA23" s="660"/>
      <c r="CB23" s="700"/>
      <c r="CD23" s="673" t="s">
        <v>220</v>
      </c>
      <c r="CE23" s="674"/>
      <c r="CF23" s="674"/>
      <c r="CG23" s="674"/>
      <c r="CH23" s="674"/>
      <c r="CI23" s="674"/>
      <c r="CJ23" s="674"/>
      <c r="CK23" s="674"/>
      <c r="CL23" s="674"/>
      <c r="CM23" s="674"/>
      <c r="CN23" s="674"/>
      <c r="CO23" s="674"/>
      <c r="CP23" s="674"/>
      <c r="CQ23" s="675"/>
      <c r="CR23" s="673" t="s">
        <v>282</v>
      </c>
      <c r="CS23" s="674"/>
      <c r="CT23" s="674"/>
      <c r="CU23" s="674"/>
      <c r="CV23" s="674"/>
      <c r="CW23" s="674"/>
      <c r="CX23" s="674"/>
      <c r="CY23" s="675"/>
      <c r="CZ23" s="673" t="s">
        <v>283</v>
      </c>
      <c r="DA23" s="674"/>
      <c r="DB23" s="674"/>
      <c r="DC23" s="675"/>
      <c r="DD23" s="673" t="s">
        <v>284</v>
      </c>
      <c r="DE23" s="674"/>
      <c r="DF23" s="674"/>
      <c r="DG23" s="674"/>
      <c r="DH23" s="674"/>
      <c r="DI23" s="674"/>
      <c r="DJ23" s="674"/>
      <c r="DK23" s="675"/>
      <c r="DL23" s="711" t="s">
        <v>285</v>
      </c>
      <c r="DM23" s="712"/>
      <c r="DN23" s="712"/>
      <c r="DO23" s="712"/>
      <c r="DP23" s="712"/>
      <c r="DQ23" s="712"/>
      <c r="DR23" s="712"/>
      <c r="DS23" s="712"/>
      <c r="DT23" s="712"/>
      <c r="DU23" s="712"/>
      <c r="DV23" s="713"/>
      <c r="DW23" s="673" t="s">
        <v>286</v>
      </c>
      <c r="DX23" s="674"/>
      <c r="DY23" s="674"/>
      <c r="DZ23" s="674"/>
      <c r="EA23" s="674"/>
      <c r="EB23" s="674"/>
      <c r="EC23" s="675"/>
    </row>
    <row r="24" spans="2:133" ht="11.25" customHeight="1" x14ac:dyDescent="0.2">
      <c r="B24" s="618" t="s">
        <v>287</v>
      </c>
      <c r="C24" s="619"/>
      <c r="D24" s="619"/>
      <c r="E24" s="619"/>
      <c r="F24" s="619"/>
      <c r="G24" s="619"/>
      <c r="H24" s="619"/>
      <c r="I24" s="619"/>
      <c r="J24" s="619"/>
      <c r="K24" s="619"/>
      <c r="L24" s="619"/>
      <c r="M24" s="619"/>
      <c r="N24" s="619"/>
      <c r="O24" s="619"/>
      <c r="P24" s="619"/>
      <c r="Q24" s="620"/>
      <c r="R24" s="621">
        <v>70</v>
      </c>
      <c r="S24" s="622"/>
      <c r="T24" s="622"/>
      <c r="U24" s="622"/>
      <c r="V24" s="622"/>
      <c r="W24" s="622"/>
      <c r="X24" s="622"/>
      <c r="Y24" s="623"/>
      <c r="Z24" s="659">
        <v>0</v>
      </c>
      <c r="AA24" s="659"/>
      <c r="AB24" s="659"/>
      <c r="AC24" s="659"/>
      <c r="AD24" s="660" t="s">
        <v>240</v>
      </c>
      <c r="AE24" s="660"/>
      <c r="AF24" s="660"/>
      <c r="AG24" s="660"/>
      <c r="AH24" s="660"/>
      <c r="AI24" s="660"/>
      <c r="AJ24" s="660"/>
      <c r="AK24" s="660"/>
      <c r="AL24" s="624" t="s">
        <v>173</v>
      </c>
      <c r="AM24" s="625"/>
      <c r="AN24" s="625"/>
      <c r="AO24" s="661"/>
      <c r="AP24" s="618" t="s">
        <v>288</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240</v>
      </c>
      <c r="BP24" s="659"/>
      <c r="BQ24" s="659"/>
      <c r="BR24" s="659"/>
      <c r="BS24" s="660" t="s">
        <v>129</v>
      </c>
      <c r="BT24" s="660"/>
      <c r="BU24" s="660"/>
      <c r="BV24" s="660"/>
      <c r="BW24" s="660"/>
      <c r="BX24" s="660"/>
      <c r="BY24" s="660"/>
      <c r="BZ24" s="660"/>
      <c r="CA24" s="660"/>
      <c r="CB24" s="700"/>
      <c r="CD24" s="679" t="s">
        <v>289</v>
      </c>
      <c r="CE24" s="680"/>
      <c r="CF24" s="680"/>
      <c r="CG24" s="680"/>
      <c r="CH24" s="680"/>
      <c r="CI24" s="680"/>
      <c r="CJ24" s="680"/>
      <c r="CK24" s="680"/>
      <c r="CL24" s="680"/>
      <c r="CM24" s="680"/>
      <c r="CN24" s="680"/>
      <c r="CO24" s="680"/>
      <c r="CP24" s="680"/>
      <c r="CQ24" s="681"/>
      <c r="CR24" s="676">
        <v>16517303</v>
      </c>
      <c r="CS24" s="677"/>
      <c r="CT24" s="677"/>
      <c r="CU24" s="677"/>
      <c r="CV24" s="677"/>
      <c r="CW24" s="677"/>
      <c r="CX24" s="677"/>
      <c r="CY24" s="702"/>
      <c r="CZ24" s="703">
        <v>50.8</v>
      </c>
      <c r="DA24" s="685"/>
      <c r="DB24" s="685"/>
      <c r="DC24" s="705"/>
      <c r="DD24" s="701">
        <v>10228800</v>
      </c>
      <c r="DE24" s="677"/>
      <c r="DF24" s="677"/>
      <c r="DG24" s="677"/>
      <c r="DH24" s="677"/>
      <c r="DI24" s="677"/>
      <c r="DJ24" s="677"/>
      <c r="DK24" s="702"/>
      <c r="DL24" s="701">
        <v>9978272</v>
      </c>
      <c r="DM24" s="677"/>
      <c r="DN24" s="677"/>
      <c r="DO24" s="677"/>
      <c r="DP24" s="677"/>
      <c r="DQ24" s="677"/>
      <c r="DR24" s="677"/>
      <c r="DS24" s="677"/>
      <c r="DT24" s="677"/>
      <c r="DU24" s="677"/>
      <c r="DV24" s="702"/>
      <c r="DW24" s="703">
        <v>50.9</v>
      </c>
      <c r="DX24" s="685"/>
      <c r="DY24" s="685"/>
      <c r="DZ24" s="685"/>
      <c r="EA24" s="685"/>
      <c r="EB24" s="685"/>
      <c r="EC24" s="704"/>
    </row>
    <row r="25" spans="2:133" ht="11.25" customHeight="1" x14ac:dyDescent="0.2">
      <c r="B25" s="618" t="s">
        <v>290</v>
      </c>
      <c r="C25" s="619"/>
      <c r="D25" s="619"/>
      <c r="E25" s="619"/>
      <c r="F25" s="619"/>
      <c r="G25" s="619"/>
      <c r="H25" s="619"/>
      <c r="I25" s="619"/>
      <c r="J25" s="619"/>
      <c r="K25" s="619"/>
      <c r="L25" s="619"/>
      <c r="M25" s="619"/>
      <c r="N25" s="619"/>
      <c r="O25" s="619"/>
      <c r="P25" s="619"/>
      <c r="Q25" s="620"/>
      <c r="R25" s="621">
        <v>20298735</v>
      </c>
      <c r="S25" s="622"/>
      <c r="T25" s="622"/>
      <c r="U25" s="622"/>
      <c r="V25" s="622"/>
      <c r="W25" s="622"/>
      <c r="X25" s="622"/>
      <c r="Y25" s="623"/>
      <c r="Z25" s="659">
        <v>56.9</v>
      </c>
      <c r="AA25" s="659"/>
      <c r="AB25" s="659"/>
      <c r="AC25" s="659"/>
      <c r="AD25" s="660">
        <v>19211357</v>
      </c>
      <c r="AE25" s="660"/>
      <c r="AF25" s="660"/>
      <c r="AG25" s="660"/>
      <c r="AH25" s="660"/>
      <c r="AI25" s="660"/>
      <c r="AJ25" s="660"/>
      <c r="AK25" s="660"/>
      <c r="AL25" s="624">
        <v>99.8</v>
      </c>
      <c r="AM25" s="625"/>
      <c r="AN25" s="625"/>
      <c r="AO25" s="661"/>
      <c r="AP25" s="618" t="s">
        <v>291</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240</v>
      </c>
      <c r="BP25" s="659"/>
      <c r="BQ25" s="659"/>
      <c r="BR25" s="659"/>
      <c r="BS25" s="660" t="s">
        <v>129</v>
      </c>
      <c r="BT25" s="660"/>
      <c r="BU25" s="660"/>
      <c r="BV25" s="660"/>
      <c r="BW25" s="660"/>
      <c r="BX25" s="660"/>
      <c r="BY25" s="660"/>
      <c r="BZ25" s="660"/>
      <c r="CA25" s="660"/>
      <c r="CB25" s="700"/>
      <c r="CD25" s="618" t="s">
        <v>292</v>
      </c>
      <c r="CE25" s="619"/>
      <c r="CF25" s="619"/>
      <c r="CG25" s="619"/>
      <c r="CH25" s="619"/>
      <c r="CI25" s="619"/>
      <c r="CJ25" s="619"/>
      <c r="CK25" s="619"/>
      <c r="CL25" s="619"/>
      <c r="CM25" s="619"/>
      <c r="CN25" s="619"/>
      <c r="CO25" s="619"/>
      <c r="CP25" s="619"/>
      <c r="CQ25" s="620"/>
      <c r="CR25" s="621">
        <v>4787133</v>
      </c>
      <c r="CS25" s="634"/>
      <c r="CT25" s="634"/>
      <c r="CU25" s="634"/>
      <c r="CV25" s="634"/>
      <c r="CW25" s="634"/>
      <c r="CX25" s="634"/>
      <c r="CY25" s="635"/>
      <c r="CZ25" s="624">
        <v>14.7</v>
      </c>
      <c r="DA25" s="636"/>
      <c r="DB25" s="636"/>
      <c r="DC25" s="637"/>
      <c r="DD25" s="627">
        <v>4499724</v>
      </c>
      <c r="DE25" s="634"/>
      <c r="DF25" s="634"/>
      <c r="DG25" s="634"/>
      <c r="DH25" s="634"/>
      <c r="DI25" s="634"/>
      <c r="DJ25" s="634"/>
      <c r="DK25" s="635"/>
      <c r="DL25" s="627">
        <v>4475441</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2">
      <c r="B26" s="618" t="s">
        <v>293</v>
      </c>
      <c r="C26" s="619"/>
      <c r="D26" s="619"/>
      <c r="E26" s="619"/>
      <c r="F26" s="619"/>
      <c r="G26" s="619"/>
      <c r="H26" s="619"/>
      <c r="I26" s="619"/>
      <c r="J26" s="619"/>
      <c r="K26" s="619"/>
      <c r="L26" s="619"/>
      <c r="M26" s="619"/>
      <c r="N26" s="619"/>
      <c r="O26" s="619"/>
      <c r="P26" s="619"/>
      <c r="Q26" s="620"/>
      <c r="R26" s="621">
        <v>6419</v>
      </c>
      <c r="S26" s="622"/>
      <c r="T26" s="622"/>
      <c r="U26" s="622"/>
      <c r="V26" s="622"/>
      <c r="W26" s="622"/>
      <c r="X26" s="622"/>
      <c r="Y26" s="623"/>
      <c r="Z26" s="659">
        <v>0</v>
      </c>
      <c r="AA26" s="659"/>
      <c r="AB26" s="659"/>
      <c r="AC26" s="659"/>
      <c r="AD26" s="660">
        <v>6419</v>
      </c>
      <c r="AE26" s="660"/>
      <c r="AF26" s="660"/>
      <c r="AG26" s="660"/>
      <c r="AH26" s="660"/>
      <c r="AI26" s="660"/>
      <c r="AJ26" s="660"/>
      <c r="AK26" s="660"/>
      <c r="AL26" s="624">
        <v>0</v>
      </c>
      <c r="AM26" s="625"/>
      <c r="AN26" s="625"/>
      <c r="AO26" s="661"/>
      <c r="AP26" s="618" t="s">
        <v>294</v>
      </c>
      <c r="AQ26" s="698"/>
      <c r="AR26" s="698"/>
      <c r="AS26" s="698"/>
      <c r="AT26" s="698"/>
      <c r="AU26" s="698"/>
      <c r="AV26" s="698"/>
      <c r="AW26" s="698"/>
      <c r="AX26" s="698"/>
      <c r="AY26" s="698"/>
      <c r="AZ26" s="698"/>
      <c r="BA26" s="698"/>
      <c r="BB26" s="698"/>
      <c r="BC26" s="698"/>
      <c r="BD26" s="698"/>
      <c r="BE26" s="698"/>
      <c r="BF26" s="699"/>
      <c r="BG26" s="621" t="s">
        <v>240</v>
      </c>
      <c r="BH26" s="622"/>
      <c r="BI26" s="622"/>
      <c r="BJ26" s="622"/>
      <c r="BK26" s="622"/>
      <c r="BL26" s="622"/>
      <c r="BM26" s="622"/>
      <c r="BN26" s="623"/>
      <c r="BO26" s="659" t="s">
        <v>173</v>
      </c>
      <c r="BP26" s="659"/>
      <c r="BQ26" s="659"/>
      <c r="BR26" s="659"/>
      <c r="BS26" s="660" t="s">
        <v>173</v>
      </c>
      <c r="BT26" s="660"/>
      <c r="BU26" s="660"/>
      <c r="BV26" s="660"/>
      <c r="BW26" s="660"/>
      <c r="BX26" s="660"/>
      <c r="BY26" s="660"/>
      <c r="BZ26" s="660"/>
      <c r="CA26" s="660"/>
      <c r="CB26" s="700"/>
      <c r="CD26" s="618" t="s">
        <v>295</v>
      </c>
      <c r="CE26" s="619"/>
      <c r="CF26" s="619"/>
      <c r="CG26" s="619"/>
      <c r="CH26" s="619"/>
      <c r="CI26" s="619"/>
      <c r="CJ26" s="619"/>
      <c r="CK26" s="619"/>
      <c r="CL26" s="619"/>
      <c r="CM26" s="619"/>
      <c r="CN26" s="619"/>
      <c r="CO26" s="619"/>
      <c r="CP26" s="619"/>
      <c r="CQ26" s="620"/>
      <c r="CR26" s="621">
        <v>2975719</v>
      </c>
      <c r="CS26" s="622"/>
      <c r="CT26" s="622"/>
      <c r="CU26" s="622"/>
      <c r="CV26" s="622"/>
      <c r="CW26" s="622"/>
      <c r="CX26" s="622"/>
      <c r="CY26" s="623"/>
      <c r="CZ26" s="624">
        <v>9.1999999999999993</v>
      </c>
      <c r="DA26" s="636"/>
      <c r="DB26" s="636"/>
      <c r="DC26" s="637"/>
      <c r="DD26" s="627">
        <v>2770084</v>
      </c>
      <c r="DE26" s="622"/>
      <c r="DF26" s="622"/>
      <c r="DG26" s="622"/>
      <c r="DH26" s="622"/>
      <c r="DI26" s="622"/>
      <c r="DJ26" s="622"/>
      <c r="DK26" s="623"/>
      <c r="DL26" s="627" t="s">
        <v>173</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296</v>
      </c>
      <c r="C27" s="619"/>
      <c r="D27" s="619"/>
      <c r="E27" s="619"/>
      <c r="F27" s="619"/>
      <c r="G27" s="619"/>
      <c r="H27" s="619"/>
      <c r="I27" s="619"/>
      <c r="J27" s="619"/>
      <c r="K27" s="619"/>
      <c r="L27" s="619"/>
      <c r="M27" s="619"/>
      <c r="N27" s="619"/>
      <c r="O27" s="619"/>
      <c r="P27" s="619"/>
      <c r="Q27" s="620"/>
      <c r="R27" s="621">
        <v>215164</v>
      </c>
      <c r="S27" s="622"/>
      <c r="T27" s="622"/>
      <c r="U27" s="622"/>
      <c r="V27" s="622"/>
      <c r="W27" s="622"/>
      <c r="X27" s="622"/>
      <c r="Y27" s="623"/>
      <c r="Z27" s="659">
        <v>0.6</v>
      </c>
      <c r="AA27" s="659"/>
      <c r="AB27" s="659"/>
      <c r="AC27" s="659"/>
      <c r="AD27" s="660" t="s">
        <v>129</v>
      </c>
      <c r="AE27" s="660"/>
      <c r="AF27" s="660"/>
      <c r="AG27" s="660"/>
      <c r="AH27" s="660"/>
      <c r="AI27" s="660"/>
      <c r="AJ27" s="660"/>
      <c r="AK27" s="660"/>
      <c r="AL27" s="624" t="s">
        <v>129</v>
      </c>
      <c r="AM27" s="625"/>
      <c r="AN27" s="625"/>
      <c r="AO27" s="661"/>
      <c r="AP27" s="618" t="s">
        <v>297</v>
      </c>
      <c r="AQ27" s="619"/>
      <c r="AR27" s="619"/>
      <c r="AS27" s="619"/>
      <c r="AT27" s="619"/>
      <c r="AU27" s="619"/>
      <c r="AV27" s="619"/>
      <c r="AW27" s="619"/>
      <c r="AX27" s="619"/>
      <c r="AY27" s="619"/>
      <c r="AZ27" s="619"/>
      <c r="BA27" s="619"/>
      <c r="BB27" s="619"/>
      <c r="BC27" s="619"/>
      <c r="BD27" s="619"/>
      <c r="BE27" s="619"/>
      <c r="BF27" s="620"/>
      <c r="BG27" s="621">
        <v>11085943</v>
      </c>
      <c r="BH27" s="622"/>
      <c r="BI27" s="622"/>
      <c r="BJ27" s="622"/>
      <c r="BK27" s="622"/>
      <c r="BL27" s="622"/>
      <c r="BM27" s="622"/>
      <c r="BN27" s="623"/>
      <c r="BO27" s="659">
        <v>100</v>
      </c>
      <c r="BP27" s="659"/>
      <c r="BQ27" s="659"/>
      <c r="BR27" s="659"/>
      <c r="BS27" s="660">
        <v>260621</v>
      </c>
      <c r="BT27" s="660"/>
      <c r="BU27" s="660"/>
      <c r="BV27" s="660"/>
      <c r="BW27" s="660"/>
      <c r="BX27" s="660"/>
      <c r="BY27" s="660"/>
      <c r="BZ27" s="660"/>
      <c r="CA27" s="660"/>
      <c r="CB27" s="700"/>
      <c r="CD27" s="618" t="s">
        <v>298</v>
      </c>
      <c r="CE27" s="619"/>
      <c r="CF27" s="619"/>
      <c r="CG27" s="619"/>
      <c r="CH27" s="619"/>
      <c r="CI27" s="619"/>
      <c r="CJ27" s="619"/>
      <c r="CK27" s="619"/>
      <c r="CL27" s="619"/>
      <c r="CM27" s="619"/>
      <c r="CN27" s="619"/>
      <c r="CO27" s="619"/>
      <c r="CP27" s="619"/>
      <c r="CQ27" s="620"/>
      <c r="CR27" s="621">
        <v>8120177</v>
      </c>
      <c r="CS27" s="634"/>
      <c r="CT27" s="634"/>
      <c r="CU27" s="634"/>
      <c r="CV27" s="634"/>
      <c r="CW27" s="634"/>
      <c r="CX27" s="634"/>
      <c r="CY27" s="635"/>
      <c r="CZ27" s="624">
        <v>25</v>
      </c>
      <c r="DA27" s="636"/>
      <c r="DB27" s="636"/>
      <c r="DC27" s="637"/>
      <c r="DD27" s="627">
        <v>2127583</v>
      </c>
      <c r="DE27" s="634"/>
      <c r="DF27" s="634"/>
      <c r="DG27" s="634"/>
      <c r="DH27" s="634"/>
      <c r="DI27" s="634"/>
      <c r="DJ27" s="634"/>
      <c r="DK27" s="635"/>
      <c r="DL27" s="627">
        <v>1901338</v>
      </c>
      <c r="DM27" s="634"/>
      <c r="DN27" s="634"/>
      <c r="DO27" s="634"/>
      <c r="DP27" s="634"/>
      <c r="DQ27" s="634"/>
      <c r="DR27" s="634"/>
      <c r="DS27" s="634"/>
      <c r="DT27" s="634"/>
      <c r="DU27" s="634"/>
      <c r="DV27" s="635"/>
      <c r="DW27" s="624">
        <v>9.6999999999999993</v>
      </c>
      <c r="DX27" s="636"/>
      <c r="DY27" s="636"/>
      <c r="DZ27" s="636"/>
      <c r="EA27" s="636"/>
      <c r="EB27" s="636"/>
      <c r="EC27" s="648"/>
    </row>
    <row r="28" spans="2:133" ht="11.25" customHeight="1" x14ac:dyDescent="0.2">
      <c r="B28" s="618" t="s">
        <v>299</v>
      </c>
      <c r="C28" s="619"/>
      <c r="D28" s="619"/>
      <c r="E28" s="619"/>
      <c r="F28" s="619"/>
      <c r="G28" s="619"/>
      <c r="H28" s="619"/>
      <c r="I28" s="619"/>
      <c r="J28" s="619"/>
      <c r="K28" s="619"/>
      <c r="L28" s="619"/>
      <c r="M28" s="619"/>
      <c r="N28" s="619"/>
      <c r="O28" s="619"/>
      <c r="P28" s="619"/>
      <c r="Q28" s="620"/>
      <c r="R28" s="621">
        <v>323403</v>
      </c>
      <c r="S28" s="622"/>
      <c r="T28" s="622"/>
      <c r="U28" s="622"/>
      <c r="V28" s="622"/>
      <c r="W28" s="622"/>
      <c r="X28" s="622"/>
      <c r="Y28" s="623"/>
      <c r="Z28" s="659">
        <v>0.9</v>
      </c>
      <c r="AA28" s="659"/>
      <c r="AB28" s="659"/>
      <c r="AC28" s="659"/>
      <c r="AD28" s="660">
        <v>15759</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300</v>
      </c>
      <c r="CE28" s="619"/>
      <c r="CF28" s="619"/>
      <c r="CG28" s="619"/>
      <c r="CH28" s="619"/>
      <c r="CI28" s="619"/>
      <c r="CJ28" s="619"/>
      <c r="CK28" s="619"/>
      <c r="CL28" s="619"/>
      <c r="CM28" s="619"/>
      <c r="CN28" s="619"/>
      <c r="CO28" s="619"/>
      <c r="CP28" s="619"/>
      <c r="CQ28" s="620"/>
      <c r="CR28" s="621">
        <v>3609993</v>
      </c>
      <c r="CS28" s="622"/>
      <c r="CT28" s="622"/>
      <c r="CU28" s="622"/>
      <c r="CV28" s="622"/>
      <c r="CW28" s="622"/>
      <c r="CX28" s="622"/>
      <c r="CY28" s="623"/>
      <c r="CZ28" s="624">
        <v>11.1</v>
      </c>
      <c r="DA28" s="636"/>
      <c r="DB28" s="636"/>
      <c r="DC28" s="637"/>
      <c r="DD28" s="627">
        <v>3601493</v>
      </c>
      <c r="DE28" s="622"/>
      <c r="DF28" s="622"/>
      <c r="DG28" s="622"/>
      <c r="DH28" s="622"/>
      <c r="DI28" s="622"/>
      <c r="DJ28" s="622"/>
      <c r="DK28" s="623"/>
      <c r="DL28" s="627">
        <v>3601493</v>
      </c>
      <c r="DM28" s="622"/>
      <c r="DN28" s="622"/>
      <c r="DO28" s="622"/>
      <c r="DP28" s="622"/>
      <c r="DQ28" s="622"/>
      <c r="DR28" s="622"/>
      <c r="DS28" s="622"/>
      <c r="DT28" s="622"/>
      <c r="DU28" s="622"/>
      <c r="DV28" s="623"/>
      <c r="DW28" s="624">
        <v>18.399999999999999</v>
      </c>
      <c r="DX28" s="636"/>
      <c r="DY28" s="636"/>
      <c r="DZ28" s="636"/>
      <c r="EA28" s="636"/>
      <c r="EB28" s="636"/>
      <c r="EC28" s="648"/>
    </row>
    <row r="29" spans="2:133" ht="11.25" customHeight="1" x14ac:dyDescent="0.2">
      <c r="B29" s="618" t="s">
        <v>301</v>
      </c>
      <c r="C29" s="619"/>
      <c r="D29" s="619"/>
      <c r="E29" s="619"/>
      <c r="F29" s="619"/>
      <c r="G29" s="619"/>
      <c r="H29" s="619"/>
      <c r="I29" s="619"/>
      <c r="J29" s="619"/>
      <c r="K29" s="619"/>
      <c r="L29" s="619"/>
      <c r="M29" s="619"/>
      <c r="N29" s="619"/>
      <c r="O29" s="619"/>
      <c r="P29" s="619"/>
      <c r="Q29" s="620"/>
      <c r="R29" s="621">
        <v>46867</v>
      </c>
      <c r="S29" s="622"/>
      <c r="T29" s="622"/>
      <c r="U29" s="622"/>
      <c r="V29" s="622"/>
      <c r="W29" s="622"/>
      <c r="X29" s="622"/>
      <c r="Y29" s="623"/>
      <c r="Z29" s="659">
        <v>0.1</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302</v>
      </c>
      <c r="CE29" s="641"/>
      <c r="CF29" s="618" t="s">
        <v>71</v>
      </c>
      <c r="CG29" s="619"/>
      <c r="CH29" s="619"/>
      <c r="CI29" s="619"/>
      <c r="CJ29" s="619"/>
      <c r="CK29" s="619"/>
      <c r="CL29" s="619"/>
      <c r="CM29" s="619"/>
      <c r="CN29" s="619"/>
      <c r="CO29" s="619"/>
      <c r="CP29" s="619"/>
      <c r="CQ29" s="620"/>
      <c r="CR29" s="621">
        <v>3609993</v>
      </c>
      <c r="CS29" s="634"/>
      <c r="CT29" s="634"/>
      <c r="CU29" s="634"/>
      <c r="CV29" s="634"/>
      <c r="CW29" s="634"/>
      <c r="CX29" s="634"/>
      <c r="CY29" s="635"/>
      <c r="CZ29" s="624">
        <v>11.1</v>
      </c>
      <c r="DA29" s="636"/>
      <c r="DB29" s="636"/>
      <c r="DC29" s="637"/>
      <c r="DD29" s="627">
        <v>3601493</v>
      </c>
      <c r="DE29" s="634"/>
      <c r="DF29" s="634"/>
      <c r="DG29" s="634"/>
      <c r="DH29" s="634"/>
      <c r="DI29" s="634"/>
      <c r="DJ29" s="634"/>
      <c r="DK29" s="635"/>
      <c r="DL29" s="627">
        <v>3601493</v>
      </c>
      <c r="DM29" s="634"/>
      <c r="DN29" s="634"/>
      <c r="DO29" s="634"/>
      <c r="DP29" s="634"/>
      <c r="DQ29" s="634"/>
      <c r="DR29" s="634"/>
      <c r="DS29" s="634"/>
      <c r="DT29" s="634"/>
      <c r="DU29" s="634"/>
      <c r="DV29" s="635"/>
      <c r="DW29" s="624">
        <v>18.399999999999999</v>
      </c>
      <c r="DX29" s="636"/>
      <c r="DY29" s="636"/>
      <c r="DZ29" s="636"/>
      <c r="EA29" s="636"/>
      <c r="EB29" s="636"/>
      <c r="EC29" s="648"/>
    </row>
    <row r="30" spans="2:133" ht="11.25" customHeight="1" x14ac:dyDescent="0.2">
      <c r="B30" s="618" t="s">
        <v>303</v>
      </c>
      <c r="C30" s="619"/>
      <c r="D30" s="619"/>
      <c r="E30" s="619"/>
      <c r="F30" s="619"/>
      <c r="G30" s="619"/>
      <c r="H30" s="619"/>
      <c r="I30" s="619"/>
      <c r="J30" s="619"/>
      <c r="K30" s="619"/>
      <c r="L30" s="619"/>
      <c r="M30" s="619"/>
      <c r="N30" s="619"/>
      <c r="O30" s="619"/>
      <c r="P30" s="619"/>
      <c r="Q30" s="620"/>
      <c r="R30" s="621">
        <v>6369009</v>
      </c>
      <c r="S30" s="622"/>
      <c r="T30" s="622"/>
      <c r="U30" s="622"/>
      <c r="V30" s="622"/>
      <c r="W30" s="622"/>
      <c r="X30" s="622"/>
      <c r="Y30" s="623"/>
      <c r="Z30" s="659">
        <v>17.899999999999999</v>
      </c>
      <c r="AA30" s="659"/>
      <c r="AB30" s="659"/>
      <c r="AC30" s="659"/>
      <c r="AD30" s="660" t="s">
        <v>129</v>
      </c>
      <c r="AE30" s="660"/>
      <c r="AF30" s="660"/>
      <c r="AG30" s="660"/>
      <c r="AH30" s="660"/>
      <c r="AI30" s="660"/>
      <c r="AJ30" s="660"/>
      <c r="AK30" s="660"/>
      <c r="AL30" s="624" t="s">
        <v>129</v>
      </c>
      <c r="AM30" s="625"/>
      <c r="AN30" s="625"/>
      <c r="AO30" s="661"/>
      <c r="AP30" s="673" t="s">
        <v>220</v>
      </c>
      <c r="AQ30" s="674"/>
      <c r="AR30" s="674"/>
      <c r="AS30" s="674"/>
      <c r="AT30" s="674"/>
      <c r="AU30" s="674"/>
      <c r="AV30" s="674"/>
      <c r="AW30" s="674"/>
      <c r="AX30" s="674"/>
      <c r="AY30" s="674"/>
      <c r="AZ30" s="674"/>
      <c r="BA30" s="674"/>
      <c r="BB30" s="674"/>
      <c r="BC30" s="674"/>
      <c r="BD30" s="674"/>
      <c r="BE30" s="674"/>
      <c r="BF30" s="675"/>
      <c r="BG30" s="673" t="s">
        <v>304</v>
      </c>
      <c r="BH30" s="691"/>
      <c r="BI30" s="691"/>
      <c r="BJ30" s="691"/>
      <c r="BK30" s="691"/>
      <c r="BL30" s="691"/>
      <c r="BM30" s="691"/>
      <c r="BN30" s="691"/>
      <c r="BO30" s="691"/>
      <c r="BP30" s="691"/>
      <c r="BQ30" s="692"/>
      <c r="BR30" s="673" t="s">
        <v>305</v>
      </c>
      <c r="BS30" s="691"/>
      <c r="BT30" s="691"/>
      <c r="BU30" s="691"/>
      <c r="BV30" s="691"/>
      <c r="BW30" s="691"/>
      <c r="BX30" s="691"/>
      <c r="BY30" s="691"/>
      <c r="BZ30" s="691"/>
      <c r="CA30" s="691"/>
      <c r="CB30" s="692"/>
      <c r="CD30" s="642"/>
      <c r="CE30" s="643"/>
      <c r="CF30" s="618" t="s">
        <v>306</v>
      </c>
      <c r="CG30" s="619"/>
      <c r="CH30" s="619"/>
      <c r="CI30" s="619"/>
      <c r="CJ30" s="619"/>
      <c r="CK30" s="619"/>
      <c r="CL30" s="619"/>
      <c r="CM30" s="619"/>
      <c r="CN30" s="619"/>
      <c r="CO30" s="619"/>
      <c r="CP30" s="619"/>
      <c r="CQ30" s="620"/>
      <c r="CR30" s="621">
        <v>3543306</v>
      </c>
      <c r="CS30" s="622"/>
      <c r="CT30" s="622"/>
      <c r="CU30" s="622"/>
      <c r="CV30" s="622"/>
      <c r="CW30" s="622"/>
      <c r="CX30" s="622"/>
      <c r="CY30" s="623"/>
      <c r="CZ30" s="624">
        <v>10.9</v>
      </c>
      <c r="DA30" s="636"/>
      <c r="DB30" s="636"/>
      <c r="DC30" s="637"/>
      <c r="DD30" s="627">
        <v>3534907</v>
      </c>
      <c r="DE30" s="622"/>
      <c r="DF30" s="622"/>
      <c r="DG30" s="622"/>
      <c r="DH30" s="622"/>
      <c r="DI30" s="622"/>
      <c r="DJ30" s="622"/>
      <c r="DK30" s="623"/>
      <c r="DL30" s="627">
        <v>3534907</v>
      </c>
      <c r="DM30" s="622"/>
      <c r="DN30" s="622"/>
      <c r="DO30" s="622"/>
      <c r="DP30" s="622"/>
      <c r="DQ30" s="622"/>
      <c r="DR30" s="622"/>
      <c r="DS30" s="622"/>
      <c r="DT30" s="622"/>
      <c r="DU30" s="622"/>
      <c r="DV30" s="623"/>
      <c r="DW30" s="624">
        <v>18</v>
      </c>
      <c r="DX30" s="636"/>
      <c r="DY30" s="636"/>
      <c r="DZ30" s="636"/>
      <c r="EA30" s="636"/>
      <c r="EB30" s="636"/>
      <c r="EC30" s="648"/>
    </row>
    <row r="31" spans="2:133" ht="11.25" customHeight="1" x14ac:dyDescent="0.2">
      <c r="B31" s="688" t="s">
        <v>307</v>
      </c>
      <c r="C31" s="689"/>
      <c r="D31" s="689"/>
      <c r="E31" s="689"/>
      <c r="F31" s="689"/>
      <c r="G31" s="689"/>
      <c r="H31" s="689"/>
      <c r="I31" s="689"/>
      <c r="J31" s="689"/>
      <c r="K31" s="689"/>
      <c r="L31" s="689"/>
      <c r="M31" s="689"/>
      <c r="N31" s="689"/>
      <c r="O31" s="689"/>
      <c r="P31" s="689"/>
      <c r="Q31" s="690"/>
      <c r="R31" s="621" t="s">
        <v>173</v>
      </c>
      <c r="S31" s="622"/>
      <c r="T31" s="622"/>
      <c r="U31" s="622"/>
      <c r="V31" s="622"/>
      <c r="W31" s="622"/>
      <c r="X31" s="622"/>
      <c r="Y31" s="623"/>
      <c r="Z31" s="659" t="s">
        <v>173</v>
      </c>
      <c r="AA31" s="659"/>
      <c r="AB31" s="659"/>
      <c r="AC31" s="659"/>
      <c r="AD31" s="660" t="s">
        <v>129</v>
      </c>
      <c r="AE31" s="660"/>
      <c r="AF31" s="660"/>
      <c r="AG31" s="660"/>
      <c r="AH31" s="660"/>
      <c r="AI31" s="660"/>
      <c r="AJ31" s="660"/>
      <c r="AK31" s="660"/>
      <c r="AL31" s="624" t="s">
        <v>129</v>
      </c>
      <c r="AM31" s="625"/>
      <c r="AN31" s="625"/>
      <c r="AO31" s="661"/>
      <c r="AP31" s="693" t="s">
        <v>308</v>
      </c>
      <c r="AQ31" s="694"/>
      <c r="AR31" s="694"/>
      <c r="AS31" s="694"/>
      <c r="AT31" s="695" t="s">
        <v>309</v>
      </c>
      <c r="AU31" s="218"/>
      <c r="AV31" s="218"/>
      <c r="AW31" s="218"/>
      <c r="AX31" s="679" t="s">
        <v>185</v>
      </c>
      <c r="AY31" s="680"/>
      <c r="AZ31" s="680"/>
      <c r="BA31" s="680"/>
      <c r="BB31" s="680"/>
      <c r="BC31" s="680"/>
      <c r="BD31" s="680"/>
      <c r="BE31" s="680"/>
      <c r="BF31" s="681"/>
      <c r="BG31" s="683">
        <v>99.7</v>
      </c>
      <c r="BH31" s="684"/>
      <c r="BI31" s="684"/>
      <c r="BJ31" s="684"/>
      <c r="BK31" s="684"/>
      <c r="BL31" s="684"/>
      <c r="BM31" s="685">
        <v>98.1</v>
      </c>
      <c r="BN31" s="684"/>
      <c r="BO31" s="684"/>
      <c r="BP31" s="684"/>
      <c r="BQ31" s="686"/>
      <c r="BR31" s="683">
        <v>99.6</v>
      </c>
      <c r="BS31" s="684"/>
      <c r="BT31" s="684"/>
      <c r="BU31" s="684"/>
      <c r="BV31" s="684"/>
      <c r="BW31" s="684"/>
      <c r="BX31" s="685">
        <v>97.9</v>
      </c>
      <c r="BY31" s="684"/>
      <c r="BZ31" s="684"/>
      <c r="CA31" s="684"/>
      <c r="CB31" s="686"/>
      <c r="CD31" s="642"/>
      <c r="CE31" s="643"/>
      <c r="CF31" s="618" t="s">
        <v>310</v>
      </c>
      <c r="CG31" s="619"/>
      <c r="CH31" s="619"/>
      <c r="CI31" s="619"/>
      <c r="CJ31" s="619"/>
      <c r="CK31" s="619"/>
      <c r="CL31" s="619"/>
      <c r="CM31" s="619"/>
      <c r="CN31" s="619"/>
      <c r="CO31" s="619"/>
      <c r="CP31" s="619"/>
      <c r="CQ31" s="620"/>
      <c r="CR31" s="621">
        <v>66687</v>
      </c>
      <c r="CS31" s="634"/>
      <c r="CT31" s="634"/>
      <c r="CU31" s="634"/>
      <c r="CV31" s="634"/>
      <c r="CW31" s="634"/>
      <c r="CX31" s="634"/>
      <c r="CY31" s="635"/>
      <c r="CZ31" s="624">
        <v>0.2</v>
      </c>
      <c r="DA31" s="636"/>
      <c r="DB31" s="636"/>
      <c r="DC31" s="637"/>
      <c r="DD31" s="627">
        <v>66586</v>
      </c>
      <c r="DE31" s="634"/>
      <c r="DF31" s="634"/>
      <c r="DG31" s="634"/>
      <c r="DH31" s="634"/>
      <c r="DI31" s="634"/>
      <c r="DJ31" s="634"/>
      <c r="DK31" s="635"/>
      <c r="DL31" s="627">
        <v>66586</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311</v>
      </c>
      <c r="C32" s="619"/>
      <c r="D32" s="619"/>
      <c r="E32" s="619"/>
      <c r="F32" s="619"/>
      <c r="G32" s="619"/>
      <c r="H32" s="619"/>
      <c r="I32" s="619"/>
      <c r="J32" s="619"/>
      <c r="K32" s="619"/>
      <c r="L32" s="619"/>
      <c r="M32" s="619"/>
      <c r="N32" s="619"/>
      <c r="O32" s="619"/>
      <c r="P32" s="619"/>
      <c r="Q32" s="620"/>
      <c r="R32" s="621">
        <v>2665971</v>
      </c>
      <c r="S32" s="622"/>
      <c r="T32" s="622"/>
      <c r="U32" s="622"/>
      <c r="V32" s="622"/>
      <c r="W32" s="622"/>
      <c r="X32" s="622"/>
      <c r="Y32" s="623"/>
      <c r="Z32" s="659">
        <v>7.5</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6"/>
      <c r="AU32" s="214" t="s">
        <v>312</v>
      </c>
      <c r="AX32" s="618" t="s">
        <v>313</v>
      </c>
      <c r="AY32" s="619"/>
      <c r="AZ32" s="619"/>
      <c r="BA32" s="619"/>
      <c r="BB32" s="619"/>
      <c r="BC32" s="619"/>
      <c r="BD32" s="619"/>
      <c r="BE32" s="619"/>
      <c r="BF32" s="620"/>
      <c r="BG32" s="687">
        <v>99.7</v>
      </c>
      <c r="BH32" s="634"/>
      <c r="BI32" s="634"/>
      <c r="BJ32" s="634"/>
      <c r="BK32" s="634"/>
      <c r="BL32" s="634"/>
      <c r="BM32" s="625">
        <v>98.9</v>
      </c>
      <c r="BN32" s="634"/>
      <c r="BO32" s="634"/>
      <c r="BP32" s="634"/>
      <c r="BQ32" s="657"/>
      <c r="BR32" s="687">
        <v>99.7</v>
      </c>
      <c r="BS32" s="634"/>
      <c r="BT32" s="634"/>
      <c r="BU32" s="634"/>
      <c r="BV32" s="634"/>
      <c r="BW32" s="634"/>
      <c r="BX32" s="625">
        <v>98.7</v>
      </c>
      <c r="BY32" s="634"/>
      <c r="BZ32" s="634"/>
      <c r="CA32" s="634"/>
      <c r="CB32" s="657"/>
      <c r="CD32" s="644"/>
      <c r="CE32" s="645"/>
      <c r="CF32" s="618" t="s">
        <v>314</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240</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315</v>
      </c>
      <c r="C33" s="619"/>
      <c r="D33" s="619"/>
      <c r="E33" s="619"/>
      <c r="F33" s="619"/>
      <c r="G33" s="619"/>
      <c r="H33" s="619"/>
      <c r="I33" s="619"/>
      <c r="J33" s="619"/>
      <c r="K33" s="619"/>
      <c r="L33" s="619"/>
      <c r="M33" s="619"/>
      <c r="N33" s="619"/>
      <c r="O33" s="619"/>
      <c r="P33" s="619"/>
      <c r="Q33" s="620"/>
      <c r="R33" s="621">
        <v>154924</v>
      </c>
      <c r="S33" s="622"/>
      <c r="T33" s="622"/>
      <c r="U33" s="622"/>
      <c r="V33" s="622"/>
      <c r="W33" s="622"/>
      <c r="X33" s="622"/>
      <c r="Y33" s="623"/>
      <c r="Z33" s="659">
        <v>0.4</v>
      </c>
      <c r="AA33" s="659"/>
      <c r="AB33" s="659"/>
      <c r="AC33" s="659"/>
      <c r="AD33" s="660">
        <v>10896</v>
      </c>
      <c r="AE33" s="660"/>
      <c r="AF33" s="660"/>
      <c r="AG33" s="660"/>
      <c r="AH33" s="660"/>
      <c r="AI33" s="660"/>
      <c r="AJ33" s="660"/>
      <c r="AK33" s="660"/>
      <c r="AL33" s="624">
        <v>0.1</v>
      </c>
      <c r="AM33" s="625"/>
      <c r="AN33" s="625"/>
      <c r="AO33" s="661"/>
      <c r="AP33" s="664"/>
      <c r="AQ33" s="665"/>
      <c r="AR33" s="665"/>
      <c r="AS33" s="665"/>
      <c r="AT33" s="697"/>
      <c r="AU33" s="219"/>
      <c r="AV33" s="219"/>
      <c r="AW33" s="219"/>
      <c r="AX33" s="602" t="s">
        <v>316</v>
      </c>
      <c r="AY33" s="603"/>
      <c r="AZ33" s="603"/>
      <c r="BA33" s="603"/>
      <c r="BB33" s="603"/>
      <c r="BC33" s="603"/>
      <c r="BD33" s="603"/>
      <c r="BE33" s="603"/>
      <c r="BF33" s="604"/>
      <c r="BG33" s="682">
        <v>99.6</v>
      </c>
      <c r="BH33" s="606"/>
      <c r="BI33" s="606"/>
      <c r="BJ33" s="606"/>
      <c r="BK33" s="606"/>
      <c r="BL33" s="606"/>
      <c r="BM33" s="652">
        <v>97.3</v>
      </c>
      <c r="BN33" s="606"/>
      <c r="BO33" s="606"/>
      <c r="BP33" s="606"/>
      <c r="BQ33" s="669"/>
      <c r="BR33" s="682">
        <v>99.5</v>
      </c>
      <c r="BS33" s="606"/>
      <c r="BT33" s="606"/>
      <c r="BU33" s="606"/>
      <c r="BV33" s="606"/>
      <c r="BW33" s="606"/>
      <c r="BX33" s="652">
        <v>97</v>
      </c>
      <c r="BY33" s="606"/>
      <c r="BZ33" s="606"/>
      <c r="CA33" s="606"/>
      <c r="CB33" s="669"/>
      <c r="CD33" s="618" t="s">
        <v>317</v>
      </c>
      <c r="CE33" s="619"/>
      <c r="CF33" s="619"/>
      <c r="CG33" s="619"/>
      <c r="CH33" s="619"/>
      <c r="CI33" s="619"/>
      <c r="CJ33" s="619"/>
      <c r="CK33" s="619"/>
      <c r="CL33" s="619"/>
      <c r="CM33" s="619"/>
      <c r="CN33" s="619"/>
      <c r="CO33" s="619"/>
      <c r="CP33" s="619"/>
      <c r="CQ33" s="620"/>
      <c r="CR33" s="621">
        <v>14571693</v>
      </c>
      <c r="CS33" s="634"/>
      <c r="CT33" s="634"/>
      <c r="CU33" s="634"/>
      <c r="CV33" s="634"/>
      <c r="CW33" s="634"/>
      <c r="CX33" s="634"/>
      <c r="CY33" s="635"/>
      <c r="CZ33" s="624">
        <v>44.8</v>
      </c>
      <c r="DA33" s="636"/>
      <c r="DB33" s="636"/>
      <c r="DC33" s="637"/>
      <c r="DD33" s="627">
        <v>11287565</v>
      </c>
      <c r="DE33" s="634"/>
      <c r="DF33" s="634"/>
      <c r="DG33" s="634"/>
      <c r="DH33" s="634"/>
      <c r="DI33" s="634"/>
      <c r="DJ33" s="634"/>
      <c r="DK33" s="635"/>
      <c r="DL33" s="627">
        <v>8457325</v>
      </c>
      <c r="DM33" s="634"/>
      <c r="DN33" s="634"/>
      <c r="DO33" s="634"/>
      <c r="DP33" s="634"/>
      <c r="DQ33" s="634"/>
      <c r="DR33" s="634"/>
      <c r="DS33" s="634"/>
      <c r="DT33" s="634"/>
      <c r="DU33" s="634"/>
      <c r="DV33" s="635"/>
      <c r="DW33" s="624">
        <v>43.2</v>
      </c>
      <c r="DX33" s="636"/>
      <c r="DY33" s="636"/>
      <c r="DZ33" s="636"/>
      <c r="EA33" s="636"/>
      <c r="EB33" s="636"/>
      <c r="EC33" s="648"/>
    </row>
    <row r="34" spans="2:133" ht="11.25" customHeight="1" x14ac:dyDescent="0.2">
      <c r="B34" s="618" t="s">
        <v>318</v>
      </c>
      <c r="C34" s="619"/>
      <c r="D34" s="619"/>
      <c r="E34" s="619"/>
      <c r="F34" s="619"/>
      <c r="G34" s="619"/>
      <c r="H34" s="619"/>
      <c r="I34" s="619"/>
      <c r="J34" s="619"/>
      <c r="K34" s="619"/>
      <c r="L34" s="619"/>
      <c r="M34" s="619"/>
      <c r="N34" s="619"/>
      <c r="O34" s="619"/>
      <c r="P34" s="619"/>
      <c r="Q34" s="620"/>
      <c r="R34" s="621">
        <v>211256</v>
      </c>
      <c r="S34" s="622"/>
      <c r="T34" s="622"/>
      <c r="U34" s="622"/>
      <c r="V34" s="622"/>
      <c r="W34" s="622"/>
      <c r="X34" s="622"/>
      <c r="Y34" s="623"/>
      <c r="Z34" s="659">
        <v>0.6</v>
      </c>
      <c r="AA34" s="659"/>
      <c r="AB34" s="659"/>
      <c r="AC34" s="659"/>
      <c r="AD34" s="660" t="s">
        <v>129</v>
      </c>
      <c r="AE34" s="660"/>
      <c r="AF34" s="660"/>
      <c r="AG34" s="660"/>
      <c r="AH34" s="660"/>
      <c r="AI34" s="660"/>
      <c r="AJ34" s="660"/>
      <c r="AK34" s="660"/>
      <c r="AL34" s="624" t="s">
        <v>173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319</v>
      </c>
      <c r="CE34" s="619"/>
      <c r="CF34" s="619"/>
      <c r="CG34" s="619"/>
      <c r="CH34" s="619"/>
      <c r="CI34" s="619"/>
      <c r="CJ34" s="619"/>
      <c r="CK34" s="619"/>
      <c r="CL34" s="619"/>
      <c r="CM34" s="619"/>
      <c r="CN34" s="619"/>
      <c r="CO34" s="619"/>
      <c r="CP34" s="619"/>
      <c r="CQ34" s="620"/>
      <c r="CR34" s="621">
        <v>4376820</v>
      </c>
      <c r="CS34" s="622"/>
      <c r="CT34" s="622"/>
      <c r="CU34" s="622"/>
      <c r="CV34" s="622"/>
      <c r="CW34" s="622"/>
      <c r="CX34" s="622"/>
      <c r="CY34" s="623"/>
      <c r="CZ34" s="624">
        <v>13.5</v>
      </c>
      <c r="DA34" s="636"/>
      <c r="DB34" s="636"/>
      <c r="DC34" s="637"/>
      <c r="DD34" s="627">
        <v>3063045</v>
      </c>
      <c r="DE34" s="622"/>
      <c r="DF34" s="622"/>
      <c r="DG34" s="622"/>
      <c r="DH34" s="622"/>
      <c r="DI34" s="622"/>
      <c r="DJ34" s="622"/>
      <c r="DK34" s="623"/>
      <c r="DL34" s="627">
        <v>2875112</v>
      </c>
      <c r="DM34" s="622"/>
      <c r="DN34" s="622"/>
      <c r="DO34" s="622"/>
      <c r="DP34" s="622"/>
      <c r="DQ34" s="622"/>
      <c r="DR34" s="622"/>
      <c r="DS34" s="622"/>
      <c r="DT34" s="622"/>
      <c r="DU34" s="622"/>
      <c r="DV34" s="623"/>
      <c r="DW34" s="624">
        <v>14.7</v>
      </c>
      <c r="DX34" s="636"/>
      <c r="DY34" s="636"/>
      <c r="DZ34" s="636"/>
      <c r="EA34" s="636"/>
      <c r="EB34" s="636"/>
      <c r="EC34" s="648"/>
    </row>
    <row r="35" spans="2:133" ht="11.25" customHeight="1" x14ac:dyDescent="0.2">
      <c r="B35" s="618" t="s">
        <v>320</v>
      </c>
      <c r="C35" s="619"/>
      <c r="D35" s="619"/>
      <c r="E35" s="619"/>
      <c r="F35" s="619"/>
      <c r="G35" s="619"/>
      <c r="H35" s="619"/>
      <c r="I35" s="619"/>
      <c r="J35" s="619"/>
      <c r="K35" s="619"/>
      <c r="L35" s="619"/>
      <c r="M35" s="619"/>
      <c r="N35" s="619"/>
      <c r="O35" s="619"/>
      <c r="P35" s="619"/>
      <c r="Q35" s="620"/>
      <c r="R35" s="621">
        <v>325738</v>
      </c>
      <c r="S35" s="622"/>
      <c r="T35" s="622"/>
      <c r="U35" s="622"/>
      <c r="V35" s="622"/>
      <c r="W35" s="622"/>
      <c r="X35" s="622"/>
      <c r="Y35" s="623"/>
      <c r="Z35" s="659">
        <v>0.9</v>
      </c>
      <c r="AA35" s="659"/>
      <c r="AB35" s="659"/>
      <c r="AC35" s="659"/>
      <c r="AD35" s="660" t="s">
        <v>129</v>
      </c>
      <c r="AE35" s="660"/>
      <c r="AF35" s="660"/>
      <c r="AG35" s="660"/>
      <c r="AH35" s="660"/>
      <c r="AI35" s="660"/>
      <c r="AJ35" s="660"/>
      <c r="AK35" s="660"/>
      <c r="AL35" s="624" t="s">
        <v>129</v>
      </c>
      <c r="AM35" s="625"/>
      <c r="AN35" s="625"/>
      <c r="AO35" s="661"/>
      <c r="AP35" s="222"/>
      <c r="AQ35" s="673" t="s">
        <v>321</v>
      </c>
      <c r="AR35" s="674"/>
      <c r="AS35" s="674"/>
      <c r="AT35" s="674"/>
      <c r="AU35" s="674"/>
      <c r="AV35" s="674"/>
      <c r="AW35" s="674"/>
      <c r="AX35" s="674"/>
      <c r="AY35" s="674"/>
      <c r="AZ35" s="674"/>
      <c r="BA35" s="674"/>
      <c r="BB35" s="674"/>
      <c r="BC35" s="674"/>
      <c r="BD35" s="674"/>
      <c r="BE35" s="674"/>
      <c r="BF35" s="675"/>
      <c r="BG35" s="673" t="s">
        <v>322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323</v>
      </c>
      <c r="CE35" s="619"/>
      <c r="CF35" s="619"/>
      <c r="CG35" s="619"/>
      <c r="CH35" s="619"/>
      <c r="CI35" s="619"/>
      <c r="CJ35" s="619"/>
      <c r="CK35" s="619"/>
      <c r="CL35" s="619"/>
      <c r="CM35" s="619"/>
      <c r="CN35" s="619"/>
      <c r="CO35" s="619"/>
      <c r="CP35" s="619"/>
      <c r="CQ35" s="620"/>
      <c r="CR35" s="621">
        <v>211837</v>
      </c>
      <c r="CS35" s="634"/>
      <c r="CT35" s="634"/>
      <c r="CU35" s="634"/>
      <c r="CV35" s="634"/>
      <c r="CW35" s="634"/>
      <c r="CX35" s="634"/>
      <c r="CY35" s="635"/>
      <c r="CZ35" s="624">
        <v>0.7</v>
      </c>
      <c r="DA35" s="636"/>
      <c r="DB35" s="636"/>
      <c r="DC35" s="637"/>
      <c r="DD35" s="627">
        <v>187316</v>
      </c>
      <c r="DE35" s="634"/>
      <c r="DF35" s="634"/>
      <c r="DG35" s="634"/>
      <c r="DH35" s="634"/>
      <c r="DI35" s="634"/>
      <c r="DJ35" s="634"/>
      <c r="DK35" s="635"/>
      <c r="DL35" s="627">
        <v>187316</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324</v>
      </c>
      <c r="C36" s="619"/>
      <c r="D36" s="619"/>
      <c r="E36" s="619"/>
      <c r="F36" s="619"/>
      <c r="G36" s="619"/>
      <c r="H36" s="619"/>
      <c r="I36" s="619"/>
      <c r="J36" s="619"/>
      <c r="K36" s="619"/>
      <c r="L36" s="619"/>
      <c r="M36" s="619"/>
      <c r="N36" s="619"/>
      <c r="O36" s="619"/>
      <c r="P36" s="619"/>
      <c r="Q36" s="620"/>
      <c r="R36" s="621">
        <v>3158207</v>
      </c>
      <c r="S36" s="622"/>
      <c r="T36" s="622"/>
      <c r="U36" s="622"/>
      <c r="V36" s="622"/>
      <c r="W36" s="622"/>
      <c r="X36" s="622"/>
      <c r="Y36" s="623"/>
      <c r="Z36" s="659">
        <v>8.9</v>
      </c>
      <c r="AA36" s="659"/>
      <c r="AB36" s="659"/>
      <c r="AC36" s="659"/>
      <c r="AD36" s="660" t="s">
        <v>240</v>
      </c>
      <c r="AE36" s="660"/>
      <c r="AF36" s="660"/>
      <c r="AG36" s="660"/>
      <c r="AH36" s="660"/>
      <c r="AI36" s="660"/>
      <c r="AJ36" s="660"/>
      <c r="AK36" s="660"/>
      <c r="AL36" s="624" t="s">
        <v>129</v>
      </c>
      <c r="AM36" s="625"/>
      <c r="AN36" s="625"/>
      <c r="AO36" s="661"/>
      <c r="AP36" s="222"/>
      <c r="AQ36" s="670" t="s">
        <v>325</v>
      </c>
      <c r="AR36" s="671"/>
      <c r="AS36" s="671"/>
      <c r="AT36" s="671"/>
      <c r="AU36" s="671"/>
      <c r="AV36" s="671"/>
      <c r="AW36" s="671"/>
      <c r="AX36" s="671"/>
      <c r="AY36" s="672"/>
      <c r="AZ36" s="676">
        <v>3318332</v>
      </c>
      <c r="BA36" s="677"/>
      <c r="BB36" s="677"/>
      <c r="BC36" s="677"/>
      <c r="BD36" s="677"/>
      <c r="BE36" s="677"/>
      <c r="BF36" s="678"/>
      <c r="BG36" s="679" t="s">
        <v>326</v>
      </c>
      <c r="BH36" s="680"/>
      <c r="BI36" s="680"/>
      <c r="BJ36" s="680"/>
      <c r="BK36" s="680"/>
      <c r="BL36" s="680"/>
      <c r="BM36" s="680"/>
      <c r="BN36" s="680"/>
      <c r="BO36" s="680"/>
      <c r="BP36" s="680"/>
      <c r="BQ36" s="680"/>
      <c r="BR36" s="680"/>
      <c r="BS36" s="680"/>
      <c r="BT36" s="680"/>
      <c r="BU36" s="681"/>
      <c r="BV36" s="676">
        <v>248931</v>
      </c>
      <c r="BW36" s="677"/>
      <c r="BX36" s="677"/>
      <c r="BY36" s="677"/>
      <c r="BZ36" s="677"/>
      <c r="CA36" s="677"/>
      <c r="CB36" s="678"/>
      <c r="CD36" s="618" t="s">
        <v>327</v>
      </c>
      <c r="CE36" s="619"/>
      <c r="CF36" s="619"/>
      <c r="CG36" s="619"/>
      <c r="CH36" s="619"/>
      <c r="CI36" s="619"/>
      <c r="CJ36" s="619"/>
      <c r="CK36" s="619"/>
      <c r="CL36" s="619"/>
      <c r="CM36" s="619"/>
      <c r="CN36" s="619"/>
      <c r="CO36" s="619"/>
      <c r="CP36" s="619"/>
      <c r="CQ36" s="620"/>
      <c r="CR36" s="621">
        <v>5712395</v>
      </c>
      <c r="CS36" s="622"/>
      <c r="CT36" s="622"/>
      <c r="CU36" s="622"/>
      <c r="CV36" s="622"/>
      <c r="CW36" s="622"/>
      <c r="CX36" s="622"/>
      <c r="CY36" s="623"/>
      <c r="CZ36" s="624">
        <v>17.600000000000001</v>
      </c>
      <c r="DA36" s="636"/>
      <c r="DB36" s="636"/>
      <c r="DC36" s="637"/>
      <c r="DD36" s="627">
        <v>4811931</v>
      </c>
      <c r="DE36" s="622"/>
      <c r="DF36" s="622"/>
      <c r="DG36" s="622"/>
      <c r="DH36" s="622"/>
      <c r="DI36" s="622"/>
      <c r="DJ36" s="622"/>
      <c r="DK36" s="623"/>
      <c r="DL36" s="627">
        <v>3363148</v>
      </c>
      <c r="DM36" s="622"/>
      <c r="DN36" s="622"/>
      <c r="DO36" s="622"/>
      <c r="DP36" s="622"/>
      <c r="DQ36" s="622"/>
      <c r="DR36" s="622"/>
      <c r="DS36" s="622"/>
      <c r="DT36" s="622"/>
      <c r="DU36" s="622"/>
      <c r="DV36" s="623"/>
      <c r="DW36" s="624">
        <v>17.2</v>
      </c>
      <c r="DX36" s="636"/>
      <c r="DY36" s="636"/>
      <c r="DZ36" s="636"/>
      <c r="EA36" s="636"/>
      <c r="EB36" s="636"/>
      <c r="EC36" s="648"/>
    </row>
    <row r="37" spans="2:133" ht="11.25" customHeight="1" x14ac:dyDescent="0.2">
      <c r="B37" s="618" t="s">
        <v>328</v>
      </c>
      <c r="C37" s="619"/>
      <c r="D37" s="619"/>
      <c r="E37" s="619"/>
      <c r="F37" s="619"/>
      <c r="G37" s="619"/>
      <c r="H37" s="619"/>
      <c r="I37" s="619"/>
      <c r="J37" s="619"/>
      <c r="K37" s="619"/>
      <c r="L37" s="619"/>
      <c r="M37" s="619"/>
      <c r="N37" s="619"/>
      <c r="O37" s="619"/>
      <c r="P37" s="619"/>
      <c r="Q37" s="620"/>
      <c r="R37" s="621">
        <v>1023620</v>
      </c>
      <c r="S37" s="622"/>
      <c r="T37" s="622"/>
      <c r="U37" s="622"/>
      <c r="V37" s="622"/>
      <c r="W37" s="622"/>
      <c r="X37" s="622"/>
      <c r="Y37" s="623"/>
      <c r="Z37" s="659">
        <v>2.9</v>
      </c>
      <c r="AA37" s="659"/>
      <c r="AB37" s="659"/>
      <c r="AC37" s="659"/>
      <c r="AD37" s="660">
        <v>57</v>
      </c>
      <c r="AE37" s="660"/>
      <c r="AF37" s="660"/>
      <c r="AG37" s="660"/>
      <c r="AH37" s="660"/>
      <c r="AI37" s="660"/>
      <c r="AJ37" s="660"/>
      <c r="AK37" s="660"/>
      <c r="AL37" s="624">
        <v>0</v>
      </c>
      <c r="AM37" s="625"/>
      <c r="AN37" s="625"/>
      <c r="AO37" s="661"/>
      <c r="AQ37" s="654" t="s">
        <v>329</v>
      </c>
      <c r="AR37" s="655"/>
      <c r="AS37" s="655"/>
      <c r="AT37" s="655"/>
      <c r="AU37" s="655"/>
      <c r="AV37" s="655"/>
      <c r="AW37" s="655"/>
      <c r="AX37" s="655"/>
      <c r="AY37" s="656"/>
      <c r="AZ37" s="621">
        <v>750000</v>
      </c>
      <c r="BA37" s="622"/>
      <c r="BB37" s="622"/>
      <c r="BC37" s="622"/>
      <c r="BD37" s="634"/>
      <c r="BE37" s="634"/>
      <c r="BF37" s="657"/>
      <c r="BG37" s="618" t="s">
        <v>330</v>
      </c>
      <c r="BH37" s="619"/>
      <c r="BI37" s="619"/>
      <c r="BJ37" s="619"/>
      <c r="BK37" s="619"/>
      <c r="BL37" s="619"/>
      <c r="BM37" s="619"/>
      <c r="BN37" s="619"/>
      <c r="BO37" s="619"/>
      <c r="BP37" s="619"/>
      <c r="BQ37" s="619"/>
      <c r="BR37" s="619"/>
      <c r="BS37" s="619"/>
      <c r="BT37" s="619"/>
      <c r="BU37" s="620"/>
      <c r="BV37" s="621">
        <v>229973</v>
      </c>
      <c r="BW37" s="622"/>
      <c r="BX37" s="622"/>
      <c r="BY37" s="622"/>
      <c r="BZ37" s="622"/>
      <c r="CA37" s="622"/>
      <c r="CB37" s="658"/>
      <c r="CD37" s="618" t="s">
        <v>331</v>
      </c>
      <c r="CE37" s="619"/>
      <c r="CF37" s="619"/>
      <c r="CG37" s="619"/>
      <c r="CH37" s="619"/>
      <c r="CI37" s="619"/>
      <c r="CJ37" s="619"/>
      <c r="CK37" s="619"/>
      <c r="CL37" s="619"/>
      <c r="CM37" s="619"/>
      <c r="CN37" s="619"/>
      <c r="CO37" s="619"/>
      <c r="CP37" s="619"/>
      <c r="CQ37" s="620"/>
      <c r="CR37" s="621">
        <v>1828661</v>
      </c>
      <c r="CS37" s="634"/>
      <c r="CT37" s="634"/>
      <c r="CU37" s="634"/>
      <c r="CV37" s="634"/>
      <c r="CW37" s="634"/>
      <c r="CX37" s="634"/>
      <c r="CY37" s="635"/>
      <c r="CZ37" s="624">
        <v>5.6</v>
      </c>
      <c r="DA37" s="636"/>
      <c r="DB37" s="636"/>
      <c r="DC37" s="637"/>
      <c r="DD37" s="627">
        <v>1802710</v>
      </c>
      <c r="DE37" s="634"/>
      <c r="DF37" s="634"/>
      <c r="DG37" s="634"/>
      <c r="DH37" s="634"/>
      <c r="DI37" s="634"/>
      <c r="DJ37" s="634"/>
      <c r="DK37" s="635"/>
      <c r="DL37" s="627">
        <v>1799747</v>
      </c>
      <c r="DM37" s="634"/>
      <c r="DN37" s="634"/>
      <c r="DO37" s="634"/>
      <c r="DP37" s="634"/>
      <c r="DQ37" s="634"/>
      <c r="DR37" s="634"/>
      <c r="DS37" s="634"/>
      <c r="DT37" s="634"/>
      <c r="DU37" s="634"/>
      <c r="DV37" s="635"/>
      <c r="DW37" s="624">
        <v>9.1999999999999993</v>
      </c>
      <c r="DX37" s="636"/>
      <c r="DY37" s="636"/>
      <c r="DZ37" s="636"/>
      <c r="EA37" s="636"/>
      <c r="EB37" s="636"/>
      <c r="EC37" s="648"/>
    </row>
    <row r="38" spans="2:133" ht="11.25" customHeight="1" x14ac:dyDescent="0.2">
      <c r="B38" s="618" t="s">
        <v>332</v>
      </c>
      <c r="C38" s="619"/>
      <c r="D38" s="619"/>
      <c r="E38" s="619"/>
      <c r="F38" s="619"/>
      <c r="G38" s="619"/>
      <c r="H38" s="619"/>
      <c r="I38" s="619"/>
      <c r="J38" s="619"/>
      <c r="K38" s="619"/>
      <c r="L38" s="619"/>
      <c r="M38" s="619"/>
      <c r="N38" s="619"/>
      <c r="O38" s="619"/>
      <c r="P38" s="619"/>
      <c r="Q38" s="620"/>
      <c r="R38" s="621">
        <v>851300</v>
      </c>
      <c r="S38" s="622"/>
      <c r="T38" s="622"/>
      <c r="U38" s="622"/>
      <c r="V38" s="622"/>
      <c r="W38" s="622"/>
      <c r="X38" s="622"/>
      <c r="Y38" s="623"/>
      <c r="Z38" s="659">
        <v>2.4</v>
      </c>
      <c r="AA38" s="659"/>
      <c r="AB38" s="659"/>
      <c r="AC38" s="659"/>
      <c r="AD38" s="660" t="s">
        <v>129</v>
      </c>
      <c r="AE38" s="660"/>
      <c r="AF38" s="660"/>
      <c r="AG38" s="660"/>
      <c r="AH38" s="660"/>
      <c r="AI38" s="660"/>
      <c r="AJ38" s="660"/>
      <c r="AK38" s="660"/>
      <c r="AL38" s="624" t="s">
        <v>129</v>
      </c>
      <c r="AM38" s="625"/>
      <c r="AN38" s="625"/>
      <c r="AO38" s="661"/>
      <c r="AQ38" s="654" t="s">
        <v>333</v>
      </c>
      <c r="AR38" s="655"/>
      <c r="AS38" s="655"/>
      <c r="AT38" s="655"/>
      <c r="AU38" s="655"/>
      <c r="AV38" s="655"/>
      <c r="AW38" s="655"/>
      <c r="AX38" s="655"/>
      <c r="AY38" s="656"/>
      <c r="AZ38" s="621">
        <v>33594</v>
      </c>
      <c r="BA38" s="622"/>
      <c r="BB38" s="622"/>
      <c r="BC38" s="622"/>
      <c r="BD38" s="634"/>
      <c r="BE38" s="634"/>
      <c r="BF38" s="657"/>
      <c r="BG38" s="618" t="s">
        <v>334</v>
      </c>
      <c r="BH38" s="619"/>
      <c r="BI38" s="619"/>
      <c r="BJ38" s="619"/>
      <c r="BK38" s="619"/>
      <c r="BL38" s="619"/>
      <c r="BM38" s="619"/>
      <c r="BN38" s="619"/>
      <c r="BO38" s="619"/>
      <c r="BP38" s="619"/>
      <c r="BQ38" s="619"/>
      <c r="BR38" s="619"/>
      <c r="BS38" s="619"/>
      <c r="BT38" s="619"/>
      <c r="BU38" s="620"/>
      <c r="BV38" s="621">
        <v>10255</v>
      </c>
      <c r="BW38" s="622"/>
      <c r="BX38" s="622"/>
      <c r="BY38" s="622"/>
      <c r="BZ38" s="622"/>
      <c r="CA38" s="622"/>
      <c r="CB38" s="658"/>
      <c r="CD38" s="618" t="s">
        <v>335</v>
      </c>
      <c r="CE38" s="619"/>
      <c r="CF38" s="619"/>
      <c r="CG38" s="619"/>
      <c r="CH38" s="619"/>
      <c r="CI38" s="619"/>
      <c r="CJ38" s="619"/>
      <c r="CK38" s="619"/>
      <c r="CL38" s="619"/>
      <c r="CM38" s="619"/>
      <c r="CN38" s="619"/>
      <c r="CO38" s="619"/>
      <c r="CP38" s="619"/>
      <c r="CQ38" s="620"/>
      <c r="CR38" s="621">
        <v>2534738</v>
      </c>
      <c r="CS38" s="622"/>
      <c r="CT38" s="622"/>
      <c r="CU38" s="622"/>
      <c r="CV38" s="622"/>
      <c r="CW38" s="622"/>
      <c r="CX38" s="622"/>
      <c r="CY38" s="623"/>
      <c r="CZ38" s="624">
        <v>7.8</v>
      </c>
      <c r="DA38" s="636"/>
      <c r="DB38" s="636"/>
      <c r="DC38" s="637"/>
      <c r="DD38" s="627">
        <v>2072055</v>
      </c>
      <c r="DE38" s="622"/>
      <c r="DF38" s="622"/>
      <c r="DG38" s="622"/>
      <c r="DH38" s="622"/>
      <c r="DI38" s="622"/>
      <c r="DJ38" s="622"/>
      <c r="DK38" s="623"/>
      <c r="DL38" s="627">
        <v>2031749</v>
      </c>
      <c r="DM38" s="622"/>
      <c r="DN38" s="622"/>
      <c r="DO38" s="622"/>
      <c r="DP38" s="622"/>
      <c r="DQ38" s="622"/>
      <c r="DR38" s="622"/>
      <c r="DS38" s="622"/>
      <c r="DT38" s="622"/>
      <c r="DU38" s="622"/>
      <c r="DV38" s="623"/>
      <c r="DW38" s="624">
        <v>10.4</v>
      </c>
      <c r="DX38" s="636"/>
      <c r="DY38" s="636"/>
      <c r="DZ38" s="636"/>
      <c r="EA38" s="636"/>
      <c r="EB38" s="636"/>
      <c r="EC38" s="648"/>
    </row>
    <row r="39" spans="2:133" ht="11.25" customHeight="1" x14ac:dyDescent="0.2">
      <c r="B39" s="618" t="s">
        <v>336</v>
      </c>
      <c r="C39" s="619"/>
      <c r="D39" s="619"/>
      <c r="E39" s="619"/>
      <c r="F39" s="619"/>
      <c r="G39" s="619"/>
      <c r="H39" s="619"/>
      <c r="I39" s="619"/>
      <c r="J39" s="619"/>
      <c r="K39" s="619"/>
      <c r="L39" s="619"/>
      <c r="M39" s="619"/>
      <c r="N39" s="619"/>
      <c r="O39" s="619"/>
      <c r="P39" s="619"/>
      <c r="Q39" s="620"/>
      <c r="R39" s="621" t="s">
        <v>173</v>
      </c>
      <c r="S39" s="622"/>
      <c r="T39" s="622"/>
      <c r="U39" s="622"/>
      <c r="V39" s="622"/>
      <c r="W39" s="622"/>
      <c r="X39" s="622"/>
      <c r="Y39" s="623"/>
      <c r="Z39" s="659" t="s">
        <v>173</v>
      </c>
      <c r="AA39" s="659"/>
      <c r="AB39" s="659"/>
      <c r="AC39" s="659"/>
      <c r="AD39" s="660" t="s">
        <v>129</v>
      </c>
      <c r="AE39" s="660"/>
      <c r="AF39" s="660"/>
      <c r="AG39" s="660"/>
      <c r="AH39" s="660"/>
      <c r="AI39" s="660"/>
      <c r="AJ39" s="660"/>
      <c r="AK39" s="660"/>
      <c r="AL39" s="624" t="s">
        <v>173</v>
      </c>
      <c r="AM39" s="625"/>
      <c r="AN39" s="625"/>
      <c r="AO39" s="661"/>
      <c r="AQ39" s="654" t="s">
        <v>337</v>
      </c>
      <c r="AR39" s="655"/>
      <c r="AS39" s="655"/>
      <c r="AT39" s="655"/>
      <c r="AU39" s="655"/>
      <c r="AV39" s="655"/>
      <c r="AW39" s="655"/>
      <c r="AX39" s="655"/>
      <c r="AY39" s="656"/>
      <c r="AZ39" s="621" t="s">
        <v>173</v>
      </c>
      <c r="BA39" s="622"/>
      <c r="BB39" s="622"/>
      <c r="BC39" s="622"/>
      <c r="BD39" s="634"/>
      <c r="BE39" s="634"/>
      <c r="BF39" s="657"/>
      <c r="BG39" s="618" t="s">
        <v>338</v>
      </c>
      <c r="BH39" s="619"/>
      <c r="BI39" s="619"/>
      <c r="BJ39" s="619"/>
      <c r="BK39" s="619"/>
      <c r="BL39" s="619"/>
      <c r="BM39" s="619"/>
      <c r="BN39" s="619"/>
      <c r="BO39" s="619"/>
      <c r="BP39" s="619"/>
      <c r="BQ39" s="619"/>
      <c r="BR39" s="619"/>
      <c r="BS39" s="619"/>
      <c r="BT39" s="619"/>
      <c r="BU39" s="620"/>
      <c r="BV39" s="621">
        <v>16384</v>
      </c>
      <c r="BW39" s="622"/>
      <c r="BX39" s="622"/>
      <c r="BY39" s="622"/>
      <c r="BZ39" s="622"/>
      <c r="CA39" s="622"/>
      <c r="CB39" s="658"/>
      <c r="CD39" s="618" t="s">
        <v>339</v>
      </c>
      <c r="CE39" s="619"/>
      <c r="CF39" s="619"/>
      <c r="CG39" s="619"/>
      <c r="CH39" s="619"/>
      <c r="CI39" s="619"/>
      <c r="CJ39" s="619"/>
      <c r="CK39" s="619"/>
      <c r="CL39" s="619"/>
      <c r="CM39" s="619"/>
      <c r="CN39" s="619"/>
      <c r="CO39" s="619"/>
      <c r="CP39" s="619"/>
      <c r="CQ39" s="620"/>
      <c r="CR39" s="621">
        <v>1156399</v>
      </c>
      <c r="CS39" s="634"/>
      <c r="CT39" s="634"/>
      <c r="CU39" s="634"/>
      <c r="CV39" s="634"/>
      <c r="CW39" s="634"/>
      <c r="CX39" s="634"/>
      <c r="CY39" s="635"/>
      <c r="CZ39" s="624">
        <v>3.6</v>
      </c>
      <c r="DA39" s="636"/>
      <c r="DB39" s="636"/>
      <c r="DC39" s="637"/>
      <c r="DD39" s="627">
        <v>1153218</v>
      </c>
      <c r="DE39" s="634"/>
      <c r="DF39" s="634"/>
      <c r="DG39" s="634"/>
      <c r="DH39" s="634"/>
      <c r="DI39" s="634"/>
      <c r="DJ39" s="634"/>
      <c r="DK39" s="635"/>
      <c r="DL39" s="627" t="s">
        <v>173</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
      <c r="B40" s="618" t="s">
        <v>340</v>
      </c>
      <c r="C40" s="619"/>
      <c r="D40" s="619"/>
      <c r="E40" s="619"/>
      <c r="F40" s="619"/>
      <c r="G40" s="619"/>
      <c r="H40" s="619"/>
      <c r="I40" s="619"/>
      <c r="J40" s="619"/>
      <c r="K40" s="619"/>
      <c r="L40" s="619"/>
      <c r="M40" s="619"/>
      <c r="N40" s="619"/>
      <c r="O40" s="619"/>
      <c r="P40" s="619"/>
      <c r="Q40" s="620"/>
      <c r="R40" s="621">
        <v>344500</v>
      </c>
      <c r="S40" s="622"/>
      <c r="T40" s="622"/>
      <c r="U40" s="622"/>
      <c r="V40" s="622"/>
      <c r="W40" s="622"/>
      <c r="X40" s="622"/>
      <c r="Y40" s="623"/>
      <c r="Z40" s="659">
        <v>1</v>
      </c>
      <c r="AA40" s="659"/>
      <c r="AB40" s="659"/>
      <c r="AC40" s="659"/>
      <c r="AD40" s="660" t="s">
        <v>129</v>
      </c>
      <c r="AE40" s="660"/>
      <c r="AF40" s="660"/>
      <c r="AG40" s="660"/>
      <c r="AH40" s="660"/>
      <c r="AI40" s="660"/>
      <c r="AJ40" s="660"/>
      <c r="AK40" s="660"/>
      <c r="AL40" s="624" t="s">
        <v>240</v>
      </c>
      <c r="AM40" s="625"/>
      <c r="AN40" s="625"/>
      <c r="AO40" s="661"/>
      <c r="AQ40" s="654" t="s">
        <v>341</v>
      </c>
      <c r="AR40" s="655"/>
      <c r="AS40" s="655"/>
      <c r="AT40" s="655"/>
      <c r="AU40" s="655"/>
      <c r="AV40" s="655"/>
      <c r="AW40" s="655"/>
      <c r="AX40" s="655"/>
      <c r="AY40" s="656"/>
      <c r="AZ40" s="621" t="s">
        <v>173</v>
      </c>
      <c r="BA40" s="622"/>
      <c r="BB40" s="622"/>
      <c r="BC40" s="622"/>
      <c r="BD40" s="634"/>
      <c r="BE40" s="634"/>
      <c r="BF40" s="657"/>
      <c r="BG40" s="662" t="s">
        <v>342</v>
      </c>
      <c r="BH40" s="663"/>
      <c r="BI40" s="663"/>
      <c r="BJ40" s="663"/>
      <c r="BK40" s="663"/>
      <c r="BL40" s="223"/>
      <c r="BM40" s="619" t="s">
        <v>343</v>
      </c>
      <c r="BN40" s="619"/>
      <c r="BO40" s="619"/>
      <c r="BP40" s="619"/>
      <c r="BQ40" s="619"/>
      <c r="BR40" s="619"/>
      <c r="BS40" s="619"/>
      <c r="BT40" s="619"/>
      <c r="BU40" s="620"/>
      <c r="BV40" s="621">
        <v>87</v>
      </c>
      <c r="BW40" s="622"/>
      <c r="BX40" s="622"/>
      <c r="BY40" s="622"/>
      <c r="BZ40" s="622"/>
      <c r="CA40" s="622"/>
      <c r="CB40" s="658"/>
      <c r="CD40" s="618" t="s">
        <v>344</v>
      </c>
      <c r="CE40" s="619"/>
      <c r="CF40" s="619"/>
      <c r="CG40" s="619"/>
      <c r="CH40" s="619"/>
      <c r="CI40" s="619"/>
      <c r="CJ40" s="619"/>
      <c r="CK40" s="619"/>
      <c r="CL40" s="619"/>
      <c r="CM40" s="619"/>
      <c r="CN40" s="619"/>
      <c r="CO40" s="619"/>
      <c r="CP40" s="619"/>
      <c r="CQ40" s="620"/>
      <c r="CR40" s="621">
        <v>579504</v>
      </c>
      <c r="CS40" s="622"/>
      <c r="CT40" s="622"/>
      <c r="CU40" s="622"/>
      <c r="CV40" s="622"/>
      <c r="CW40" s="622"/>
      <c r="CX40" s="622"/>
      <c r="CY40" s="623"/>
      <c r="CZ40" s="624">
        <v>1.8</v>
      </c>
      <c r="DA40" s="636"/>
      <c r="DB40" s="636"/>
      <c r="DC40" s="637"/>
      <c r="DD40" s="627" t="s">
        <v>129</v>
      </c>
      <c r="DE40" s="622"/>
      <c r="DF40" s="622"/>
      <c r="DG40" s="622"/>
      <c r="DH40" s="622"/>
      <c r="DI40" s="622"/>
      <c r="DJ40" s="622"/>
      <c r="DK40" s="623"/>
      <c r="DL40" s="627" t="s">
        <v>173</v>
      </c>
      <c r="DM40" s="622"/>
      <c r="DN40" s="622"/>
      <c r="DO40" s="622"/>
      <c r="DP40" s="622"/>
      <c r="DQ40" s="622"/>
      <c r="DR40" s="622"/>
      <c r="DS40" s="622"/>
      <c r="DT40" s="622"/>
      <c r="DU40" s="622"/>
      <c r="DV40" s="623"/>
      <c r="DW40" s="624" t="s">
        <v>240</v>
      </c>
      <c r="DX40" s="636"/>
      <c r="DY40" s="636"/>
      <c r="DZ40" s="636"/>
      <c r="EA40" s="636"/>
      <c r="EB40" s="636"/>
      <c r="EC40" s="648"/>
    </row>
    <row r="41" spans="2:133" ht="11.25" customHeight="1" x14ac:dyDescent="0.2">
      <c r="B41" s="602" t="s">
        <v>345</v>
      </c>
      <c r="C41" s="603"/>
      <c r="D41" s="603"/>
      <c r="E41" s="603"/>
      <c r="F41" s="603"/>
      <c r="G41" s="603"/>
      <c r="H41" s="603"/>
      <c r="I41" s="603"/>
      <c r="J41" s="603"/>
      <c r="K41" s="603"/>
      <c r="L41" s="603"/>
      <c r="M41" s="603"/>
      <c r="N41" s="603"/>
      <c r="O41" s="603"/>
      <c r="P41" s="603"/>
      <c r="Q41" s="604"/>
      <c r="R41" s="605">
        <v>35650613</v>
      </c>
      <c r="S41" s="646"/>
      <c r="T41" s="646"/>
      <c r="U41" s="646"/>
      <c r="V41" s="646"/>
      <c r="W41" s="646"/>
      <c r="X41" s="646"/>
      <c r="Y41" s="649"/>
      <c r="Z41" s="650">
        <v>100</v>
      </c>
      <c r="AA41" s="650"/>
      <c r="AB41" s="650"/>
      <c r="AC41" s="650"/>
      <c r="AD41" s="651">
        <v>19244488</v>
      </c>
      <c r="AE41" s="651"/>
      <c r="AF41" s="651"/>
      <c r="AG41" s="651"/>
      <c r="AH41" s="651"/>
      <c r="AI41" s="651"/>
      <c r="AJ41" s="651"/>
      <c r="AK41" s="651"/>
      <c r="AL41" s="608">
        <v>100</v>
      </c>
      <c r="AM41" s="652"/>
      <c r="AN41" s="652"/>
      <c r="AO41" s="653"/>
      <c r="AQ41" s="654" t="s">
        <v>346</v>
      </c>
      <c r="AR41" s="655"/>
      <c r="AS41" s="655"/>
      <c r="AT41" s="655"/>
      <c r="AU41" s="655"/>
      <c r="AV41" s="655"/>
      <c r="AW41" s="655"/>
      <c r="AX41" s="655"/>
      <c r="AY41" s="656"/>
      <c r="AZ41" s="621">
        <v>527121</v>
      </c>
      <c r="BA41" s="622"/>
      <c r="BB41" s="622"/>
      <c r="BC41" s="622"/>
      <c r="BD41" s="634"/>
      <c r="BE41" s="634"/>
      <c r="BF41" s="657"/>
      <c r="BG41" s="662"/>
      <c r="BH41" s="663"/>
      <c r="BI41" s="663"/>
      <c r="BJ41" s="663"/>
      <c r="BK41" s="663"/>
      <c r="BL41" s="223"/>
      <c r="BM41" s="619" t="s">
        <v>347</v>
      </c>
      <c r="BN41" s="619"/>
      <c r="BO41" s="619"/>
      <c r="BP41" s="619"/>
      <c r="BQ41" s="619"/>
      <c r="BR41" s="619"/>
      <c r="BS41" s="619"/>
      <c r="BT41" s="619"/>
      <c r="BU41" s="620"/>
      <c r="BV41" s="621" t="s">
        <v>129</v>
      </c>
      <c r="BW41" s="622"/>
      <c r="BX41" s="622"/>
      <c r="BY41" s="622"/>
      <c r="BZ41" s="622"/>
      <c r="CA41" s="622"/>
      <c r="CB41" s="658"/>
      <c r="CD41" s="618" t="s">
        <v>348</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240</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349</v>
      </c>
      <c r="AR42" s="667"/>
      <c r="AS42" s="667"/>
      <c r="AT42" s="667"/>
      <c r="AU42" s="667"/>
      <c r="AV42" s="667"/>
      <c r="AW42" s="667"/>
      <c r="AX42" s="667"/>
      <c r="AY42" s="668"/>
      <c r="AZ42" s="605">
        <v>2007617</v>
      </c>
      <c r="BA42" s="646"/>
      <c r="BB42" s="646"/>
      <c r="BC42" s="646"/>
      <c r="BD42" s="606"/>
      <c r="BE42" s="606"/>
      <c r="BF42" s="669"/>
      <c r="BG42" s="664"/>
      <c r="BH42" s="665"/>
      <c r="BI42" s="665"/>
      <c r="BJ42" s="665"/>
      <c r="BK42" s="665"/>
      <c r="BL42" s="224"/>
      <c r="BM42" s="603" t="s">
        <v>350</v>
      </c>
      <c r="BN42" s="603"/>
      <c r="BO42" s="603"/>
      <c r="BP42" s="603"/>
      <c r="BQ42" s="603"/>
      <c r="BR42" s="603"/>
      <c r="BS42" s="603"/>
      <c r="BT42" s="603"/>
      <c r="BU42" s="604"/>
      <c r="BV42" s="605">
        <v>352</v>
      </c>
      <c r="BW42" s="646"/>
      <c r="BX42" s="646"/>
      <c r="BY42" s="646"/>
      <c r="BZ42" s="646"/>
      <c r="CA42" s="646"/>
      <c r="CB42" s="647"/>
      <c r="CD42" s="618" t="s">
        <v>351</v>
      </c>
      <c r="CE42" s="619"/>
      <c r="CF42" s="619"/>
      <c r="CG42" s="619"/>
      <c r="CH42" s="619"/>
      <c r="CI42" s="619"/>
      <c r="CJ42" s="619"/>
      <c r="CK42" s="619"/>
      <c r="CL42" s="619"/>
      <c r="CM42" s="619"/>
      <c r="CN42" s="619"/>
      <c r="CO42" s="619"/>
      <c r="CP42" s="619"/>
      <c r="CQ42" s="620"/>
      <c r="CR42" s="621">
        <v>1409786</v>
      </c>
      <c r="CS42" s="634"/>
      <c r="CT42" s="634"/>
      <c r="CU42" s="634"/>
      <c r="CV42" s="634"/>
      <c r="CW42" s="634"/>
      <c r="CX42" s="634"/>
      <c r="CY42" s="635"/>
      <c r="CZ42" s="624">
        <v>4.3</v>
      </c>
      <c r="DA42" s="636"/>
      <c r="DB42" s="636"/>
      <c r="DC42" s="637"/>
      <c r="DD42" s="627">
        <v>387038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352</v>
      </c>
      <c r="CD43" s="618" t="s">
        <v>353</v>
      </c>
      <c r="CE43" s="619"/>
      <c r="CF43" s="619"/>
      <c r="CG43" s="619"/>
      <c r="CH43" s="619"/>
      <c r="CI43" s="619"/>
      <c r="CJ43" s="619"/>
      <c r="CK43" s="619"/>
      <c r="CL43" s="619"/>
      <c r="CM43" s="619"/>
      <c r="CN43" s="619"/>
      <c r="CO43" s="619"/>
      <c r="CP43" s="619"/>
      <c r="CQ43" s="620"/>
      <c r="CR43" s="621">
        <v>101260</v>
      </c>
      <c r="CS43" s="634"/>
      <c r="CT43" s="634"/>
      <c r="CU43" s="634"/>
      <c r="CV43" s="634"/>
      <c r="CW43" s="634"/>
      <c r="CX43" s="634"/>
      <c r="CY43" s="635"/>
      <c r="CZ43" s="624">
        <v>0.3</v>
      </c>
      <c r="DA43" s="636"/>
      <c r="DB43" s="636"/>
      <c r="DC43" s="637"/>
      <c r="DD43" s="627">
        <v>101260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302</v>
      </c>
      <c r="CE44" s="641"/>
      <c r="CF44" s="618" t="s">
        <v>355</v>
      </c>
      <c r="CG44" s="619"/>
      <c r="CH44" s="619"/>
      <c r="CI44" s="619"/>
      <c r="CJ44" s="619"/>
      <c r="CK44" s="619"/>
      <c r="CL44" s="619"/>
      <c r="CM44" s="619"/>
      <c r="CN44" s="619"/>
      <c r="CO44" s="619"/>
      <c r="CP44" s="619"/>
      <c r="CQ44" s="620"/>
      <c r="CR44" s="621">
        <v>1391552</v>
      </c>
      <c r="CS44" s="622"/>
      <c r="CT44" s="622"/>
      <c r="CU44" s="622"/>
      <c r="CV44" s="622"/>
      <c r="CW44" s="622"/>
      <c r="CX44" s="622"/>
      <c r="CY44" s="623"/>
      <c r="CZ44" s="624">
        <v>4.3</v>
      </c>
      <c r="DA44" s="625"/>
      <c r="DB44" s="625"/>
      <c r="DC44" s="626"/>
      <c r="DD44" s="627">
        <v>380096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357</v>
      </c>
      <c r="CG45" s="619"/>
      <c r="CH45" s="619"/>
      <c r="CI45" s="619"/>
      <c r="CJ45" s="619"/>
      <c r="CK45" s="619"/>
      <c r="CL45" s="619"/>
      <c r="CM45" s="619"/>
      <c r="CN45" s="619"/>
      <c r="CO45" s="619"/>
      <c r="CP45" s="619"/>
      <c r="CQ45" s="620"/>
      <c r="CR45" s="621">
        <v>628575</v>
      </c>
      <c r="CS45" s="634"/>
      <c r="CT45" s="634"/>
      <c r="CU45" s="634"/>
      <c r="CV45" s="634"/>
      <c r="CW45" s="634"/>
      <c r="CX45" s="634"/>
      <c r="CY45" s="635"/>
      <c r="CZ45" s="624">
        <v>1.9</v>
      </c>
      <c r="DA45" s="636"/>
      <c r="DB45" s="636"/>
      <c r="DC45" s="637"/>
      <c r="DD45" s="627">
        <v>132079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358</v>
      </c>
      <c r="CG46" s="619"/>
      <c r="CH46" s="619"/>
      <c r="CI46" s="619"/>
      <c r="CJ46" s="619"/>
      <c r="CK46" s="619"/>
      <c r="CL46" s="619"/>
      <c r="CM46" s="619"/>
      <c r="CN46" s="619"/>
      <c r="CO46" s="619"/>
      <c r="CP46" s="619"/>
      <c r="CQ46" s="620"/>
      <c r="CR46" s="621">
        <v>713516</v>
      </c>
      <c r="CS46" s="622"/>
      <c r="CT46" s="622"/>
      <c r="CU46" s="622"/>
      <c r="CV46" s="622"/>
      <c r="CW46" s="622"/>
      <c r="CX46" s="622"/>
      <c r="CY46" s="623"/>
      <c r="CZ46" s="624">
        <v>2.2000000000000002</v>
      </c>
      <c r="DA46" s="625"/>
      <c r="DB46" s="625"/>
      <c r="DC46" s="626"/>
      <c r="DD46" s="627">
        <v>244175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359</v>
      </c>
      <c r="CG47" s="619"/>
      <c r="CH47" s="619"/>
      <c r="CI47" s="619"/>
      <c r="CJ47" s="619"/>
      <c r="CK47" s="619"/>
      <c r="CL47" s="619"/>
      <c r="CM47" s="619"/>
      <c r="CN47" s="619"/>
      <c r="CO47" s="619"/>
      <c r="CP47" s="619"/>
      <c r="CQ47" s="620"/>
      <c r="CR47" s="621">
        <v>18234</v>
      </c>
      <c r="CS47" s="634"/>
      <c r="CT47" s="634"/>
      <c r="CU47" s="634"/>
      <c r="CV47" s="634"/>
      <c r="CW47" s="634"/>
      <c r="CX47" s="634"/>
      <c r="CY47" s="635"/>
      <c r="CZ47" s="624">
        <v>0.1</v>
      </c>
      <c r="DA47" s="636"/>
      <c r="DB47" s="636"/>
      <c r="DC47" s="637"/>
      <c r="DD47" s="627">
        <v>6942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360</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361</v>
      </c>
      <c r="CE49" s="603"/>
      <c r="CF49" s="603"/>
      <c r="CG49" s="603"/>
      <c r="CH49" s="603"/>
      <c r="CI49" s="603"/>
      <c r="CJ49" s="603"/>
      <c r="CK49" s="603"/>
      <c r="CL49" s="603"/>
      <c r="CM49" s="603"/>
      <c r="CN49" s="603"/>
      <c r="CO49" s="603"/>
      <c r="CP49" s="603"/>
      <c r="CQ49" s="604"/>
      <c r="CR49" s="605">
        <v>32498782</v>
      </c>
      <c r="CS49" s="606"/>
      <c r="CT49" s="606"/>
      <c r="CU49" s="606"/>
      <c r="CV49" s="606"/>
      <c r="CW49" s="606"/>
      <c r="CX49" s="606"/>
      <c r="CY49" s="607"/>
      <c r="CZ49" s="608">
        <v>100</v>
      </c>
      <c r="DA49" s="609"/>
      <c r="DB49" s="609"/>
      <c r="DC49" s="610"/>
      <c r="DD49" s="611">
        <v>21903403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Btte062hC/tqMACINCaOG0MoprMqDppUqSUdWulYu3pIYkwT0IHmZH8sTL3LEcm4ZBAske1FSJ41l8UuQh9Nw==" saltValue="t07l2RMWdPwBzcjS2UhQ4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363</v>
      </c>
      <c r="DK2" s="1092"/>
      <c r="DL2" s="1092"/>
      <c r="DM2" s="1092"/>
      <c r="DN2" s="1092"/>
      <c r="DO2" s="1093"/>
      <c r="DP2" s="228"/>
      <c r="DQ2" s="1091" t="s">
        <v>364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367</v>
      </c>
      <c r="B5" s="996"/>
      <c r="C5" s="996"/>
      <c r="D5" s="996"/>
      <c r="E5" s="996"/>
      <c r="F5" s="996"/>
      <c r="G5" s="996"/>
      <c r="H5" s="996"/>
      <c r="I5" s="996"/>
      <c r="J5" s="996"/>
      <c r="K5" s="996"/>
      <c r="L5" s="996"/>
      <c r="M5" s="996"/>
      <c r="N5" s="996"/>
      <c r="O5" s="996"/>
      <c r="P5" s="997"/>
      <c r="Q5" s="1001" t="s">
        <v>368</v>
      </c>
      <c r="R5" s="1002"/>
      <c r="S5" s="1002"/>
      <c r="T5" s="1002"/>
      <c r="U5" s="1003"/>
      <c r="V5" s="1001" t="s">
        <v>369</v>
      </c>
      <c r="W5" s="1002"/>
      <c r="X5" s="1002"/>
      <c r="Y5" s="1002"/>
      <c r="Z5" s="1003"/>
      <c r="AA5" s="1001" t="s">
        <v>370</v>
      </c>
      <c r="AB5" s="1002"/>
      <c r="AC5" s="1002"/>
      <c r="AD5" s="1002"/>
      <c r="AE5" s="1002"/>
      <c r="AF5" s="1094" t="s">
        <v>371</v>
      </c>
      <c r="AG5" s="1002"/>
      <c r="AH5" s="1002"/>
      <c r="AI5" s="1002"/>
      <c r="AJ5" s="1015"/>
      <c r="AK5" s="1002" t="s">
        <v>372</v>
      </c>
      <c r="AL5" s="1002"/>
      <c r="AM5" s="1002"/>
      <c r="AN5" s="1002"/>
      <c r="AO5" s="1003"/>
      <c r="AP5" s="1001" t="s">
        <v>373</v>
      </c>
      <c r="AQ5" s="1002"/>
      <c r="AR5" s="1002"/>
      <c r="AS5" s="1002"/>
      <c r="AT5" s="1003"/>
      <c r="AU5" s="1001" t="s">
        <v>374</v>
      </c>
      <c r="AV5" s="1002"/>
      <c r="AW5" s="1002"/>
      <c r="AX5" s="1002"/>
      <c r="AY5" s="1015"/>
      <c r="AZ5" s="232"/>
      <c r="BA5" s="232"/>
      <c r="BB5" s="232"/>
      <c r="BC5" s="232"/>
      <c r="BD5" s="232"/>
      <c r="BE5" s="233"/>
      <c r="BF5" s="233"/>
      <c r="BG5" s="233"/>
      <c r="BH5" s="233"/>
      <c r="BI5" s="233"/>
      <c r="BJ5" s="233"/>
      <c r="BK5" s="233"/>
      <c r="BL5" s="233"/>
      <c r="BM5" s="233"/>
      <c r="BN5" s="233"/>
      <c r="BO5" s="233"/>
      <c r="BP5" s="233"/>
      <c r="BQ5" s="995" t="s">
        <v>375</v>
      </c>
      <c r="BR5" s="996"/>
      <c r="BS5" s="996"/>
      <c r="BT5" s="996"/>
      <c r="BU5" s="996"/>
      <c r="BV5" s="996"/>
      <c r="BW5" s="996"/>
      <c r="BX5" s="996"/>
      <c r="BY5" s="996"/>
      <c r="BZ5" s="996"/>
      <c r="CA5" s="996"/>
      <c r="CB5" s="996"/>
      <c r="CC5" s="996"/>
      <c r="CD5" s="996"/>
      <c r="CE5" s="996"/>
      <c r="CF5" s="996"/>
      <c r="CG5" s="997"/>
      <c r="CH5" s="1001" t="s">
        <v>376</v>
      </c>
      <c r="CI5" s="1002"/>
      <c r="CJ5" s="1002"/>
      <c r="CK5" s="1002"/>
      <c r="CL5" s="1003"/>
      <c r="CM5" s="1001" t="s">
        <v>377</v>
      </c>
      <c r="CN5" s="1002"/>
      <c r="CO5" s="1002"/>
      <c r="CP5" s="1002"/>
      <c r="CQ5" s="1003"/>
      <c r="CR5" s="1001" t="s">
        <v>378</v>
      </c>
      <c r="CS5" s="1002"/>
      <c r="CT5" s="1002"/>
      <c r="CU5" s="1002"/>
      <c r="CV5" s="1003"/>
      <c r="CW5" s="1001" t="s">
        <v>379</v>
      </c>
      <c r="CX5" s="1002"/>
      <c r="CY5" s="1002"/>
      <c r="CZ5" s="1002"/>
      <c r="DA5" s="1003"/>
      <c r="DB5" s="1001" t="s">
        <v>380</v>
      </c>
      <c r="DC5" s="1002"/>
      <c r="DD5" s="1002"/>
      <c r="DE5" s="1002"/>
      <c r="DF5" s="1003"/>
      <c r="DG5" s="1084" t="s">
        <v>381</v>
      </c>
      <c r="DH5" s="1085"/>
      <c r="DI5" s="1085"/>
      <c r="DJ5" s="1085"/>
      <c r="DK5" s="1086"/>
      <c r="DL5" s="1084" t="s">
        <v>382</v>
      </c>
      <c r="DM5" s="1085"/>
      <c r="DN5" s="1085"/>
      <c r="DO5" s="1085"/>
      <c r="DP5" s="1086"/>
      <c r="DQ5" s="1001" t="s">
        <v>383</v>
      </c>
      <c r="DR5" s="1002"/>
      <c r="DS5" s="1002"/>
      <c r="DT5" s="1002"/>
      <c r="DU5" s="1003"/>
      <c r="DV5" s="1001" t="s">
        <v>374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384</v>
      </c>
      <c r="C7" s="1048"/>
      <c r="D7" s="1048"/>
      <c r="E7" s="1048"/>
      <c r="F7" s="1048"/>
      <c r="G7" s="1048"/>
      <c r="H7" s="1048"/>
      <c r="I7" s="1048"/>
      <c r="J7" s="1048"/>
      <c r="K7" s="1048"/>
      <c r="L7" s="1048"/>
      <c r="M7" s="1048"/>
      <c r="N7" s="1048"/>
      <c r="O7" s="1048"/>
      <c r="P7" s="1049"/>
      <c r="Q7" s="1102">
        <v>35653</v>
      </c>
      <c r="R7" s="1103"/>
      <c r="S7" s="1103"/>
      <c r="T7" s="1103"/>
      <c r="U7" s="1103"/>
      <c r="V7" s="1103">
        <v>32521</v>
      </c>
      <c r="W7" s="1103"/>
      <c r="X7" s="1103"/>
      <c r="Y7" s="1103"/>
      <c r="Z7" s="1103"/>
      <c r="AA7" s="1103">
        <v>3132</v>
      </c>
      <c r="AB7" s="1103"/>
      <c r="AC7" s="1103"/>
      <c r="AD7" s="1103"/>
      <c r="AE7" s="1104"/>
      <c r="AF7" s="1105">
        <v>2996</v>
      </c>
      <c r="AG7" s="1106"/>
      <c r="AH7" s="1106"/>
      <c r="AI7" s="1106"/>
      <c r="AJ7" s="1107"/>
      <c r="AK7" s="1108">
        <v>326</v>
      </c>
      <c r="AL7" s="1109"/>
      <c r="AM7" s="1109"/>
      <c r="AN7" s="1109"/>
      <c r="AO7" s="1109"/>
      <c r="AP7" s="1109">
        <v>28169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581</v>
      </c>
      <c r="BT7" s="1100"/>
      <c r="BU7" s="1100"/>
      <c r="BV7" s="1100"/>
      <c r="BW7" s="1100"/>
      <c r="BX7" s="1100"/>
      <c r="BY7" s="1100"/>
      <c r="BZ7" s="1100"/>
      <c r="CA7" s="1100"/>
      <c r="CB7" s="1100"/>
      <c r="CC7" s="1100"/>
      <c r="CD7" s="1100"/>
      <c r="CE7" s="1100"/>
      <c r="CF7" s="1100"/>
      <c r="CG7" s="1112"/>
      <c r="CH7" s="1096">
        <v>3</v>
      </c>
      <c r="CI7" s="1097"/>
      <c r="CJ7" s="1097"/>
      <c r="CK7" s="1097"/>
      <c r="CL7" s="1098"/>
      <c r="CM7" s="1096">
        <v>29</v>
      </c>
      <c r="CN7" s="1097"/>
      <c r="CO7" s="1097"/>
      <c r="CP7" s="1097"/>
      <c r="CQ7" s="1098"/>
      <c r="CR7" s="1096">
        <v>10</v>
      </c>
      <c r="CS7" s="1097"/>
      <c r="CT7" s="1097"/>
      <c r="CU7" s="1097"/>
      <c r="CV7" s="1098"/>
      <c r="CW7" s="1096" t="s">
        <v>508</v>
      </c>
      <c r="CX7" s="1097"/>
      <c r="CY7" s="1097"/>
      <c r="CZ7" s="1097"/>
      <c r="DA7" s="1098"/>
      <c r="DB7" s="1096" t="s">
        <v>508</v>
      </c>
      <c r="DC7" s="1097"/>
      <c r="DD7" s="1097"/>
      <c r="DE7" s="1097"/>
      <c r="DF7" s="1098"/>
      <c r="DG7" s="1096" t="s">
        <v>508</v>
      </c>
      <c r="DH7" s="1097"/>
      <c r="DI7" s="1097"/>
      <c r="DJ7" s="1097"/>
      <c r="DK7" s="1098"/>
      <c r="DL7" s="1096" t="s">
        <v>508</v>
      </c>
      <c r="DM7" s="1097"/>
      <c r="DN7" s="1097"/>
      <c r="DO7" s="1097"/>
      <c r="DP7" s="1098"/>
      <c r="DQ7" s="1096" t="s">
        <v>508</v>
      </c>
      <c r="DR7" s="1097"/>
      <c r="DS7" s="1097"/>
      <c r="DT7" s="1097"/>
      <c r="DU7" s="1098"/>
      <c r="DV7" s="1099"/>
      <c r="DW7" s="1100"/>
      <c r="DX7" s="1100"/>
      <c r="DY7" s="1100"/>
      <c r="DZ7" s="1101"/>
      <c r="EA7" s="234"/>
    </row>
    <row r="8" spans="1:131" s="235" customFormat="1" ht="26.25" customHeight="1" x14ac:dyDescent="0.2">
      <c r="A8" s="238">
        <v>2</v>
      </c>
      <c r="B8" s="1030" t="s">
        <v>385</v>
      </c>
      <c r="C8" s="1031"/>
      <c r="D8" s="1031"/>
      <c r="E8" s="1031"/>
      <c r="F8" s="1031"/>
      <c r="G8" s="1031"/>
      <c r="H8" s="1031"/>
      <c r="I8" s="1031"/>
      <c r="J8" s="1031"/>
      <c r="K8" s="1031"/>
      <c r="L8" s="1031"/>
      <c r="M8" s="1031"/>
      <c r="N8" s="1031"/>
      <c r="O8" s="1031"/>
      <c r="P8" s="1032"/>
      <c r="Q8" s="1038">
        <v>22</v>
      </c>
      <c r="R8" s="1039"/>
      <c r="S8" s="1039"/>
      <c r="T8" s="1039"/>
      <c r="U8" s="1039"/>
      <c r="V8" s="1039">
        <v>2</v>
      </c>
      <c r="W8" s="1039"/>
      <c r="X8" s="1039"/>
      <c r="Y8" s="1039"/>
      <c r="Z8" s="1039"/>
      <c r="AA8" s="1039">
        <v>20</v>
      </c>
      <c r="AB8" s="1039"/>
      <c r="AC8" s="1039"/>
      <c r="AD8" s="1039"/>
      <c r="AE8" s="1040"/>
      <c r="AF8" s="1035">
        <v>20</v>
      </c>
      <c r="AG8" s="1036"/>
      <c r="AH8" s="1036"/>
      <c r="AI8" s="1036"/>
      <c r="AJ8" s="1037"/>
      <c r="AK8" s="1080">
        <v>0</v>
      </c>
      <c r="AL8" s="1081"/>
      <c r="AM8" s="1081"/>
      <c r="AN8" s="1081"/>
      <c r="AO8" s="1081"/>
      <c r="AP8" s="1081" t="s">
        <v>508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582</v>
      </c>
      <c r="BT8" s="993"/>
      <c r="BU8" s="993"/>
      <c r="BV8" s="993"/>
      <c r="BW8" s="993"/>
      <c r="BX8" s="993"/>
      <c r="BY8" s="993"/>
      <c r="BZ8" s="993"/>
      <c r="CA8" s="993"/>
      <c r="CB8" s="993"/>
      <c r="CC8" s="993"/>
      <c r="CD8" s="993"/>
      <c r="CE8" s="993"/>
      <c r="CF8" s="993"/>
      <c r="CG8" s="1014"/>
      <c r="CH8" s="989">
        <v>0</v>
      </c>
      <c r="CI8" s="990"/>
      <c r="CJ8" s="990"/>
      <c r="CK8" s="990"/>
      <c r="CL8" s="991"/>
      <c r="CM8" s="989">
        <v>160</v>
      </c>
      <c r="CN8" s="990"/>
      <c r="CO8" s="990"/>
      <c r="CP8" s="990"/>
      <c r="CQ8" s="991"/>
      <c r="CR8" s="989">
        <v>15</v>
      </c>
      <c r="CS8" s="990"/>
      <c r="CT8" s="990"/>
      <c r="CU8" s="990"/>
      <c r="CV8" s="991"/>
      <c r="CW8" s="989">
        <v>51</v>
      </c>
      <c r="CX8" s="990"/>
      <c r="CY8" s="990"/>
      <c r="CZ8" s="990"/>
      <c r="DA8" s="991"/>
      <c r="DB8" s="989" t="s">
        <v>508</v>
      </c>
      <c r="DC8" s="990"/>
      <c r="DD8" s="990"/>
      <c r="DE8" s="990"/>
      <c r="DF8" s="991"/>
      <c r="DG8" s="989" t="s">
        <v>508</v>
      </c>
      <c r="DH8" s="990"/>
      <c r="DI8" s="990"/>
      <c r="DJ8" s="990"/>
      <c r="DK8" s="991"/>
      <c r="DL8" s="989" t="s">
        <v>508</v>
      </c>
      <c r="DM8" s="990"/>
      <c r="DN8" s="990"/>
      <c r="DO8" s="990"/>
      <c r="DP8" s="991"/>
      <c r="DQ8" s="989" t="s">
        <v>508</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583</v>
      </c>
      <c r="BT9" s="993"/>
      <c r="BU9" s="993"/>
      <c r="BV9" s="993"/>
      <c r="BW9" s="993"/>
      <c r="BX9" s="993"/>
      <c r="BY9" s="993"/>
      <c r="BZ9" s="993"/>
      <c r="CA9" s="993"/>
      <c r="CB9" s="993"/>
      <c r="CC9" s="993"/>
      <c r="CD9" s="993"/>
      <c r="CE9" s="993"/>
      <c r="CF9" s="993"/>
      <c r="CG9" s="1014"/>
      <c r="CH9" s="989">
        <v>0</v>
      </c>
      <c r="CI9" s="990"/>
      <c r="CJ9" s="990"/>
      <c r="CK9" s="990"/>
      <c r="CL9" s="991"/>
      <c r="CM9" s="989">
        <v>61</v>
      </c>
      <c r="CN9" s="990"/>
      <c r="CO9" s="990"/>
      <c r="CP9" s="990"/>
      <c r="CQ9" s="991"/>
      <c r="CR9" s="989">
        <v>20</v>
      </c>
      <c r="CS9" s="990"/>
      <c r="CT9" s="990"/>
      <c r="CU9" s="990"/>
      <c r="CV9" s="991"/>
      <c r="CW9" s="989">
        <v>10</v>
      </c>
      <c r="CX9" s="990"/>
      <c r="CY9" s="990"/>
      <c r="CZ9" s="990"/>
      <c r="DA9" s="991"/>
      <c r="DB9" s="989" t="s">
        <v>508</v>
      </c>
      <c r="DC9" s="990"/>
      <c r="DD9" s="990"/>
      <c r="DE9" s="990"/>
      <c r="DF9" s="991"/>
      <c r="DG9" s="989" t="s">
        <v>508</v>
      </c>
      <c r="DH9" s="990"/>
      <c r="DI9" s="990"/>
      <c r="DJ9" s="990"/>
      <c r="DK9" s="991"/>
      <c r="DL9" s="989" t="s">
        <v>508</v>
      </c>
      <c r="DM9" s="990"/>
      <c r="DN9" s="990"/>
      <c r="DO9" s="990"/>
      <c r="DP9" s="991"/>
      <c r="DQ9" s="989" t="s">
        <v>508</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584</v>
      </c>
      <c r="BT10" s="993"/>
      <c r="BU10" s="993"/>
      <c r="BV10" s="993"/>
      <c r="BW10" s="993"/>
      <c r="BX10" s="993"/>
      <c r="BY10" s="993"/>
      <c r="BZ10" s="993"/>
      <c r="CA10" s="993"/>
      <c r="CB10" s="993"/>
      <c r="CC10" s="993"/>
      <c r="CD10" s="993"/>
      <c r="CE10" s="993"/>
      <c r="CF10" s="993"/>
      <c r="CG10" s="1014"/>
      <c r="CH10" s="989">
        <v>6</v>
      </c>
      <c r="CI10" s="990"/>
      <c r="CJ10" s="990"/>
      <c r="CK10" s="990"/>
      <c r="CL10" s="991"/>
      <c r="CM10" s="989">
        <v>62</v>
      </c>
      <c r="CN10" s="990"/>
      <c r="CO10" s="990"/>
      <c r="CP10" s="990"/>
      <c r="CQ10" s="991"/>
      <c r="CR10" s="989">
        <v>31</v>
      </c>
      <c r="CS10" s="990"/>
      <c r="CT10" s="990"/>
      <c r="CU10" s="990"/>
      <c r="CV10" s="991"/>
      <c r="CW10" s="989">
        <v>2</v>
      </c>
      <c r="CX10" s="990"/>
      <c r="CY10" s="990"/>
      <c r="CZ10" s="990"/>
      <c r="DA10" s="991"/>
      <c r="DB10" s="989">
        <v>148</v>
      </c>
      <c r="DC10" s="990"/>
      <c r="DD10" s="990"/>
      <c r="DE10" s="990"/>
      <c r="DF10" s="991"/>
      <c r="DG10" s="989" t="s">
        <v>508</v>
      </c>
      <c r="DH10" s="990"/>
      <c r="DI10" s="990"/>
      <c r="DJ10" s="990"/>
      <c r="DK10" s="991"/>
      <c r="DL10" s="989" t="s">
        <v>508</v>
      </c>
      <c r="DM10" s="990"/>
      <c r="DN10" s="990"/>
      <c r="DO10" s="990"/>
      <c r="DP10" s="991"/>
      <c r="DQ10" s="989" t="s">
        <v>508</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585</v>
      </c>
      <c r="BT11" s="993"/>
      <c r="BU11" s="993"/>
      <c r="BV11" s="993"/>
      <c r="BW11" s="993"/>
      <c r="BX11" s="993"/>
      <c r="BY11" s="993"/>
      <c r="BZ11" s="993"/>
      <c r="CA11" s="993"/>
      <c r="CB11" s="993"/>
      <c r="CC11" s="993"/>
      <c r="CD11" s="993"/>
      <c r="CE11" s="993"/>
      <c r="CF11" s="993"/>
      <c r="CG11" s="1014"/>
      <c r="CH11" s="989">
        <v>-3</v>
      </c>
      <c r="CI11" s="990"/>
      <c r="CJ11" s="990"/>
      <c r="CK11" s="990"/>
      <c r="CL11" s="991"/>
      <c r="CM11" s="989">
        <v>-16</v>
      </c>
      <c r="CN11" s="990"/>
      <c r="CO11" s="990"/>
      <c r="CP11" s="990"/>
      <c r="CQ11" s="991"/>
      <c r="CR11" s="989">
        <v>50</v>
      </c>
      <c r="CS11" s="990"/>
      <c r="CT11" s="990"/>
      <c r="CU11" s="990"/>
      <c r="CV11" s="991"/>
      <c r="CW11" s="989" t="s">
        <v>508</v>
      </c>
      <c r="CX11" s="990"/>
      <c r="CY11" s="990"/>
      <c r="CZ11" s="990"/>
      <c r="DA11" s="991"/>
      <c r="DB11" s="989" t="s">
        <v>508</v>
      </c>
      <c r="DC11" s="990"/>
      <c r="DD11" s="990"/>
      <c r="DE11" s="990"/>
      <c r="DF11" s="991"/>
      <c r="DG11" s="989" t="s">
        <v>508</v>
      </c>
      <c r="DH11" s="990"/>
      <c r="DI11" s="990"/>
      <c r="DJ11" s="990"/>
      <c r="DK11" s="991"/>
      <c r="DL11" s="989" t="s">
        <v>508</v>
      </c>
      <c r="DM11" s="990"/>
      <c r="DN11" s="990"/>
      <c r="DO11" s="990"/>
      <c r="DP11" s="991"/>
      <c r="DQ11" s="989" t="s">
        <v>508</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387</v>
      </c>
      <c r="B23" s="937" t="s">
        <v>388</v>
      </c>
      <c r="C23" s="938"/>
      <c r="D23" s="938"/>
      <c r="E23" s="938"/>
      <c r="F23" s="938"/>
      <c r="G23" s="938"/>
      <c r="H23" s="938"/>
      <c r="I23" s="938"/>
      <c r="J23" s="938"/>
      <c r="K23" s="938"/>
      <c r="L23" s="938"/>
      <c r="M23" s="938"/>
      <c r="N23" s="938"/>
      <c r="O23" s="938"/>
      <c r="P23" s="948"/>
      <c r="Q23" s="1067">
        <v>35675</v>
      </c>
      <c r="R23" s="1061"/>
      <c r="S23" s="1061"/>
      <c r="T23" s="1061"/>
      <c r="U23" s="1061"/>
      <c r="V23" s="1061">
        <v>32523</v>
      </c>
      <c r="W23" s="1061"/>
      <c r="X23" s="1061"/>
      <c r="Y23" s="1061"/>
      <c r="Z23" s="1061"/>
      <c r="AA23" s="1061">
        <v>3152</v>
      </c>
      <c r="AB23" s="1061"/>
      <c r="AC23" s="1061"/>
      <c r="AD23" s="1061"/>
      <c r="AE23" s="1068"/>
      <c r="AF23" s="1069">
        <v>3016</v>
      </c>
      <c r="AG23" s="1061"/>
      <c r="AH23" s="1061"/>
      <c r="AI23" s="1061"/>
      <c r="AJ23" s="1070"/>
      <c r="AK23" s="1071"/>
      <c r="AL23" s="1072"/>
      <c r="AM23" s="1072"/>
      <c r="AN23" s="1072"/>
      <c r="AO23" s="1072"/>
      <c r="AP23" s="1061">
        <v>28169</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389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367</v>
      </c>
      <c r="B26" s="996"/>
      <c r="C26" s="996"/>
      <c r="D26" s="996"/>
      <c r="E26" s="996"/>
      <c r="F26" s="996"/>
      <c r="G26" s="996"/>
      <c r="H26" s="996"/>
      <c r="I26" s="996"/>
      <c r="J26" s="996"/>
      <c r="K26" s="996"/>
      <c r="L26" s="996"/>
      <c r="M26" s="996"/>
      <c r="N26" s="996"/>
      <c r="O26" s="996"/>
      <c r="P26" s="997"/>
      <c r="Q26" s="1001" t="s">
        <v>391</v>
      </c>
      <c r="R26" s="1002"/>
      <c r="S26" s="1002"/>
      <c r="T26" s="1002"/>
      <c r="U26" s="1003"/>
      <c r="V26" s="1001" t="s">
        <v>392</v>
      </c>
      <c r="W26" s="1002"/>
      <c r="X26" s="1002"/>
      <c r="Y26" s="1002"/>
      <c r="Z26" s="1003"/>
      <c r="AA26" s="1001" t="s">
        <v>393</v>
      </c>
      <c r="AB26" s="1002"/>
      <c r="AC26" s="1002"/>
      <c r="AD26" s="1002"/>
      <c r="AE26" s="1002"/>
      <c r="AF26" s="1055" t="s">
        <v>394</v>
      </c>
      <c r="AG26" s="1008"/>
      <c r="AH26" s="1008"/>
      <c r="AI26" s="1008"/>
      <c r="AJ26" s="1056"/>
      <c r="AK26" s="1002" t="s">
        <v>395</v>
      </c>
      <c r="AL26" s="1002"/>
      <c r="AM26" s="1002"/>
      <c r="AN26" s="1002"/>
      <c r="AO26" s="1003"/>
      <c r="AP26" s="1001" t="s">
        <v>396</v>
      </c>
      <c r="AQ26" s="1002"/>
      <c r="AR26" s="1002"/>
      <c r="AS26" s="1002"/>
      <c r="AT26" s="1003"/>
      <c r="AU26" s="1001" t="s">
        <v>397</v>
      </c>
      <c r="AV26" s="1002"/>
      <c r="AW26" s="1002"/>
      <c r="AX26" s="1002"/>
      <c r="AY26" s="1003"/>
      <c r="AZ26" s="1001" t="s">
        <v>398</v>
      </c>
      <c r="BA26" s="1002"/>
      <c r="BB26" s="1002"/>
      <c r="BC26" s="1002"/>
      <c r="BD26" s="1003"/>
      <c r="BE26" s="1001" t="s">
        <v>374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399</v>
      </c>
      <c r="C28" s="1048"/>
      <c r="D28" s="1048"/>
      <c r="E28" s="1048"/>
      <c r="F28" s="1048"/>
      <c r="G28" s="1048"/>
      <c r="H28" s="1048"/>
      <c r="I28" s="1048"/>
      <c r="J28" s="1048"/>
      <c r="K28" s="1048"/>
      <c r="L28" s="1048"/>
      <c r="M28" s="1048"/>
      <c r="N28" s="1048"/>
      <c r="O28" s="1048"/>
      <c r="P28" s="1049"/>
      <c r="Q28" s="1050">
        <v>8250</v>
      </c>
      <c r="R28" s="1051"/>
      <c r="S28" s="1051"/>
      <c r="T28" s="1051"/>
      <c r="U28" s="1051"/>
      <c r="V28" s="1051">
        <v>8001</v>
      </c>
      <c r="W28" s="1051"/>
      <c r="X28" s="1051"/>
      <c r="Y28" s="1051"/>
      <c r="Z28" s="1051"/>
      <c r="AA28" s="1051">
        <v>249</v>
      </c>
      <c r="AB28" s="1051"/>
      <c r="AC28" s="1051"/>
      <c r="AD28" s="1051"/>
      <c r="AE28" s="1052"/>
      <c r="AF28" s="1053">
        <v>249</v>
      </c>
      <c r="AG28" s="1051"/>
      <c r="AH28" s="1051"/>
      <c r="AI28" s="1051"/>
      <c r="AJ28" s="1054"/>
      <c r="AK28" s="1042">
        <v>587</v>
      </c>
      <c r="AL28" s="1043"/>
      <c r="AM28" s="1043"/>
      <c r="AN28" s="1043"/>
      <c r="AO28" s="1043"/>
      <c r="AP28" s="1043" t="s">
        <v>508</v>
      </c>
      <c r="AQ28" s="1043"/>
      <c r="AR28" s="1043"/>
      <c r="AS28" s="1043"/>
      <c r="AT28" s="1043"/>
      <c r="AU28" s="1043" t="s">
        <v>508</v>
      </c>
      <c r="AV28" s="1043"/>
      <c r="AW28" s="1043"/>
      <c r="AX28" s="1043"/>
      <c r="AY28" s="1043"/>
      <c r="AZ28" s="1044" t="s">
        <v>508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400</v>
      </c>
      <c r="C29" s="1031"/>
      <c r="D29" s="1031"/>
      <c r="E29" s="1031"/>
      <c r="F29" s="1031"/>
      <c r="G29" s="1031"/>
      <c r="H29" s="1031"/>
      <c r="I29" s="1031"/>
      <c r="J29" s="1031"/>
      <c r="K29" s="1031"/>
      <c r="L29" s="1031"/>
      <c r="M29" s="1031"/>
      <c r="N29" s="1031"/>
      <c r="O29" s="1031"/>
      <c r="P29" s="1032"/>
      <c r="Q29" s="1038">
        <v>7163</v>
      </c>
      <c r="R29" s="1039"/>
      <c r="S29" s="1039"/>
      <c r="T29" s="1039"/>
      <c r="U29" s="1039"/>
      <c r="V29" s="1039">
        <v>6858</v>
      </c>
      <c r="W29" s="1039"/>
      <c r="X29" s="1039"/>
      <c r="Y29" s="1039"/>
      <c r="Z29" s="1039"/>
      <c r="AA29" s="1039">
        <v>305</v>
      </c>
      <c r="AB29" s="1039"/>
      <c r="AC29" s="1039"/>
      <c r="AD29" s="1039"/>
      <c r="AE29" s="1040"/>
      <c r="AF29" s="1035">
        <v>305</v>
      </c>
      <c r="AG29" s="1036"/>
      <c r="AH29" s="1036"/>
      <c r="AI29" s="1036"/>
      <c r="AJ29" s="1037"/>
      <c r="AK29" s="980">
        <v>1184</v>
      </c>
      <c r="AL29" s="971"/>
      <c r="AM29" s="971"/>
      <c r="AN29" s="971"/>
      <c r="AO29" s="971"/>
      <c r="AP29" s="971" t="s">
        <v>508</v>
      </c>
      <c r="AQ29" s="971"/>
      <c r="AR29" s="971"/>
      <c r="AS29" s="971"/>
      <c r="AT29" s="971"/>
      <c r="AU29" s="971" t="s">
        <v>508</v>
      </c>
      <c r="AV29" s="971"/>
      <c r="AW29" s="971"/>
      <c r="AX29" s="971"/>
      <c r="AY29" s="971"/>
      <c r="AZ29" s="1041" t="s">
        <v>508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401</v>
      </c>
      <c r="C30" s="1031"/>
      <c r="D30" s="1031"/>
      <c r="E30" s="1031"/>
      <c r="F30" s="1031"/>
      <c r="G30" s="1031"/>
      <c r="H30" s="1031"/>
      <c r="I30" s="1031"/>
      <c r="J30" s="1031"/>
      <c r="K30" s="1031"/>
      <c r="L30" s="1031"/>
      <c r="M30" s="1031"/>
      <c r="N30" s="1031"/>
      <c r="O30" s="1031"/>
      <c r="P30" s="1032"/>
      <c r="Q30" s="1038">
        <v>777</v>
      </c>
      <c r="R30" s="1039"/>
      <c r="S30" s="1039"/>
      <c r="T30" s="1039"/>
      <c r="U30" s="1039"/>
      <c r="V30" s="1039">
        <v>769</v>
      </c>
      <c r="W30" s="1039"/>
      <c r="X30" s="1039"/>
      <c r="Y30" s="1039"/>
      <c r="Z30" s="1039"/>
      <c r="AA30" s="1039">
        <v>8</v>
      </c>
      <c r="AB30" s="1039"/>
      <c r="AC30" s="1039"/>
      <c r="AD30" s="1039"/>
      <c r="AE30" s="1040"/>
      <c r="AF30" s="1035">
        <v>8</v>
      </c>
      <c r="AG30" s="1036"/>
      <c r="AH30" s="1036"/>
      <c r="AI30" s="1036"/>
      <c r="AJ30" s="1037"/>
      <c r="AK30" s="980">
        <v>169</v>
      </c>
      <c r="AL30" s="971"/>
      <c r="AM30" s="971"/>
      <c r="AN30" s="971"/>
      <c r="AO30" s="971"/>
      <c r="AP30" s="971" t="s">
        <v>508</v>
      </c>
      <c r="AQ30" s="971"/>
      <c r="AR30" s="971"/>
      <c r="AS30" s="971"/>
      <c r="AT30" s="971"/>
      <c r="AU30" s="971" t="s">
        <v>508</v>
      </c>
      <c r="AV30" s="971"/>
      <c r="AW30" s="971"/>
      <c r="AX30" s="971"/>
      <c r="AY30" s="971"/>
      <c r="AZ30" s="1041" t="s">
        <v>508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402</v>
      </c>
      <c r="C31" s="1031"/>
      <c r="D31" s="1031"/>
      <c r="E31" s="1031"/>
      <c r="F31" s="1031"/>
      <c r="G31" s="1031"/>
      <c r="H31" s="1031"/>
      <c r="I31" s="1031"/>
      <c r="J31" s="1031"/>
      <c r="K31" s="1031"/>
      <c r="L31" s="1031"/>
      <c r="M31" s="1031"/>
      <c r="N31" s="1031"/>
      <c r="O31" s="1031"/>
      <c r="P31" s="1032"/>
      <c r="Q31" s="1038">
        <v>1546</v>
      </c>
      <c r="R31" s="1039"/>
      <c r="S31" s="1039"/>
      <c r="T31" s="1039"/>
      <c r="U31" s="1039"/>
      <c r="V31" s="1039">
        <v>1444</v>
      </c>
      <c r="W31" s="1039"/>
      <c r="X31" s="1039"/>
      <c r="Y31" s="1039"/>
      <c r="Z31" s="1039"/>
      <c r="AA31" s="1039">
        <v>102</v>
      </c>
      <c r="AB31" s="1039"/>
      <c r="AC31" s="1039"/>
      <c r="AD31" s="1039"/>
      <c r="AE31" s="1040"/>
      <c r="AF31" s="1035">
        <v>901</v>
      </c>
      <c r="AG31" s="1036"/>
      <c r="AH31" s="1036"/>
      <c r="AI31" s="1036"/>
      <c r="AJ31" s="1037"/>
      <c r="AK31" s="980">
        <v>26</v>
      </c>
      <c r="AL31" s="971"/>
      <c r="AM31" s="971"/>
      <c r="AN31" s="971"/>
      <c r="AO31" s="971"/>
      <c r="AP31" s="971">
        <v>4804</v>
      </c>
      <c r="AQ31" s="971"/>
      <c r="AR31" s="971"/>
      <c r="AS31" s="971"/>
      <c r="AT31" s="971"/>
      <c r="AU31" s="971">
        <v>447</v>
      </c>
      <c r="AV31" s="971"/>
      <c r="AW31" s="971"/>
      <c r="AX31" s="971"/>
      <c r="AY31" s="971"/>
      <c r="AZ31" s="1041" t="s">
        <v>508</v>
      </c>
      <c r="BA31" s="1041"/>
      <c r="BB31" s="1041"/>
      <c r="BC31" s="1041"/>
      <c r="BD31" s="1041"/>
      <c r="BE31" s="972" t="s">
        <v>403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404</v>
      </c>
      <c r="C32" s="1031"/>
      <c r="D32" s="1031"/>
      <c r="E32" s="1031"/>
      <c r="F32" s="1031"/>
      <c r="G32" s="1031"/>
      <c r="H32" s="1031"/>
      <c r="I32" s="1031"/>
      <c r="J32" s="1031"/>
      <c r="K32" s="1031"/>
      <c r="L32" s="1031"/>
      <c r="M32" s="1031"/>
      <c r="N32" s="1031"/>
      <c r="O32" s="1031"/>
      <c r="P32" s="1032"/>
      <c r="Q32" s="1038">
        <v>1863</v>
      </c>
      <c r="R32" s="1039"/>
      <c r="S32" s="1039"/>
      <c r="T32" s="1039"/>
      <c r="U32" s="1039"/>
      <c r="V32" s="1039">
        <v>1666</v>
      </c>
      <c r="W32" s="1039"/>
      <c r="X32" s="1039"/>
      <c r="Y32" s="1039"/>
      <c r="Z32" s="1039"/>
      <c r="AA32" s="1039">
        <v>197</v>
      </c>
      <c r="AB32" s="1039"/>
      <c r="AC32" s="1039"/>
      <c r="AD32" s="1039"/>
      <c r="AE32" s="1040"/>
      <c r="AF32" s="1035">
        <v>327</v>
      </c>
      <c r="AG32" s="1036"/>
      <c r="AH32" s="1036"/>
      <c r="AI32" s="1036"/>
      <c r="AJ32" s="1037"/>
      <c r="AK32" s="980">
        <v>680</v>
      </c>
      <c r="AL32" s="971"/>
      <c r="AM32" s="971"/>
      <c r="AN32" s="971"/>
      <c r="AO32" s="971"/>
      <c r="AP32" s="971">
        <v>8039</v>
      </c>
      <c r="AQ32" s="971"/>
      <c r="AR32" s="971"/>
      <c r="AS32" s="971"/>
      <c r="AT32" s="971"/>
      <c r="AU32" s="971">
        <v>5555</v>
      </c>
      <c r="AV32" s="971"/>
      <c r="AW32" s="971"/>
      <c r="AX32" s="971"/>
      <c r="AY32" s="971"/>
      <c r="AZ32" s="1041" t="s">
        <v>508</v>
      </c>
      <c r="BA32" s="1041"/>
      <c r="BB32" s="1041"/>
      <c r="BC32" s="1041"/>
      <c r="BD32" s="1041"/>
      <c r="BE32" s="972" t="s">
        <v>405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387</v>
      </c>
      <c r="B63" s="937" t="s">
        <v>407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1790</v>
      </c>
      <c r="AG63" s="959"/>
      <c r="AH63" s="959"/>
      <c r="AI63" s="959"/>
      <c r="AJ63" s="1022"/>
      <c r="AK63" s="1023"/>
      <c r="AL63" s="963"/>
      <c r="AM63" s="963"/>
      <c r="AN63" s="963"/>
      <c r="AO63" s="963"/>
      <c r="AP63" s="959">
        <v>12843</v>
      </c>
      <c r="AQ63" s="959"/>
      <c r="AR63" s="959"/>
      <c r="AS63" s="959"/>
      <c r="AT63" s="959"/>
      <c r="AU63" s="959">
        <v>6002</v>
      </c>
      <c r="AV63" s="959"/>
      <c r="AW63" s="959"/>
      <c r="AX63" s="959"/>
      <c r="AY63" s="959"/>
      <c r="AZ63" s="1017"/>
      <c r="BA63" s="1017"/>
      <c r="BB63" s="1017"/>
      <c r="BC63" s="1017"/>
      <c r="BD63" s="1017"/>
      <c r="BE63" s="960"/>
      <c r="BF63" s="960"/>
      <c r="BG63" s="960"/>
      <c r="BH63" s="960"/>
      <c r="BI63" s="961"/>
      <c r="BJ63" s="1018" t="s">
        <v>408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410</v>
      </c>
      <c r="B66" s="996"/>
      <c r="C66" s="996"/>
      <c r="D66" s="996"/>
      <c r="E66" s="996"/>
      <c r="F66" s="996"/>
      <c r="G66" s="996"/>
      <c r="H66" s="996"/>
      <c r="I66" s="996"/>
      <c r="J66" s="996"/>
      <c r="K66" s="996"/>
      <c r="L66" s="996"/>
      <c r="M66" s="996"/>
      <c r="N66" s="996"/>
      <c r="O66" s="996"/>
      <c r="P66" s="997"/>
      <c r="Q66" s="1001" t="s">
        <v>411</v>
      </c>
      <c r="R66" s="1002"/>
      <c r="S66" s="1002"/>
      <c r="T66" s="1002"/>
      <c r="U66" s="1003"/>
      <c r="V66" s="1001" t="s">
        <v>392</v>
      </c>
      <c r="W66" s="1002"/>
      <c r="X66" s="1002"/>
      <c r="Y66" s="1002"/>
      <c r="Z66" s="1003"/>
      <c r="AA66" s="1001" t="s">
        <v>412</v>
      </c>
      <c r="AB66" s="1002"/>
      <c r="AC66" s="1002"/>
      <c r="AD66" s="1002"/>
      <c r="AE66" s="1003"/>
      <c r="AF66" s="1007" t="s">
        <v>413</v>
      </c>
      <c r="AG66" s="1008"/>
      <c r="AH66" s="1008"/>
      <c r="AI66" s="1008"/>
      <c r="AJ66" s="1009"/>
      <c r="AK66" s="1001" t="s">
        <v>414</v>
      </c>
      <c r="AL66" s="996"/>
      <c r="AM66" s="996"/>
      <c r="AN66" s="996"/>
      <c r="AO66" s="997"/>
      <c r="AP66" s="1001" t="s">
        <v>415</v>
      </c>
      <c r="AQ66" s="1002"/>
      <c r="AR66" s="1002"/>
      <c r="AS66" s="1002"/>
      <c r="AT66" s="1003"/>
      <c r="AU66" s="1001" t="s">
        <v>416</v>
      </c>
      <c r="AV66" s="1002"/>
      <c r="AW66" s="1002"/>
      <c r="AX66" s="1002"/>
      <c r="AY66" s="1003"/>
      <c r="AZ66" s="1001" t="s">
        <v>374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572</v>
      </c>
      <c r="C68" s="986"/>
      <c r="D68" s="986"/>
      <c r="E68" s="986"/>
      <c r="F68" s="986"/>
      <c r="G68" s="986"/>
      <c r="H68" s="986"/>
      <c r="I68" s="986"/>
      <c r="J68" s="986"/>
      <c r="K68" s="986"/>
      <c r="L68" s="986"/>
      <c r="M68" s="986"/>
      <c r="N68" s="986"/>
      <c r="O68" s="986"/>
      <c r="P68" s="987"/>
      <c r="Q68" s="988">
        <v>548</v>
      </c>
      <c r="R68" s="982"/>
      <c r="S68" s="982"/>
      <c r="T68" s="982"/>
      <c r="U68" s="982"/>
      <c r="V68" s="982">
        <v>518</v>
      </c>
      <c r="W68" s="982"/>
      <c r="X68" s="982"/>
      <c r="Y68" s="982"/>
      <c r="Z68" s="982"/>
      <c r="AA68" s="982">
        <v>30</v>
      </c>
      <c r="AB68" s="982"/>
      <c r="AC68" s="982"/>
      <c r="AD68" s="982"/>
      <c r="AE68" s="982"/>
      <c r="AF68" s="982">
        <v>27</v>
      </c>
      <c r="AG68" s="982"/>
      <c r="AH68" s="982"/>
      <c r="AI68" s="982"/>
      <c r="AJ68" s="982"/>
      <c r="AK68" s="982" t="s">
        <v>508</v>
      </c>
      <c r="AL68" s="982"/>
      <c r="AM68" s="982"/>
      <c r="AN68" s="982"/>
      <c r="AO68" s="982"/>
      <c r="AP68" s="982" t="s">
        <v>592</v>
      </c>
      <c r="AQ68" s="982"/>
      <c r="AR68" s="982"/>
      <c r="AS68" s="982"/>
      <c r="AT68" s="982"/>
      <c r="AU68" s="982" t="s">
        <v>592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573</v>
      </c>
      <c r="C69" s="975"/>
      <c r="D69" s="975"/>
      <c r="E69" s="975"/>
      <c r="F69" s="975"/>
      <c r="G69" s="975"/>
      <c r="H69" s="975"/>
      <c r="I69" s="975"/>
      <c r="J69" s="975"/>
      <c r="K69" s="975"/>
      <c r="L69" s="975"/>
      <c r="M69" s="975"/>
      <c r="N69" s="975"/>
      <c r="O69" s="975"/>
      <c r="P69" s="976"/>
      <c r="Q69" s="977">
        <v>1007</v>
      </c>
      <c r="R69" s="971"/>
      <c r="S69" s="971"/>
      <c r="T69" s="971"/>
      <c r="U69" s="971"/>
      <c r="V69" s="971">
        <v>852</v>
      </c>
      <c r="W69" s="971"/>
      <c r="X69" s="971"/>
      <c r="Y69" s="971"/>
      <c r="Z69" s="971"/>
      <c r="AA69" s="971">
        <v>155</v>
      </c>
      <c r="AB69" s="971"/>
      <c r="AC69" s="971"/>
      <c r="AD69" s="971"/>
      <c r="AE69" s="971"/>
      <c r="AF69" s="971">
        <v>155</v>
      </c>
      <c r="AG69" s="971"/>
      <c r="AH69" s="971"/>
      <c r="AI69" s="971"/>
      <c r="AJ69" s="971"/>
      <c r="AK69" s="971" t="s">
        <v>508</v>
      </c>
      <c r="AL69" s="971"/>
      <c r="AM69" s="971"/>
      <c r="AN69" s="971"/>
      <c r="AO69" s="971"/>
      <c r="AP69" s="971">
        <v>424</v>
      </c>
      <c r="AQ69" s="971"/>
      <c r="AR69" s="971"/>
      <c r="AS69" s="971"/>
      <c r="AT69" s="971"/>
      <c r="AU69" s="971">
        <v>288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574</v>
      </c>
      <c r="C70" s="975"/>
      <c r="D70" s="975"/>
      <c r="E70" s="975"/>
      <c r="F70" s="975"/>
      <c r="G70" s="975"/>
      <c r="H70" s="975"/>
      <c r="I70" s="975"/>
      <c r="J70" s="975"/>
      <c r="K70" s="975"/>
      <c r="L70" s="975"/>
      <c r="M70" s="975"/>
      <c r="N70" s="975"/>
      <c r="O70" s="975"/>
      <c r="P70" s="976"/>
      <c r="Q70" s="977">
        <v>44</v>
      </c>
      <c r="R70" s="971"/>
      <c r="S70" s="971"/>
      <c r="T70" s="971"/>
      <c r="U70" s="971"/>
      <c r="V70" s="971">
        <v>33</v>
      </c>
      <c r="W70" s="971"/>
      <c r="X70" s="971"/>
      <c r="Y70" s="971"/>
      <c r="Z70" s="971"/>
      <c r="AA70" s="971">
        <v>11</v>
      </c>
      <c r="AB70" s="971"/>
      <c r="AC70" s="971"/>
      <c r="AD70" s="971"/>
      <c r="AE70" s="971"/>
      <c r="AF70" s="971">
        <v>11</v>
      </c>
      <c r="AG70" s="971"/>
      <c r="AH70" s="971"/>
      <c r="AI70" s="971"/>
      <c r="AJ70" s="971"/>
      <c r="AK70" s="971" t="s">
        <v>508</v>
      </c>
      <c r="AL70" s="971"/>
      <c r="AM70" s="971"/>
      <c r="AN70" s="971"/>
      <c r="AO70" s="971"/>
      <c r="AP70" s="971" t="s">
        <v>508</v>
      </c>
      <c r="AQ70" s="971"/>
      <c r="AR70" s="971"/>
      <c r="AS70" s="971"/>
      <c r="AT70" s="971"/>
      <c r="AU70" s="971" t="s">
        <v>508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575</v>
      </c>
      <c r="C71" s="975"/>
      <c r="D71" s="975"/>
      <c r="E71" s="975"/>
      <c r="F71" s="975"/>
      <c r="G71" s="975"/>
      <c r="H71" s="975"/>
      <c r="I71" s="975"/>
      <c r="J71" s="975"/>
      <c r="K71" s="975"/>
      <c r="L71" s="975"/>
      <c r="M71" s="975"/>
      <c r="N71" s="975"/>
      <c r="O71" s="975"/>
      <c r="P71" s="976"/>
      <c r="Q71" s="977">
        <v>183</v>
      </c>
      <c r="R71" s="971"/>
      <c r="S71" s="971"/>
      <c r="T71" s="971"/>
      <c r="U71" s="971"/>
      <c r="V71" s="971">
        <v>97</v>
      </c>
      <c r="W71" s="971"/>
      <c r="X71" s="971"/>
      <c r="Y71" s="971"/>
      <c r="Z71" s="971"/>
      <c r="AA71" s="971">
        <v>86</v>
      </c>
      <c r="AB71" s="971"/>
      <c r="AC71" s="971"/>
      <c r="AD71" s="971"/>
      <c r="AE71" s="971"/>
      <c r="AF71" s="971">
        <v>86</v>
      </c>
      <c r="AG71" s="971"/>
      <c r="AH71" s="971"/>
      <c r="AI71" s="971"/>
      <c r="AJ71" s="971"/>
      <c r="AK71" s="971" t="s">
        <v>508</v>
      </c>
      <c r="AL71" s="971"/>
      <c r="AM71" s="971"/>
      <c r="AN71" s="971"/>
      <c r="AO71" s="971"/>
      <c r="AP71" s="971">
        <v>472</v>
      </c>
      <c r="AQ71" s="971"/>
      <c r="AR71" s="971"/>
      <c r="AS71" s="971"/>
      <c r="AT71" s="971"/>
      <c r="AU71" s="971">
        <v>318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576</v>
      </c>
      <c r="C72" s="975"/>
      <c r="D72" s="975"/>
      <c r="E72" s="975"/>
      <c r="F72" s="975"/>
      <c r="G72" s="975"/>
      <c r="H72" s="975"/>
      <c r="I72" s="975"/>
      <c r="J72" s="975"/>
      <c r="K72" s="975"/>
      <c r="L72" s="975"/>
      <c r="M72" s="975"/>
      <c r="N72" s="975"/>
      <c r="O72" s="975"/>
      <c r="P72" s="976"/>
      <c r="Q72" s="977">
        <v>3860</v>
      </c>
      <c r="R72" s="971"/>
      <c r="S72" s="971"/>
      <c r="T72" s="971"/>
      <c r="U72" s="971"/>
      <c r="V72" s="971">
        <v>3772</v>
      </c>
      <c r="W72" s="971"/>
      <c r="X72" s="971"/>
      <c r="Y72" s="971"/>
      <c r="Z72" s="971"/>
      <c r="AA72" s="971">
        <v>88</v>
      </c>
      <c r="AB72" s="971"/>
      <c r="AC72" s="971"/>
      <c r="AD72" s="971"/>
      <c r="AE72" s="971"/>
      <c r="AF72" s="971">
        <v>88</v>
      </c>
      <c r="AG72" s="971"/>
      <c r="AH72" s="971"/>
      <c r="AI72" s="971"/>
      <c r="AJ72" s="971"/>
      <c r="AK72" s="971" t="s">
        <v>508</v>
      </c>
      <c r="AL72" s="971"/>
      <c r="AM72" s="971"/>
      <c r="AN72" s="971"/>
      <c r="AO72" s="971"/>
      <c r="AP72" s="971">
        <v>3778</v>
      </c>
      <c r="AQ72" s="971"/>
      <c r="AR72" s="971"/>
      <c r="AS72" s="971"/>
      <c r="AT72" s="971"/>
      <c r="AU72" s="971">
        <v>1081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577</v>
      </c>
      <c r="C73" s="975"/>
      <c r="D73" s="975"/>
      <c r="E73" s="975"/>
      <c r="F73" s="975"/>
      <c r="G73" s="975"/>
      <c r="H73" s="975"/>
      <c r="I73" s="975"/>
      <c r="J73" s="975"/>
      <c r="K73" s="975"/>
      <c r="L73" s="975"/>
      <c r="M73" s="975"/>
      <c r="N73" s="975"/>
      <c r="O73" s="975"/>
      <c r="P73" s="976"/>
      <c r="Q73" s="977">
        <v>7703</v>
      </c>
      <c r="R73" s="971"/>
      <c r="S73" s="971"/>
      <c r="T73" s="971"/>
      <c r="U73" s="971"/>
      <c r="V73" s="971">
        <v>7520</v>
      </c>
      <c r="W73" s="971"/>
      <c r="X73" s="971"/>
      <c r="Y73" s="971"/>
      <c r="Z73" s="971"/>
      <c r="AA73" s="971">
        <v>182</v>
      </c>
      <c r="AB73" s="971"/>
      <c r="AC73" s="971"/>
      <c r="AD73" s="971"/>
      <c r="AE73" s="971"/>
      <c r="AF73" s="971">
        <v>182</v>
      </c>
      <c r="AG73" s="971"/>
      <c r="AH73" s="971"/>
      <c r="AI73" s="971"/>
      <c r="AJ73" s="971"/>
      <c r="AK73" s="971">
        <v>11</v>
      </c>
      <c r="AL73" s="971"/>
      <c r="AM73" s="971"/>
      <c r="AN73" s="971"/>
      <c r="AO73" s="971"/>
      <c r="AP73" s="971" t="s">
        <v>508</v>
      </c>
      <c r="AQ73" s="971"/>
      <c r="AR73" s="971"/>
      <c r="AS73" s="971"/>
      <c r="AT73" s="971"/>
      <c r="AU73" s="971" t="s">
        <v>508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578</v>
      </c>
      <c r="C74" s="975"/>
      <c r="D74" s="975"/>
      <c r="E74" s="975"/>
      <c r="F74" s="975"/>
      <c r="G74" s="975"/>
      <c r="H74" s="975"/>
      <c r="I74" s="975"/>
      <c r="J74" s="975"/>
      <c r="K74" s="975"/>
      <c r="L74" s="975"/>
      <c r="M74" s="975"/>
      <c r="N74" s="975"/>
      <c r="O74" s="975"/>
      <c r="P74" s="976"/>
      <c r="Q74" s="977">
        <v>25</v>
      </c>
      <c r="R74" s="971"/>
      <c r="S74" s="971"/>
      <c r="T74" s="971"/>
      <c r="U74" s="971"/>
      <c r="V74" s="971">
        <v>20</v>
      </c>
      <c r="W74" s="971"/>
      <c r="X74" s="971"/>
      <c r="Y74" s="971"/>
      <c r="Z74" s="971"/>
      <c r="AA74" s="971">
        <v>49</v>
      </c>
      <c r="AB74" s="971"/>
      <c r="AC74" s="971"/>
      <c r="AD74" s="971"/>
      <c r="AE74" s="971"/>
      <c r="AF74" s="971">
        <v>49</v>
      </c>
      <c r="AG74" s="971"/>
      <c r="AH74" s="971"/>
      <c r="AI74" s="971"/>
      <c r="AJ74" s="971"/>
      <c r="AK74" s="971">
        <v>7</v>
      </c>
      <c r="AL74" s="971"/>
      <c r="AM74" s="971"/>
      <c r="AN74" s="971"/>
      <c r="AO74" s="971"/>
      <c r="AP74" s="971" t="s">
        <v>508</v>
      </c>
      <c r="AQ74" s="971"/>
      <c r="AR74" s="971"/>
      <c r="AS74" s="971"/>
      <c r="AT74" s="971"/>
      <c r="AU74" s="971" t="s">
        <v>508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579</v>
      </c>
      <c r="C75" s="975"/>
      <c r="D75" s="975"/>
      <c r="E75" s="975"/>
      <c r="F75" s="975"/>
      <c r="G75" s="975"/>
      <c r="H75" s="975"/>
      <c r="I75" s="975"/>
      <c r="J75" s="975"/>
      <c r="K75" s="975"/>
      <c r="L75" s="975"/>
      <c r="M75" s="975"/>
      <c r="N75" s="975"/>
      <c r="O75" s="975"/>
      <c r="P75" s="976"/>
      <c r="Q75" s="978">
        <v>181</v>
      </c>
      <c r="R75" s="979"/>
      <c r="S75" s="979"/>
      <c r="T75" s="979"/>
      <c r="U75" s="980"/>
      <c r="V75" s="981">
        <v>172</v>
      </c>
      <c r="W75" s="979"/>
      <c r="X75" s="979"/>
      <c r="Y75" s="979"/>
      <c r="Z75" s="980"/>
      <c r="AA75" s="981">
        <v>9</v>
      </c>
      <c r="AB75" s="979"/>
      <c r="AC75" s="979"/>
      <c r="AD75" s="979"/>
      <c r="AE75" s="980"/>
      <c r="AF75" s="981">
        <v>9</v>
      </c>
      <c r="AG75" s="979"/>
      <c r="AH75" s="979"/>
      <c r="AI75" s="979"/>
      <c r="AJ75" s="980"/>
      <c r="AK75" s="981">
        <v>61</v>
      </c>
      <c r="AL75" s="979"/>
      <c r="AM75" s="979"/>
      <c r="AN75" s="979"/>
      <c r="AO75" s="980"/>
      <c r="AP75" s="981" t="s">
        <v>508</v>
      </c>
      <c r="AQ75" s="979"/>
      <c r="AR75" s="979"/>
      <c r="AS75" s="979"/>
      <c r="AT75" s="980"/>
      <c r="AU75" s="981" t="s">
        <v>508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580</v>
      </c>
      <c r="C76" s="975"/>
      <c r="D76" s="975"/>
      <c r="E76" s="975"/>
      <c r="F76" s="975"/>
      <c r="G76" s="975"/>
      <c r="H76" s="975"/>
      <c r="I76" s="975"/>
      <c r="J76" s="975"/>
      <c r="K76" s="975"/>
      <c r="L76" s="975"/>
      <c r="M76" s="975"/>
      <c r="N76" s="975"/>
      <c r="O76" s="975"/>
      <c r="P76" s="976"/>
      <c r="Q76" s="978">
        <v>230672</v>
      </c>
      <c r="R76" s="979"/>
      <c r="S76" s="979"/>
      <c r="T76" s="979"/>
      <c r="U76" s="980"/>
      <c r="V76" s="981">
        <v>226071</v>
      </c>
      <c r="W76" s="979"/>
      <c r="X76" s="979"/>
      <c r="Y76" s="979"/>
      <c r="Z76" s="980"/>
      <c r="AA76" s="981">
        <v>4601</v>
      </c>
      <c r="AB76" s="979"/>
      <c r="AC76" s="979"/>
      <c r="AD76" s="979"/>
      <c r="AE76" s="980"/>
      <c r="AF76" s="981">
        <v>4601</v>
      </c>
      <c r="AG76" s="979"/>
      <c r="AH76" s="979"/>
      <c r="AI76" s="979"/>
      <c r="AJ76" s="980"/>
      <c r="AK76" s="981">
        <v>2777</v>
      </c>
      <c r="AL76" s="979"/>
      <c r="AM76" s="979"/>
      <c r="AN76" s="979"/>
      <c r="AO76" s="980"/>
      <c r="AP76" s="981" t="s">
        <v>508</v>
      </c>
      <c r="AQ76" s="979"/>
      <c r="AR76" s="979"/>
      <c r="AS76" s="979"/>
      <c r="AT76" s="980"/>
      <c r="AU76" s="981" t="s">
        <v>508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387</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5208</v>
      </c>
      <c r="AG88" s="959"/>
      <c r="AH88" s="959"/>
      <c r="AI88" s="959"/>
      <c r="AJ88" s="959"/>
      <c r="AK88" s="963"/>
      <c r="AL88" s="963"/>
      <c r="AM88" s="963"/>
      <c r="AN88" s="963"/>
      <c r="AO88" s="963"/>
      <c r="AP88" s="959">
        <v>4674</v>
      </c>
      <c r="AQ88" s="959"/>
      <c r="AR88" s="959"/>
      <c r="AS88" s="959"/>
      <c r="AT88" s="959"/>
      <c r="AU88" s="959">
        <v>1687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387</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126</v>
      </c>
      <c r="CS102" s="953"/>
      <c r="CT102" s="953"/>
      <c r="CU102" s="953"/>
      <c r="CV102" s="954"/>
      <c r="CW102" s="952">
        <v>63</v>
      </c>
      <c r="CX102" s="953"/>
      <c r="CY102" s="953"/>
      <c r="CZ102" s="953"/>
      <c r="DA102" s="954"/>
      <c r="DB102" s="952">
        <v>148</v>
      </c>
      <c r="DC102" s="953"/>
      <c r="DD102" s="953"/>
      <c r="DE102" s="953"/>
      <c r="DF102" s="954"/>
      <c r="DG102" s="952" t="s">
        <v>586</v>
      </c>
      <c r="DH102" s="953"/>
      <c r="DI102" s="953"/>
      <c r="DJ102" s="953"/>
      <c r="DK102" s="954"/>
      <c r="DL102" s="952" t="s">
        <v>586</v>
      </c>
      <c r="DM102" s="953"/>
      <c r="DN102" s="953"/>
      <c r="DO102" s="953"/>
      <c r="DP102" s="954"/>
      <c r="DQ102" s="952" t="s">
        <v>586</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304</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304</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304</v>
      </c>
      <c r="DR109" s="896"/>
      <c r="DS109" s="896"/>
      <c r="DT109" s="896"/>
      <c r="DU109" s="897"/>
      <c r="DV109" s="898" t="s">
        <v>428</v>
      </c>
      <c r="DW109" s="896"/>
      <c r="DX109" s="896"/>
      <c r="DY109" s="896"/>
      <c r="DZ109" s="929"/>
    </row>
    <row r="110" spans="1:131" s="230" customFormat="1" ht="26.25" customHeight="1" x14ac:dyDescent="0.2">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3456476</v>
      </c>
      <c r="AB110" s="889"/>
      <c r="AC110" s="889"/>
      <c r="AD110" s="889"/>
      <c r="AE110" s="890"/>
      <c r="AF110" s="891">
        <v>3642415</v>
      </c>
      <c r="AG110" s="889"/>
      <c r="AH110" s="889"/>
      <c r="AI110" s="889"/>
      <c r="AJ110" s="890"/>
      <c r="AK110" s="891">
        <v>3609993</v>
      </c>
      <c r="AL110" s="889"/>
      <c r="AM110" s="889"/>
      <c r="AN110" s="889"/>
      <c r="AO110" s="890"/>
      <c r="AP110" s="892">
        <v>22.3</v>
      </c>
      <c r="AQ110" s="893"/>
      <c r="AR110" s="893"/>
      <c r="AS110" s="893"/>
      <c r="AT110" s="894"/>
      <c r="AU110" s="930" t="s">
        <v>74</v>
      </c>
      <c r="AV110" s="931"/>
      <c r="AW110" s="931"/>
      <c r="AX110" s="931"/>
      <c r="AY110" s="931"/>
      <c r="AZ110" s="860" t="s">
        <v>431</v>
      </c>
      <c r="BA110" s="808"/>
      <c r="BB110" s="808"/>
      <c r="BC110" s="808"/>
      <c r="BD110" s="808"/>
      <c r="BE110" s="808"/>
      <c r="BF110" s="808"/>
      <c r="BG110" s="808"/>
      <c r="BH110" s="808"/>
      <c r="BI110" s="808"/>
      <c r="BJ110" s="808"/>
      <c r="BK110" s="808"/>
      <c r="BL110" s="808"/>
      <c r="BM110" s="808"/>
      <c r="BN110" s="808"/>
      <c r="BO110" s="808"/>
      <c r="BP110" s="809"/>
      <c r="BQ110" s="861">
        <v>32380369</v>
      </c>
      <c r="BR110" s="842"/>
      <c r="BS110" s="842"/>
      <c r="BT110" s="842"/>
      <c r="BU110" s="842"/>
      <c r="BV110" s="842">
        <v>30861212</v>
      </c>
      <c r="BW110" s="842"/>
      <c r="BX110" s="842"/>
      <c r="BY110" s="842"/>
      <c r="BZ110" s="842"/>
      <c r="CA110" s="842">
        <v>28169206</v>
      </c>
      <c r="CB110" s="842"/>
      <c r="CC110" s="842"/>
      <c r="CD110" s="842"/>
      <c r="CE110" s="842"/>
      <c r="CF110" s="866">
        <v>173.7</v>
      </c>
      <c r="CG110" s="867"/>
      <c r="CH110" s="867"/>
      <c r="CI110" s="867"/>
      <c r="CJ110" s="867"/>
      <c r="CK110" s="926" t="s">
        <v>432</v>
      </c>
      <c r="CL110" s="819"/>
      <c r="CM110" s="86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129</v>
      </c>
      <c r="DM110" s="842"/>
      <c r="DN110" s="842"/>
      <c r="DO110" s="842"/>
      <c r="DP110" s="842"/>
      <c r="DQ110" s="842" t="s">
        <v>434</v>
      </c>
      <c r="DR110" s="842"/>
      <c r="DS110" s="842"/>
      <c r="DT110" s="842"/>
      <c r="DU110" s="842"/>
      <c r="DV110" s="843" t="s">
        <v>435</v>
      </c>
      <c r="DW110" s="843"/>
      <c r="DX110" s="843"/>
      <c r="DY110" s="843"/>
      <c r="DZ110" s="844"/>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435</v>
      </c>
      <c r="AL111" s="919"/>
      <c r="AM111" s="919"/>
      <c r="AN111" s="919"/>
      <c r="AO111" s="920"/>
      <c r="AP111" s="922" t="s">
        <v>435</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v>5984</v>
      </c>
      <c r="BR111" s="817"/>
      <c r="BS111" s="817"/>
      <c r="BT111" s="817"/>
      <c r="BU111" s="817"/>
      <c r="BV111" s="817" t="s">
        <v>408</v>
      </c>
      <c r="BW111" s="817"/>
      <c r="BX111" s="817"/>
      <c r="BY111" s="817"/>
      <c r="BZ111" s="817"/>
      <c r="CA111" s="817" t="s">
        <v>129</v>
      </c>
      <c r="CB111" s="817"/>
      <c r="CC111" s="817"/>
      <c r="CD111" s="817"/>
      <c r="CE111" s="817"/>
      <c r="CF111" s="875" t="s">
        <v>434</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2">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435</v>
      </c>
      <c r="AL112" s="780"/>
      <c r="AM112" s="780"/>
      <c r="AN112" s="780"/>
      <c r="AO112" s="781"/>
      <c r="AP112" s="824" t="s">
        <v>408</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8280737</v>
      </c>
      <c r="BR112" s="817"/>
      <c r="BS112" s="817"/>
      <c r="BT112" s="817"/>
      <c r="BU112" s="817"/>
      <c r="BV112" s="817">
        <v>7156021</v>
      </c>
      <c r="BW112" s="817"/>
      <c r="BX112" s="817"/>
      <c r="BY112" s="817"/>
      <c r="BZ112" s="817"/>
      <c r="CA112" s="817">
        <v>6001662</v>
      </c>
      <c r="CB112" s="817"/>
      <c r="CC112" s="817"/>
      <c r="CD112" s="817"/>
      <c r="CE112" s="817"/>
      <c r="CF112" s="875">
        <v>37</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435</v>
      </c>
      <c r="DH112" s="817"/>
      <c r="DI112" s="817"/>
      <c r="DJ112" s="817"/>
      <c r="DK112" s="817"/>
      <c r="DL112" s="817" t="s">
        <v>435</v>
      </c>
      <c r="DM112" s="817"/>
      <c r="DN112" s="817"/>
      <c r="DO112" s="817"/>
      <c r="DP112" s="817"/>
      <c r="DQ112" s="817" t="s">
        <v>434</v>
      </c>
      <c r="DR112" s="817"/>
      <c r="DS112" s="817"/>
      <c r="DT112" s="817"/>
      <c r="DU112" s="817"/>
      <c r="DV112" s="794" t="s">
        <v>434</v>
      </c>
      <c r="DW112" s="794"/>
      <c r="DX112" s="794"/>
      <c r="DY112" s="794"/>
      <c r="DZ112" s="795"/>
    </row>
    <row r="113" spans="1:130" s="230" customFormat="1" ht="26.25" customHeight="1" x14ac:dyDescent="0.2">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693855</v>
      </c>
      <c r="AB113" s="919"/>
      <c r="AC113" s="919"/>
      <c r="AD113" s="919"/>
      <c r="AE113" s="920"/>
      <c r="AF113" s="921">
        <v>626472</v>
      </c>
      <c r="AG113" s="919"/>
      <c r="AH113" s="919"/>
      <c r="AI113" s="919"/>
      <c r="AJ113" s="920"/>
      <c r="AK113" s="921">
        <v>598346</v>
      </c>
      <c r="AL113" s="919"/>
      <c r="AM113" s="919"/>
      <c r="AN113" s="919"/>
      <c r="AO113" s="920"/>
      <c r="AP113" s="922">
        <v>3.7</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1332183</v>
      </c>
      <c r="BR113" s="817"/>
      <c r="BS113" s="817"/>
      <c r="BT113" s="817"/>
      <c r="BU113" s="817"/>
      <c r="BV113" s="817">
        <v>1663901</v>
      </c>
      <c r="BW113" s="817"/>
      <c r="BX113" s="817"/>
      <c r="BY113" s="817"/>
      <c r="BZ113" s="817"/>
      <c r="CA113" s="817">
        <v>1686380</v>
      </c>
      <c r="CB113" s="817"/>
      <c r="CC113" s="817"/>
      <c r="CD113" s="817"/>
      <c r="CE113" s="817"/>
      <c r="CF113" s="875">
        <v>10.4</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434</v>
      </c>
      <c r="DH113" s="780"/>
      <c r="DI113" s="780"/>
      <c r="DJ113" s="780"/>
      <c r="DK113" s="781"/>
      <c r="DL113" s="782" t="s">
        <v>435</v>
      </c>
      <c r="DM113" s="780"/>
      <c r="DN113" s="780"/>
      <c r="DO113" s="780"/>
      <c r="DP113" s="781"/>
      <c r="DQ113" s="782" t="s">
        <v>435</v>
      </c>
      <c r="DR113" s="780"/>
      <c r="DS113" s="780"/>
      <c r="DT113" s="780"/>
      <c r="DU113" s="781"/>
      <c r="DV113" s="824" t="s">
        <v>129</v>
      </c>
      <c r="DW113" s="825"/>
      <c r="DX113" s="825"/>
      <c r="DY113" s="825"/>
      <c r="DZ113" s="826"/>
    </row>
    <row r="114" spans="1:130" s="230" customFormat="1" ht="26.25" customHeight="1" x14ac:dyDescent="0.2">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126084</v>
      </c>
      <c r="AB114" s="780"/>
      <c r="AC114" s="780"/>
      <c r="AD114" s="780"/>
      <c r="AE114" s="781"/>
      <c r="AF114" s="782">
        <v>111855</v>
      </c>
      <c r="AG114" s="780"/>
      <c r="AH114" s="780"/>
      <c r="AI114" s="780"/>
      <c r="AJ114" s="781"/>
      <c r="AK114" s="782">
        <v>129697</v>
      </c>
      <c r="AL114" s="780"/>
      <c r="AM114" s="780"/>
      <c r="AN114" s="780"/>
      <c r="AO114" s="781"/>
      <c r="AP114" s="824">
        <v>0.8</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4531792</v>
      </c>
      <c r="BR114" s="817"/>
      <c r="BS114" s="817"/>
      <c r="BT114" s="817"/>
      <c r="BU114" s="817"/>
      <c r="BV114" s="817">
        <v>4510845</v>
      </c>
      <c r="BW114" s="817"/>
      <c r="BX114" s="817"/>
      <c r="BY114" s="817"/>
      <c r="BZ114" s="817"/>
      <c r="CA114" s="817">
        <v>4567725</v>
      </c>
      <c r="CB114" s="817"/>
      <c r="CC114" s="817"/>
      <c r="CD114" s="817"/>
      <c r="CE114" s="817"/>
      <c r="CF114" s="875">
        <v>28.2</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434</v>
      </c>
      <c r="DH114" s="780"/>
      <c r="DI114" s="780"/>
      <c r="DJ114" s="780"/>
      <c r="DK114" s="781"/>
      <c r="DL114" s="782" t="s">
        <v>408</v>
      </c>
      <c r="DM114" s="780"/>
      <c r="DN114" s="780"/>
      <c r="DO114" s="780"/>
      <c r="DP114" s="781"/>
      <c r="DQ114" s="782" t="s">
        <v>408</v>
      </c>
      <c r="DR114" s="780"/>
      <c r="DS114" s="780"/>
      <c r="DT114" s="780"/>
      <c r="DU114" s="781"/>
      <c r="DV114" s="824" t="s">
        <v>435</v>
      </c>
      <c r="DW114" s="825"/>
      <c r="DX114" s="825"/>
      <c r="DY114" s="825"/>
      <c r="DZ114" s="826"/>
    </row>
    <row r="115" spans="1:130" s="230" customFormat="1" ht="26.25" customHeight="1" x14ac:dyDescent="0.2">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16458</v>
      </c>
      <c r="AB115" s="919"/>
      <c r="AC115" s="919"/>
      <c r="AD115" s="919"/>
      <c r="AE115" s="920"/>
      <c r="AF115" s="921">
        <v>6300</v>
      </c>
      <c r="AG115" s="919"/>
      <c r="AH115" s="919"/>
      <c r="AI115" s="919"/>
      <c r="AJ115" s="920"/>
      <c r="AK115" s="921">
        <v>8447</v>
      </c>
      <c r="AL115" s="919"/>
      <c r="AM115" s="919"/>
      <c r="AN115" s="919"/>
      <c r="AO115" s="920"/>
      <c r="AP115" s="922">
        <v>0.1</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434</v>
      </c>
      <c r="BR115" s="817"/>
      <c r="BS115" s="817"/>
      <c r="BT115" s="817"/>
      <c r="BU115" s="817"/>
      <c r="BV115" s="817" t="s">
        <v>434</v>
      </c>
      <c r="BW115" s="817"/>
      <c r="BX115" s="817"/>
      <c r="BY115" s="817"/>
      <c r="BZ115" s="817"/>
      <c r="CA115" s="817" t="s">
        <v>434</v>
      </c>
      <c r="CB115" s="817"/>
      <c r="CC115" s="817"/>
      <c r="CD115" s="817"/>
      <c r="CE115" s="817"/>
      <c r="CF115" s="875" t="s">
        <v>434</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434</v>
      </c>
      <c r="DH115" s="780"/>
      <c r="DI115" s="780"/>
      <c r="DJ115" s="780"/>
      <c r="DK115" s="781"/>
      <c r="DL115" s="782" t="s">
        <v>408</v>
      </c>
      <c r="DM115" s="780"/>
      <c r="DN115" s="780"/>
      <c r="DO115" s="780"/>
      <c r="DP115" s="781"/>
      <c r="DQ115" s="782" t="s">
        <v>408</v>
      </c>
      <c r="DR115" s="780"/>
      <c r="DS115" s="780"/>
      <c r="DT115" s="780"/>
      <c r="DU115" s="781"/>
      <c r="DV115" s="824" t="s">
        <v>408</v>
      </c>
      <c r="DW115" s="825"/>
      <c r="DX115" s="825"/>
      <c r="DY115" s="825"/>
      <c r="DZ115" s="826"/>
    </row>
    <row r="116" spans="1:130" s="230" customFormat="1" ht="26.25" customHeight="1" x14ac:dyDescent="0.2">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v>
      </c>
      <c r="AB116" s="780"/>
      <c r="AC116" s="780"/>
      <c r="AD116" s="780"/>
      <c r="AE116" s="781"/>
      <c r="AF116" s="782">
        <v>3</v>
      </c>
      <c r="AG116" s="780"/>
      <c r="AH116" s="780"/>
      <c r="AI116" s="780"/>
      <c r="AJ116" s="781"/>
      <c r="AK116" s="782">
        <v>7</v>
      </c>
      <c r="AL116" s="780"/>
      <c r="AM116" s="780"/>
      <c r="AN116" s="780"/>
      <c r="AO116" s="781"/>
      <c r="AP116" s="824">
        <v>0</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434</v>
      </c>
      <c r="BR116" s="817"/>
      <c r="BS116" s="817"/>
      <c r="BT116" s="817"/>
      <c r="BU116" s="817"/>
      <c r="BV116" s="817" t="s">
        <v>434</v>
      </c>
      <c r="BW116" s="817"/>
      <c r="BX116" s="817"/>
      <c r="BY116" s="817"/>
      <c r="BZ116" s="817"/>
      <c r="CA116" s="817" t="s">
        <v>434</v>
      </c>
      <c r="CB116" s="817"/>
      <c r="CC116" s="817"/>
      <c r="CD116" s="817"/>
      <c r="CE116" s="817"/>
      <c r="CF116" s="875" t="s">
        <v>408</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408</v>
      </c>
      <c r="DH116" s="780"/>
      <c r="DI116" s="780"/>
      <c r="DJ116" s="780"/>
      <c r="DK116" s="781"/>
      <c r="DL116" s="782" t="s">
        <v>129</v>
      </c>
      <c r="DM116" s="780"/>
      <c r="DN116" s="780"/>
      <c r="DO116" s="780"/>
      <c r="DP116" s="781"/>
      <c r="DQ116" s="782" t="s">
        <v>129</v>
      </c>
      <c r="DR116" s="780"/>
      <c r="DS116" s="780"/>
      <c r="DT116" s="780"/>
      <c r="DU116" s="781"/>
      <c r="DV116" s="824" t="s">
        <v>434</v>
      </c>
      <c r="DW116" s="825"/>
      <c r="DX116" s="825"/>
      <c r="DY116" s="825"/>
      <c r="DZ116" s="826"/>
    </row>
    <row r="117" spans="1:130" s="230" customFormat="1" ht="26.25" customHeight="1" x14ac:dyDescent="0.2">
      <c r="A117" s="895" t="s">
        <v>185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4292878</v>
      </c>
      <c r="AB117" s="903"/>
      <c r="AC117" s="903"/>
      <c r="AD117" s="903"/>
      <c r="AE117" s="904"/>
      <c r="AF117" s="905">
        <v>4387045</v>
      </c>
      <c r="AG117" s="903"/>
      <c r="AH117" s="903"/>
      <c r="AI117" s="903"/>
      <c r="AJ117" s="904"/>
      <c r="AK117" s="905">
        <v>4346490</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408</v>
      </c>
      <c r="BR117" s="817"/>
      <c r="BS117" s="817"/>
      <c r="BT117" s="817"/>
      <c r="BU117" s="817"/>
      <c r="BV117" s="817" t="s">
        <v>129</v>
      </c>
      <c r="BW117" s="817"/>
      <c r="BX117" s="817"/>
      <c r="BY117" s="817"/>
      <c r="BZ117" s="817"/>
      <c r="CA117" s="817" t="s">
        <v>434</v>
      </c>
      <c r="CB117" s="817"/>
      <c r="CC117" s="817"/>
      <c r="CD117" s="817"/>
      <c r="CE117" s="817"/>
      <c r="CF117" s="875" t="s">
        <v>434</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434</v>
      </c>
      <c r="DH117" s="780"/>
      <c r="DI117" s="780"/>
      <c r="DJ117" s="780"/>
      <c r="DK117" s="781"/>
      <c r="DL117" s="782" t="s">
        <v>408</v>
      </c>
      <c r="DM117" s="780"/>
      <c r="DN117" s="780"/>
      <c r="DO117" s="780"/>
      <c r="DP117" s="781"/>
      <c r="DQ117" s="782" t="s">
        <v>434</v>
      </c>
      <c r="DR117" s="780"/>
      <c r="DS117" s="780"/>
      <c r="DT117" s="780"/>
      <c r="DU117" s="781"/>
      <c r="DV117" s="824" t="s">
        <v>435</v>
      </c>
      <c r="DW117" s="825"/>
      <c r="DX117" s="825"/>
      <c r="DY117" s="825"/>
      <c r="DZ117" s="826"/>
    </row>
    <row r="118" spans="1:130" s="230" customFormat="1" ht="26.25" customHeight="1" x14ac:dyDescent="0.2">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304</v>
      </c>
      <c r="AL118" s="896"/>
      <c r="AM118" s="896"/>
      <c r="AN118" s="896"/>
      <c r="AO118" s="897"/>
      <c r="AP118" s="899" t="s">
        <v>428</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435</v>
      </c>
      <c r="BR118" s="845"/>
      <c r="BS118" s="845"/>
      <c r="BT118" s="845"/>
      <c r="BU118" s="845"/>
      <c r="BV118" s="845" t="s">
        <v>408</v>
      </c>
      <c r="BW118" s="845"/>
      <c r="BX118" s="845"/>
      <c r="BY118" s="845"/>
      <c r="BZ118" s="845"/>
      <c r="CA118" s="845" t="s">
        <v>434</v>
      </c>
      <c r="CB118" s="845"/>
      <c r="CC118" s="845"/>
      <c r="CD118" s="845"/>
      <c r="CE118" s="845"/>
      <c r="CF118" s="875" t="s">
        <v>434</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435</v>
      </c>
      <c r="DH118" s="780"/>
      <c r="DI118" s="780"/>
      <c r="DJ118" s="780"/>
      <c r="DK118" s="781"/>
      <c r="DL118" s="782" t="s">
        <v>434</v>
      </c>
      <c r="DM118" s="780"/>
      <c r="DN118" s="780"/>
      <c r="DO118" s="780"/>
      <c r="DP118" s="781"/>
      <c r="DQ118" s="782" t="s">
        <v>435</v>
      </c>
      <c r="DR118" s="780"/>
      <c r="DS118" s="780"/>
      <c r="DT118" s="780"/>
      <c r="DU118" s="781"/>
      <c r="DV118" s="824" t="s">
        <v>434</v>
      </c>
      <c r="DW118" s="825"/>
      <c r="DX118" s="825"/>
      <c r="DY118" s="825"/>
      <c r="DZ118" s="826"/>
    </row>
    <row r="119" spans="1:130" s="230" customFormat="1" ht="26.25" customHeight="1" x14ac:dyDescent="0.2">
      <c r="A119" s="818" t="s">
        <v>432</v>
      </c>
      <c r="B119" s="819"/>
      <c r="C119" s="86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434</v>
      </c>
      <c r="AB119" s="889"/>
      <c r="AC119" s="889"/>
      <c r="AD119" s="889"/>
      <c r="AE119" s="890"/>
      <c r="AF119" s="891" t="s">
        <v>129</v>
      </c>
      <c r="AG119" s="889"/>
      <c r="AH119" s="889"/>
      <c r="AI119" s="889"/>
      <c r="AJ119" s="890"/>
      <c r="AK119" s="891" t="s">
        <v>129</v>
      </c>
      <c r="AL119" s="889"/>
      <c r="AM119" s="889"/>
      <c r="AN119" s="889"/>
      <c r="AO119" s="890"/>
      <c r="AP119" s="892" t="s">
        <v>434</v>
      </c>
      <c r="AQ119" s="893"/>
      <c r="AR119" s="893"/>
      <c r="AS119" s="893"/>
      <c r="AT119" s="894"/>
      <c r="AU119" s="934"/>
      <c r="AV119" s="935"/>
      <c r="AW119" s="935"/>
      <c r="AX119" s="935"/>
      <c r="AY119" s="935"/>
      <c r="AZ119" s="251" t="s">
        <v>185</v>
      </c>
      <c r="BA119" s="251"/>
      <c r="BB119" s="251"/>
      <c r="BC119" s="251"/>
      <c r="BD119" s="251"/>
      <c r="BE119" s="251"/>
      <c r="BF119" s="251"/>
      <c r="BG119" s="251"/>
      <c r="BH119" s="251"/>
      <c r="BI119" s="251"/>
      <c r="BJ119" s="251"/>
      <c r="BK119" s="251"/>
      <c r="BL119" s="251"/>
      <c r="BM119" s="251"/>
      <c r="BN119" s="251"/>
      <c r="BO119" s="877" t="s">
        <v>460</v>
      </c>
      <c r="BP119" s="878"/>
      <c r="BQ119" s="879">
        <v>46531065</v>
      </c>
      <c r="BR119" s="845"/>
      <c r="BS119" s="845"/>
      <c r="BT119" s="845"/>
      <c r="BU119" s="845"/>
      <c r="BV119" s="845">
        <v>44191979</v>
      </c>
      <c r="BW119" s="845"/>
      <c r="BX119" s="845"/>
      <c r="BY119" s="845"/>
      <c r="BZ119" s="845"/>
      <c r="CA119" s="845">
        <v>40424973</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5984</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2">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434</v>
      </c>
      <c r="AB120" s="780"/>
      <c r="AC120" s="780"/>
      <c r="AD120" s="780"/>
      <c r="AE120" s="781"/>
      <c r="AF120" s="782" t="s">
        <v>408</v>
      </c>
      <c r="AG120" s="780"/>
      <c r="AH120" s="780"/>
      <c r="AI120" s="780"/>
      <c r="AJ120" s="781"/>
      <c r="AK120" s="782" t="s">
        <v>434</v>
      </c>
      <c r="AL120" s="780"/>
      <c r="AM120" s="780"/>
      <c r="AN120" s="780"/>
      <c r="AO120" s="781"/>
      <c r="AP120" s="824" t="s">
        <v>434</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4032951</v>
      </c>
      <c r="BR120" s="842"/>
      <c r="BS120" s="842"/>
      <c r="BT120" s="842"/>
      <c r="BU120" s="842"/>
      <c r="BV120" s="842">
        <v>5038964</v>
      </c>
      <c r="BW120" s="842"/>
      <c r="BX120" s="842"/>
      <c r="BY120" s="842"/>
      <c r="BZ120" s="842"/>
      <c r="CA120" s="842">
        <v>6157770</v>
      </c>
      <c r="CB120" s="842"/>
      <c r="CC120" s="842"/>
      <c r="CD120" s="842"/>
      <c r="CE120" s="842"/>
      <c r="CF120" s="866">
        <v>38</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v>7498388</v>
      </c>
      <c r="DH120" s="842"/>
      <c r="DI120" s="842"/>
      <c r="DJ120" s="842"/>
      <c r="DK120" s="842"/>
      <c r="DL120" s="842">
        <v>6539311</v>
      </c>
      <c r="DM120" s="842"/>
      <c r="DN120" s="842"/>
      <c r="DO120" s="842"/>
      <c r="DP120" s="842"/>
      <c r="DQ120" s="842">
        <v>5554887</v>
      </c>
      <c r="DR120" s="842"/>
      <c r="DS120" s="842"/>
      <c r="DT120" s="842"/>
      <c r="DU120" s="842"/>
      <c r="DV120" s="843">
        <v>34.299999999999997</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434</v>
      </c>
      <c r="AB121" s="780"/>
      <c r="AC121" s="780"/>
      <c r="AD121" s="780"/>
      <c r="AE121" s="781"/>
      <c r="AF121" s="782" t="s">
        <v>408</v>
      </c>
      <c r="AG121" s="780"/>
      <c r="AH121" s="780"/>
      <c r="AI121" s="780"/>
      <c r="AJ121" s="781"/>
      <c r="AK121" s="782" t="s">
        <v>408</v>
      </c>
      <c r="AL121" s="780"/>
      <c r="AM121" s="780"/>
      <c r="AN121" s="780"/>
      <c r="AO121" s="781"/>
      <c r="AP121" s="824" t="s">
        <v>129</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2709689</v>
      </c>
      <c r="BR121" s="817"/>
      <c r="BS121" s="817"/>
      <c r="BT121" s="817"/>
      <c r="BU121" s="817"/>
      <c r="BV121" s="817">
        <v>2596110</v>
      </c>
      <c r="BW121" s="817"/>
      <c r="BX121" s="817"/>
      <c r="BY121" s="817"/>
      <c r="BZ121" s="817"/>
      <c r="CA121" s="817">
        <v>2490297</v>
      </c>
      <c r="CB121" s="817"/>
      <c r="CC121" s="817"/>
      <c r="CD121" s="817"/>
      <c r="CE121" s="817"/>
      <c r="CF121" s="875">
        <v>15.4</v>
      </c>
      <c r="CG121" s="876"/>
      <c r="CH121" s="876"/>
      <c r="CI121" s="876"/>
      <c r="CJ121" s="876"/>
      <c r="CK121" s="869"/>
      <c r="CL121" s="855"/>
      <c r="CM121" s="855"/>
      <c r="CN121" s="855"/>
      <c r="CO121" s="856"/>
      <c r="CP121" s="835" t="s">
        <v>402</v>
      </c>
      <c r="CQ121" s="836"/>
      <c r="CR121" s="836"/>
      <c r="CS121" s="836"/>
      <c r="CT121" s="836"/>
      <c r="CU121" s="836"/>
      <c r="CV121" s="836"/>
      <c r="CW121" s="836"/>
      <c r="CX121" s="836"/>
      <c r="CY121" s="836"/>
      <c r="CZ121" s="836"/>
      <c r="DA121" s="836"/>
      <c r="DB121" s="836"/>
      <c r="DC121" s="836"/>
      <c r="DD121" s="836"/>
      <c r="DE121" s="836"/>
      <c r="DF121" s="837"/>
      <c r="DG121" s="816">
        <v>782349</v>
      </c>
      <c r="DH121" s="817"/>
      <c r="DI121" s="817"/>
      <c r="DJ121" s="817"/>
      <c r="DK121" s="817"/>
      <c r="DL121" s="817">
        <v>616710</v>
      </c>
      <c r="DM121" s="817"/>
      <c r="DN121" s="817"/>
      <c r="DO121" s="817"/>
      <c r="DP121" s="817"/>
      <c r="DQ121" s="817">
        <v>446775</v>
      </c>
      <c r="DR121" s="817"/>
      <c r="DS121" s="817"/>
      <c r="DT121" s="817"/>
      <c r="DU121" s="817"/>
      <c r="DV121" s="794">
        <v>2.8</v>
      </c>
      <c r="DW121" s="794"/>
      <c r="DX121" s="794"/>
      <c r="DY121" s="794"/>
      <c r="DZ121" s="795"/>
    </row>
    <row r="122" spans="1:130" s="230" customFormat="1" ht="26.25" customHeight="1" x14ac:dyDescent="0.2">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434</v>
      </c>
      <c r="AG122" s="780"/>
      <c r="AH122" s="780"/>
      <c r="AI122" s="780"/>
      <c r="AJ122" s="781"/>
      <c r="AK122" s="782" t="s">
        <v>434</v>
      </c>
      <c r="AL122" s="780"/>
      <c r="AM122" s="780"/>
      <c r="AN122" s="780"/>
      <c r="AO122" s="781"/>
      <c r="AP122" s="824" t="s">
        <v>434</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29344015</v>
      </c>
      <c r="BR122" s="845"/>
      <c r="BS122" s="845"/>
      <c r="BT122" s="845"/>
      <c r="BU122" s="845"/>
      <c r="BV122" s="845">
        <v>27893763</v>
      </c>
      <c r="BW122" s="845"/>
      <c r="BX122" s="845"/>
      <c r="BY122" s="845"/>
      <c r="BZ122" s="845"/>
      <c r="CA122" s="845">
        <v>25764484</v>
      </c>
      <c r="CB122" s="845"/>
      <c r="CC122" s="845"/>
      <c r="CD122" s="845"/>
      <c r="CE122" s="845"/>
      <c r="CF122" s="846">
        <v>158.9</v>
      </c>
      <c r="CG122" s="847"/>
      <c r="CH122" s="847"/>
      <c r="CI122" s="847"/>
      <c r="CJ122" s="847"/>
      <c r="CK122" s="869"/>
      <c r="CL122" s="855"/>
      <c r="CM122" s="855"/>
      <c r="CN122" s="855"/>
      <c r="CO122" s="856"/>
      <c r="CP122" s="835" t="s">
        <v>469</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408</v>
      </c>
      <c r="DR122" s="817"/>
      <c r="DS122" s="817"/>
      <c r="DT122" s="817"/>
      <c r="DU122" s="817"/>
      <c r="DV122" s="794" t="s">
        <v>434</v>
      </c>
      <c r="DW122" s="794"/>
      <c r="DX122" s="794"/>
      <c r="DY122" s="794"/>
      <c r="DZ122" s="795"/>
    </row>
    <row r="123" spans="1:130" s="230" customFormat="1" ht="26.25" customHeight="1" x14ac:dyDescent="0.2">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434</v>
      </c>
      <c r="AL123" s="780"/>
      <c r="AM123" s="780"/>
      <c r="AN123" s="780"/>
      <c r="AO123" s="781"/>
      <c r="AP123" s="824" t="s">
        <v>434</v>
      </c>
      <c r="AQ123" s="825"/>
      <c r="AR123" s="825"/>
      <c r="AS123" s="825"/>
      <c r="AT123" s="826"/>
      <c r="AU123" s="886"/>
      <c r="AV123" s="887"/>
      <c r="AW123" s="887"/>
      <c r="AX123" s="887"/>
      <c r="AY123" s="887"/>
      <c r="AZ123" s="251" t="s">
        <v>185</v>
      </c>
      <c r="BA123" s="251"/>
      <c r="BB123" s="251"/>
      <c r="BC123" s="251"/>
      <c r="BD123" s="251"/>
      <c r="BE123" s="251"/>
      <c r="BF123" s="251"/>
      <c r="BG123" s="251"/>
      <c r="BH123" s="251"/>
      <c r="BI123" s="251"/>
      <c r="BJ123" s="251"/>
      <c r="BK123" s="251"/>
      <c r="BL123" s="251"/>
      <c r="BM123" s="251"/>
      <c r="BN123" s="251"/>
      <c r="BO123" s="877" t="s">
        <v>470</v>
      </c>
      <c r="BP123" s="878"/>
      <c r="BQ123" s="832">
        <v>36086655</v>
      </c>
      <c r="BR123" s="833"/>
      <c r="BS123" s="833"/>
      <c r="BT123" s="833"/>
      <c r="BU123" s="833"/>
      <c r="BV123" s="833">
        <v>35528837</v>
      </c>
      <c r="BW123" s="833"/>
      <c r="BX123" s="833"/>
      <c r="BY123" s="833"/>
      <c r="BZ123" s="833"/>
      <c r="CA123" s="833">
        <v>34412551</v>
      </c>
      <c r="CB123" s="833"/>
      <c r="CC123" s="833"/>
      <c r="CD123" s="833"/>
      <c r="CE123" s="833"/>
      <c r="CF123" s="748"/>
      <c r="CG123" s="749"/>
      <c r="CH123" s="749"/>
      <c r="CI123" s="749"/>
      <c r="CJ123" s="834"/>
      <c r="CK123" s="869"/>
      <c r="CL123" s="855"/>
      <c r="CM123" s="855"/>
      <c r="CN123" s="855"/>
      <c r="CO123" s="856"/>
      <c r="CP123" s="835" t="s">
        <v>471</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435</v>
      </c>
      <c r="DM123" s="780"/>
      <c r="DN123" s="780"/>
      <c r="DO123" s="780"/>
      <c r="DP123" s="781"/>
      <c r="DQ123" s="782" t="s">
        <v>129</v>
      </c>
      <c r="DR123" s="780"/>
      <c r="DS123" s="780"/>
      <c r="DT123" s="780"/>
      <c r="DU123" s="781"/>
      <c r="DV123" s="824" t="s">
        <v>434</v>
      </c>
      <c r="DW123" s="825"/>
      <c r="DX123" s="825"/>
      <c r="DY123" s="825"/>
      <c r="DZ123" s="826"/>
    </row>
    <row r="124" spans="1:130" s="230" customFormat="1" ht="26.25" customHeight="1" thickBot="1" x14ac:dyDescent="0.25">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434</v>
      </c>
      <c r="AB124" s="780"/>
      <c r="AC124" s="780"/>
      <c r="AD124" s="780"/>
      <c r="AE124" s="781"/>
      <c r="AF124" s="782" t="s">
        <v>408</v>
      </c>
      <c r="AG124" s="780"/>
      <c r="AH124" s="780"/>
      <c r="AI124" s="780"/>
      <c r="AJ124" s="781"/>
      <c r="AK124" s="782" t="s">
        <v>129</v>
      </c>
      <c r="AL124" s="780"/>
      <c r="AM124" s="780"/>
      <c r="AN124" s="780"/>
      <c r="AO124" s="781"/>
      <c r="AP124" s="824" t="s">
        <v>434</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64.900000000000006</v>
      </c>
      <c r="BR124" s="831"/>
      <c r="BS124" s="831"/>
      <c r="BT124" s="831"/>
      <c r="BU124" s="831"/>
      <c r="BV124" s="831">
        <v>51.9</v>
      </c>
      <c r="BW124" s="831"/>
      <c r="BX124" s="831"/>
      <c r="BY124" s="831"/>
      <c r="BZ124" s="831"/>
      <c r="CA124" s="831">
        <v>37</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408</v>
      </c>
      <c r="DH124" s="764"/>
      <c r="DI124" s="764"/>
      <c r="DJ124" s="764"/>
      <c r="DK124" s="765"/>
      <c r="DL124" s="766" t="s">
        <v>434</v>
      </c>
      <c r="DM124" s="764"/>
      <c r="DN124" s="764"/>
      <c r="DO124" s="764"/>
      <c r="DP124" s="765"/>
      <c r="DQ124" s="766" t="s">
        <v>435</v>
      </c>
      <c r="DR124" s="764"/>
      <c r="DS124" s="764"/>
      <c r="DT124" s="764"/>
      <c r="DU124" s="765"/>
      <c r="DV124" s="848" t="s">
        <v>434</v>
      </c>
      <c r="DW124" s="849"/>
      <c r="DX124" s="849"/>
      <c r="DY124" s="849"/>
      <c r="DZ124" s="850"/>
    </row>
    <row r="125" spans="1:130" s="230" customFormat="1" ht="26.25" customHeight="1" x14ac:dyDescent="0.2">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434</v>
      </c>
      <c r="AB125" s="780"/>
      <c r="AC125" s="780"/>
      <c r="AD125" s="780"/>
      <c r="AE125" s="781"/>
      <c r="AF125" s="782" t="s">
        <v>129</v>
      </c>
      <c r="AG125" s="780"/>
      <c r="AH125" s="780"/>
      <c r="AI125" s="780"/>
      <c r="AJ125" s="781"/>
      <c r="AK125" s="782" t="s">
        <v>434</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434</v>
      </c>
      <c r="DH125" s="842"/>
      <c r="DI125" s="842"/>
      <c r="DJ125" s="842"/>
      <c r="DK125" s="842"/>
      <c r="DL125" s="842" t="s">
        <v>408</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5">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434</v>
      </c>
      <c r="AB126" s="780"/>
      <c r="AC126" s="780"/>
      <c r="AD126" s="780"/>
      <c r="AE126" s="781"/>
      <c r="AF126" s="782" t="s">
        <v>434</v>
      </c>
      <c r="AG126" s="780"/>
      <c r="AH126" s="780"/>
      <c r="AI126" s="780"/>
      <c r="AJ126" s="781"/>
      <c r="AK126" s="782" t="s">
        <v>434</v>
      </c>
      <c r="AL126" s="780"/>
      <c r="AM126" s="780"/>
      <c r="AN126" s="780"/>
      <c r="AO126" s="781"/>
      <c r="AP126" s="824" t="s">
        <v>434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t="s">
        <v>434</v>
      </c>
      <c r="DH126" s="817"/>
      <c r="DI126" s="817"/>
      <c r="DJ126" s="817"/>
      <c r="DK126" s="817"/>
      <c r="DL126" s="817" t="s">
        <v>434</v>
      </c>
      <c r="DM126" s="817"/>
      <c r="DN126" s="817"/>
      <c r="DO126" s="817"/>
      <c r="DP126" s="817"/>
      <c r="DQ126" s="817" t="s">
        <v>434</v>
      </c>
      <c r="DR126" s="817"/>
      <c r="DS126" s="817"/>
      <c r="DT126" s="817"/>
      <c r="DU126" s="817"/>
      <c r="DV126" s="794" t="s">
        <v>434</v>
      </c>
      <c r="DW126" s="794"/>
      <c r="DX126" s="794"/>
      <c r="DY126" s="794"/>
      <c r="DZ126" s="795"/>
    </row>
    <row r="127" spans="1:130" s="230" customFormat="1" ht="26.25" customHeight="1" x14ac:dyDescent="0.2">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16458</v>
      </c>
      <c r="AB127" s="780"/>
      <c r="AC127" s="780"/>
      <c r="AD127" s="780"/>
      <c r="AE127" s="781"/>
      <c r="AF127" s="782">
        <v>6300</v>
      </c>
      <c r="AG127" s="780"/>
      <c r="AH127" s="780"/>
      <c r="AI127" s="780"/>
      <c r="AJ127" s="781"/>
      <c r="AK127" s="782">
        <v>8447</v>
      </c>
      <c r="AL127" s="780"/>
      <c r="AM127" s="780"/>
      <c r="AN127" s="780"/>
      <c r="AO127" s="781"/>
      <c r="AP127" s="824">
        <v>0.1</v>
      </c>
      <c r="AQ127" s="825"/>
      <c r="AR127" s="825"/>
      <c r="AS127" s="825"/>
      <c r="AT127" s="826"/>
      <c r="AU127" s="232"/>
      <c r="AV127" s="232"/>
      <c r="AW127" s="232"/>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434</v>
      </c>
      <c r="DH127" s="817"/>
      <c r="DI127" s="817"/>
      <c r="DJ127" s="817"/>
      <c r="DK127" s="817"/>
      <c r="DL127" s="817" t="s">
        <v>434</v>
      </c>
      <c r="DM127" s="817"/>
      <c r="DN127" s="817"/>
      <c r="DO127" s="817"/>
      <c r="DP127" s="817"/>
      <c r="DQ127" s="817" t="s">
        <v>408</v>
      </c>
      <c r="DR127" s="817"/>
      <c r="DS127" s="817"/>
      <c r="DT127" s="817"/>
      <c r="DU127" s="817"/>
      <c r="DV127" s="794" t="s">
        <v>434</v>
      </c>
      <c r="DW127" s="794"/>
      <c r="DX127" s="794"/>
      <c r="DY127" s="794"/>
      <c r="DZ127" s="795"/>
    </row>
    <row r="128" spans="1:130" s="230" customFormat="1" ht="26.25" customHeight="1" thickBot="1" x14ac:dyDescent="0.25">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351225</v>
      </c>
      <c r="AB128" s="801"/>
      <c r="AC128" s="801"/>
      <c r="AD128" s="801"/>
      <c r="AE128" s="802"/>
      <c r="AF128" s="803">
        <v>355132</v>
      </c>
      <c r="AG128" s="801"/>
      <c r="AH128" s="801"/>
      <c r="AI128" s="801"/>
      <c r="AJ128" s="802"/>
      <c r="AK128" s="803">
        <v>325374</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434</v>
      </c>
      <c r="BG128" s="787"/>
      <c r="BH128" s="787"/>
      <c r="BI128" s="787"/>
      <c r="BJ128" s="787"/>
      <c r="BK128" s="787"/>
      <c r="BL128" s="810"/>
      <c r="BM128" s="786">
        <v>12.54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t="s">
        <v>434</v>
      </c>
      <c r="DH128" s="791"/>
      <c r="DI128" s="791"/>
      <c r="DJ128" s="791"/>
      <c r="DK128" s="791"/>
      <c r="DL128" s="791" t="s">
        <v>435</v>
      </c>
      <c r="DM128" s="791"/>
      <c r="DN128" s="791"/>
      <c r="DO128" s="791"/>
      <c r="DP128" s="791"/>
      <c r="DQ128" s="791" t="s">
        <v>435</v>
      </c>
      <c r="DR128" s="791"/>
      <c r="DS128" s="791"/>
      <c r="DT128" s="791"/>
      <c r="DU128" s="791"/>
      <c r="DV128" s="792" t="s">
        <v>434</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19118343</v>
      </c>
      <c r="AB129" s="780"/>
      <c r="AC129" s="780"/>
      <c r="AD129" s="780"/>
      <c r="AE129" s="781"/>
      <c r="AF129" s="782">
        <v>19693537</v>
      </c>
      <c r="AG129" s="780"/>
      <c r="AH129" s="780"/>
      <c r="AI129" s="780"/>
      <c r="AJ129" s="781"/>
      <c r="AK129" s="782">
        <v>19103538</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408</v>
      </c>
      <c r="BG129" s="771"/>
      <c r="BH129" s="771"/>
      <c r="BI129" s="771"/>
      <c r="BJ129" s="771"/>
      <c r="BK129" s="771"/>
      <c r="BL129" s="772"/>
      <c r="BM129" s="770">
        <v>17.54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3038119</v>
      </c>
      <c r="AB130" s="780"/>
      <c r="AC130" s="780"/>
      <c r="AD130" s="780"/>
      <c r="AE130" s="781"/>
      <c r="AF130" s="782">
        <v>3013359</v>
      </c>
      <c r="AG130" s="780"/>
      <c r="AH130" s="780"/>
      <c r="AI130" s="780"/>
      <c r="AJ130" s="781"/>
      <c r="AK130" s="782">
        <v>2888111</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6.2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16080224</v>
      </c>
      <c r="AB131" s="764"/>
      <c r="AC131" s="764"/>
      <c r="AD131" s="764"/>
      <c r="AE131" s="765"/>
      <c r="AF131" s="766">
        <v>16680178</v>
      </c>
      <c r="AG131" s="764"/>
      <c r="AH131" s="764"/>
      <c r="AI131" s="764"/>
      <c r="AJ131" s="765"/>
      <c r="AK131" s="766">
        <v>16215427</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v>37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5.6189142639999998</v>
      </c>
      <c r="AB132" s="745"/>
      <c r="AC132" s="745"/>
      <c r="AD132" s="745"/>
      <c r="AE132" s="746"/>
      <c r="AF132" s="747">
        <v>6.1063736850000003</v>
      </c>
      <c r="AG132" s="745"/>
      <c r="AH132" s="745"/>
      <c r="AI132" s="745"/>
      <c r="AJ132" s="746"/>
      <c r="AK132" s="747">
        <v>6.9872042219999999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6.4</v>
      </c>
      <c r="AB133" s="724"/>
      <c r="AC133" s="724"/>
      <c r="AD133" s="724"/>
      <c r="AE133" s="725"/>
      <c r="AF133" s="723">
        <v>6</v>
      </c>
      <c r="AG133" s="724"/>
      <c r="AH133" s="724"/>
      <c r="AI133" s="724"/>
      <c r="AJ133" s="725"/>
      <c r="AK133" s="723">
        <v>6.2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wCT/eg/n8Ub687wigu8yP4tDeFnCSSi33uzlKk3FXCpXHMYZJqAmSVGdUzMYNhq0ExXh7n9l5rwDOg0j8fJdQ==" saltValue="WMU3C6S77MH35vN3Yybeo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F5DA-A1F6-472A-9A08-EAD503C479D3}">
  <sheetPr>
    <pageSetUpPr fitToPage="1"/>
  </sheetPr>
  <dimension ref="A1:DQ105"/>
  <sheetViews>
    <sheetView showGridLines="0" tabSelected="1" view="pageBreakPreview" zoomScaleNormal="85" zoomScaleSheetLayoutView="100" workbookViewId="0">
      <selection activeCell="DI74" sqref="DI7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pvMv/+P3+SPo4m1GBxUPjTXie8Nle6qKimLkg6lqXUgNg5GDOmY9UVQgSj6yOWbmcYZawPdBc+7p+sK9coIPg==" saltValue="g6sjLKcDdG7d3vwxRo4j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topLeftCell="BB1"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1BwCfE5Cqc8INR++oGdSooCZvaYiq2riBnosP0C6xqeEMXFs+SRZN93ByNsB47Jm1DxnBOmTHaxkD60BDDBqQ==" saltValue="PBRWfkzakui4/lV4Er0+0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500</v>
      </c>
      <c r="AP7" s="272"/>
      <c r="AQ7" s="273" t="s">
        <v>501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502</v>
      </c>
      <c r="AQ8" s="279" t="s">
        <v>503</v>
      </c>
      <c r="AR8" s="280" t="s">
        <v>504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505</v>
      </c>
      <c r="AL9" s="1131"/>
      <c r="AM9" s="1131"/>
      <c r="AN9" s="1132"/>
      <c r="AO9" s="281">
        <v>4787133</v>
      </c>
      <c r="AP9" s="281">
        <v>68924</v>
      </c>
      <c r="AQ9" s="282">
        <v>83890</v>
      </c>
      <c r="AR9" s="283">
        <v>-17.8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506</v>
      </c>
      <c r="AL10" s="1131"/>
      <c r="AM10" s="1131"/>
      <c r="AN10" s="1132"/>
      <c r="AO10" s="284">
        <v>855656</v>
      </c>
      <c r="AP10" s="284">
        <v>12320</v>
      </c>
      <c r="AQ10" s="285">
        <v>6431</v>
      </c>
      <c r="AR10" s="286">
        <v>91.6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507</v>
      </c>
      <c r="AL11" s="1131"/>
      <c r="AM11" s="1131"/>
      <c r="AN11" s="1132"/>
      <c r="AO11" s="284" t="s">
        <v>508</v>
      </c>
      <c r="AP11" s="284" t="s">
        <v>508</v>
      </c>
      <c r="AQ11" s="285">
        <v>1859</v>
      </c>
      <c r="AR11" s="286" t="s">
        <v>508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508</v>
      </c>
      <c r="AP12" s="284" t="s">
        <v>508</v>
      </c>
      <c r="AQ12" s="285" t="s">
        <v>508</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510</v>
      </c>
      <c r="AL13" s="1131"/>
      <c r="AM13" s="1131"/>
      <c r="AN13" s="1132"/>
      <c r="AO13" s="284">
        <v>291864</v>
      </c>
      <c r="AP13" s="284">
        <v>4202</v>
      </c>
      <c r="AQ13" s="285">
        <v>2063</v>
      </c>
      <c r="AR13" s="286">
        <v>103.7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511</v>
      </c>
      <c r="AL14" s="1131"/>
      <c r="AM14" s="1131"/>
      <c r="AN14" s="1132"/>
      <c r="AO14" s="284">
        <v>101260</v>
      </c>
      <c r="AP14" s="284">
        <v>1458</v>
      </c>
      <c r="AQ14" s="285">
        <v>983</v>
      </c>
      <c r="AR14" s="286">
        <v>48.3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512</v>
      </c>
      <c r="AL15" s="1134"/>
      <c r="AM15" s="1134"/>
      <c r="AN15" s="1135"/>
      <c r="AO15" s="284">
        <v>-334869</v>
      </c>
      <c r="AP15" s="284">
        <v>-4821</v>
      </c>
      <c r="AQ15" s="285">
        <v>-4865</v>
      </c>
      <c r="AR15" s="286">
        <v>-0.9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185</v>
      </c>
      <c r="AL16" s="1134"/>
      <c r="AM16" s="1134"/>
      <c r="AN16" s="1135"/>
      <c r="AO16" s="284">
        <v>5701044</v>
      </c>
      <c r="AP16" s="284">
        <v>82083</v>
      </c>
      <c r="AQ16" s="285">
        <v>90361</v>
      </c>
      <c r="AR16" s="286">
        <v>-9.1999999999999993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517</v>
      </c>
      <c r="AL21" s="1137"/>
      <c r="AM21" s="1137"/>
      <c r="AN21" s="1138"/>
      <c r="AO21" s="297">
        <v>7.24</v>
      </c>
      <c r="AP21" s="298">
        <v>8.5299999999999994</v>
      </c>
      <c r="AQ21" s="299">
        <v>-1.29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518</v>
      </c>
      <c r="AL22" s="1137"/>
      <c r="AM22" s="1137"/>
      <c r="AN22" s="1138"/>
      <c r="AO22" s="302">
        <v>98.7</v>
      </c>
      <c r="AP22" s="303">
        <v>98.2</v>
      </c>
      <c r="AQ22" s="304">
        <v>0.5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500</v>
      </c>
      <c r="AP30" s="272"/>
      <c r="AQ30" s="273" t="s">
        <v>501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522</v>
      </c>
      <c r="AL32" s="1121"/>
      <c r="AM32" s="1121"/>
      <c r="AN32" s="1122"/>
      <c r="AO32" s="312">
        <v>3609993</v>
      </c>
      <c r="AP32" s="312">
        <v>51976</v>
      </c>
      <c r="AQ32" s="313">
        <v>52897</v>
      </c>
      <c r="AR32" s="314">
        <v>-1.7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523</v>
      </c>
      <c r="AL33" s="1121"/>
      <c r="AM33" s="1121"/>
      <c r="AN33" s="1122"/>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524</v>
      </c>
      <c r="AL34" s="1121"/>
      <c r="AM34" s="1121"/>
      <c r="AN34" s="1122"/>
      <c r="AO34" s="312" t="s">
        <v>508</v>
      </c>
      <c r="AP34" s="312" t="s">
        <v>508</v>
      </c>
      <c r="AQ34" s="313">
        <v>277</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525</v>
      </c>
      <c r="AL35" s="1121"/>
      <c r="AM35" s="1121"/>
      <c r="AN35" s="1122"/>
      <c r="AO35" s="312">
        <v>598346</v>
      </c>
      <c r="AP35" s="312">
        <v>8615</v>
      </c>
      <c r="AQ35" s="313">
        <v>13115</v>
      </c>
      <c r="AR35" s="314">
        <v>-34.299999999999997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526</v>
      </c>
      <c r="AL36" s="1121"/>
      <c r="AM36" s="1121"/>
      <c r="AN36" s="1122"/>
      <c r="AO36" s="312">
        <v>129697</v>
      </c>
      <c r="AP36" s="312">
        <v>1867</v>
      </c>
      <c r="AQ36" s="313">
        <v>1773</v>
      </c>
      <c r="AR36" s="314">
        <v>5.3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527</v>
      </c>
      <c r="AL37" s="1121"/>
      <c r="AM37" s="1121"/>
      <c r="AN37" s="1122"/>
      <c r="AO37" s="312">
        <v>8447</v>
      </c>
      <c r="AP37" s="312">
        <v>122</v>
      </c>
      <c r="AQ37" s="313">
        <v>897</v>
      </c>
      <c r="AR37" s="314">
        <v>-86.4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528</v>
      </c>
      <c r="AL38" s="1124"/>
      <c r="AM38" s="1124"/>
      <c r="AN38" s="1125"/>
      <c r="AO38" s="315">
        <v>7</v>
      </c>
      <c r="AP38" s="315">
        <v>0</v>
      </c>
      <c r="AQ38" s="316">
        <v>0</v>
      </c>
      <c r="AR38" s="304">
        <v>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529</v>
      </c>
      <c r="AL39" s="1124"/>
      <c r="AM39" s="1124"/>
      <c r="AN39" s="1125"/>
      <c r="AO39" s="312">
        <v>-325374</v>
      </c>
      <c r="AP39" s="312">
        <v>-4685</v>
      </c>
      <c r="AQ39" s="313">
        <v>-4061</v>
      </c>
      <c r="AR39" s="314">
        <v>15.4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530</v>
      </c>
      <c r="AL40" s="1121"/>
      <c r="AM40" s="1121"/>
      <c r="AN40" s="1122"/>
      <c r="AO40" s="312">
        <v>-2888111</v>
      </c>
      <c r="AP40" s="312">
        <v>-41582</v>
      </c>
      <c r="AQ40" s="313">
        <v>-45961</v>
      </c>
      <c r="AR40" s="314">
        <v>-9.5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297</v>
      </c>
      <c r="AL41" s="1127"/>
      <c r="AM41" s="1127"/>
      <c r="AN41" s="1128"/>
      <c r="AO41" s="312">
        <v>1133005</v>
      </c>
      <c r="AP41" s="312">
        <v>16313</v>
      </c>
      <c r="AQ41" s="313">
        <v>18937</v>
      </c>
      <c r="AR41" s="314">
        <v>-13.9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500</v>
      </c>
      <c r="AN49" s="1115" t="s">
        <v>534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535</v>
      </c>
      <c r="AO50" s="329" t="s">
        <v>536</v>
      </c>
      <c r="AP50" s="330" t="s">
        <v>537</v>
      </c>
      <c r="AQ50" s="331" t="s">
        <v>538</v>
      </c>
      <c r="AR50" s="332" t="s">
        <v>539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3145742</v>
      </c>
      <c r="AN51" s="334">
        <v>44028</v>
      </c>
      <c r="AO51" s="335">
        <v>-23.3</v>
      </c>
      <c r="AP51" s="336">
        <v>79245</v>
      </c>
      <c r="AQ51" s="337">
        <v>26.4</v>
      </c>
      <c r="AR51" s="338">
        <v>-49.7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1133013</v>
      </c>
      <c r="AN52" s="342">
        <v>15858</v>
      </c>
      <c r="AO52" s="343">
        <v>-20.6</v>
      </c>
      <c r="AP52" s="344">
        <v>40378</v>
      </c>
      <c r="AQ52" s="345">
        <v>26.3</v>
      </c>
      <c r="AR52" s="346">
        <v>-46.9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3199919</v>
      </c>
      <c r="AN53" s="334">
        <v>45135</v>
      </c>
      <c r="AO53" s="335">
        <v>2.5</v>
      </c>
      <c r="AP53" s="336">
        <v>71604</v>
      </c>
      <c r="AQ53" s="337">
        <v>-9.6</v>
      </c>
      <c r="AR53" s="338">
        <v>12.1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859921</v>
      </c>
      <c r="AN54" s="342">
        <v>12129</v>
      </c>
      <c r="AO54" s="343">
        <v>-23.5</v>
      </c>
      <c r="AP54" s="344">
        <v>45121</v>
      </c>
      <c r="AQ54" s="345">
        <v>11.7</v>
      </c>
      <c r="AR54" s="346">
        <v>-35.200000000000003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4401306</v>
      </c>
      <c r="AN55" s="334">
        <v>62446</v>
      </c>
      <c r="AO55" s="335">
        <v>38.4</v>
      </c>
      <c r="AP55" s="336">
        <v>67009</v>
      </c>
      <c r="AQ55" s="337">
        <v>-6.4</v>
      </c>
      <c r="AR55" s="338">
        <v>44.8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2334256</v>
      </c>
      <c r="AN56" s="342">
        <v>33118</v>
      </c>
      <c r="AO56" s="343">
        <v>173</v>
      </c>
      <c r="AP56" s="344">
        <v>43028</v>
      </c>
      <c r="AQ56" s="345">
        <v>-4.5999999999999996</v>
      </c>
      <c r="AR56" s="346">
        <v>177.6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1962986</v>
      </c>
      <c r="AN57" s="334">
        <v>27965</v>
      </c>
      <c r="AO57" s="335">
        <v>-55.2</v>
      </c>
      <c r="AP57" s="336">
        <v>40807</v>
      </c>
      <c r="AQ57" s="337">
        <v>-39.1</v>
      </c>
      <c r="AR57" s="338">
        <v>-16.100000000000001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802162</v>
      </c>
      <c r="AN58" s="342">
        <v>11428</v>
      </c>
      <c r="AO58" s="343">
        <v>-65.5</v>
      </c>
      <c r="AP58" s="344">
        <v>19520</v>
      </c>
      <c r="AQ58" s="345">
        <v>-54.6</v>
      </c>
      <c r="AR58" s="346">
        <v>-10.9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1391552</v>
      </c>
      <c r="AN59" s="334">
        <v>20035</v>
      </c>
      <c r="AO59" s="335">
        <v>-28.4</v>
      </c>
      <c r="AP59" s="336">
        <v>37343</v>
      </c>
      <c r="AQ59" s="337">
        <v>-8.5</v>
      </c>
      <c r="AR59" s="338">
        <v>-19.899999999999999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713516</v>
      </c>
      <c r="AN60" s="342">
        <v>10273</v>
      </c>
      <c r="AO60" s="343">
        <v>-10.1</v>
      </c>
      <c r="AP60" s="344">
        <v>17633</v>
      </c>
      <c r="AQ60" s="345">
        <v>-9.6999999999999993</v>
      </c>
      <c r="AR60" s="346">
        <v>-0.4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2820301</v>
      </c>
      <c r="AN61" s="349">
        <v>39922</v>
      </c>
      <c r="AO61" s="350">
        <v>-13.2</v>
      </c>
      <c r="AP61" s="351">
        <v>59202</v>
      </c>
      <c r="AQ61" s="352">
        <v>-7.4</v>
      </c>
      <c r="AR61" s="338">
        <v>-5.8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1168574</v>
      </c>
      <c r="AN62" s="342">
        <v>16561</v>
      </c>
      <c r="AO62" s="343">
        <v>10.7</v>
      </c>
      <c r="AP62" s="344">
        <v>33136</v>
      </c>
      <c r="AQ62" s="345">
        <v>-6.2</v>
      </c>
      <c r="AR62" s="346">
        <v>16.899999999999999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14DSKy0TYTc8MIpX36tCyauD9mKzcbq7z/4PcUCYZjFGUxyhFL0DE5y3YlqH+h4r/bJw8hEY/CjHx9020/yunA==" saltValue="hGw2rE31A8/isDt+GQrG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topLeftCell="A25" zoomScale="90" zoomScaleNormal="90" workbookViewId="0">
      <selection activeCell="CO96" sqref="CO96"/>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548</v>
      </c>
    </row>
    <row r="121" spans="125:125" ht="13.5" hidden="1" customHeight="1" x14ac:dyDescent="0.2">
      <c r="DU121" s="259"/>
    </row>
  </sheetData>
  <sheetProtection algorithmName="SHA-512" hashValue="DX70Y+AUs52agKo2cDWietM/m3AFbiBgsZAc9eIc45u6MmvMpxDZSW6hDBDqub7Ewex05G5khFt+JvBLZ37OyA==" saltValue="znaTRhfGm0yOxqoDypVX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topLeftCell="AC85" zoomScale="85" zoomScaleNormal="85" workbookViewId="0">
      <selection activeCell="AE102" sqref="AE102"/>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549</v>
      </c>
    </row>
  </sheetData>
  <sheetProtection algorithmName="SHA-512" hashValue="A1YGJvbq92xZxc2oOQDZEVBYGuv7+Mh8u7Y4H9k5GDYgml21IeA8jputg0sXlCpKwgZbP5lACoaXJvM5racV7g==" saltValue="FQD2VzQDrVp1iA1U3U35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139" t="s">
        <v>3</v>
      </c>
      <c r="D47" s="1139"/>
      <c r="E47" s="1140"/>
      <c r="F47" s="11">
        <v>6.93</v>
      </c>
      <c r="G47" s="12">
        <v>5.46</v>
      </c>
      <c r="H47" s="12">
        <v>5.3</v>
      </c>
      <c r="I47" s="12">
        <v>6.67</v>
      </c>
      <c r="J47" s="13">
        <v>9.49</v>
      </c>
    </row>
    <row r="48" spans="2:10" ht="57.75" customHeight="1" x14ac:dyDescent="0.2">
      <c r="B48" s="14"/>
      <c r="C48" s="1141" t="s">
        <v>4</v>
      </c>
      <c r="D48" s="1141"/>
      <c r="E48" s="1142"/>
      <c r="F48" s="15">
        <v>5.63</v>
      </c>
      <c r="G48" s="16">
        <v>4.29</v>
      </c>
      <c r="H48" s="16">
        <v>6.42</v>
      </c>
      <c r="I48" s="16">
        <v>15.65</v>
      </c>
      <c r="J48" s="17">
        <v>15.79</v>
      </c>
    </row>
    <row r="49" spans="2:10" ht="57.75" customHeight="1" thickBot="1" x14ac:dyDescent="0.25">
      <c r="B49" s="18"/>
      <c r="C49" s="1143" t="s">
        <v>5</v>
      </c>
      <c r="D49" s="1143"/>
      <c r="E49" s="1144"/>
      <c r="F49" s="19" t="s">
        <v>555</v>
      </c>
      <c r="G49" s="20" t="s">
        <v>556</v>
      </c>
      <c r="H49" s="20">
        <v>2.25</v>
      </c>
      <c r="I49" s="20">
        <v>10.95</v>
      </c>
      <c r="J49" s="21">
        <v>2.27</v>
      </c>
    </row>
    <row r="50" spans="2:10" ht="13" x14ac:dyDescent="0.2"/>
  </sheetData>
  <sheetProtection algorithmName="SHA-512" hashValue="MANPAG7eAVCvqzhxKtlQXXftufTNpGKGmxD+7gPSkHFS9mJwEBLn6eQO3t3BqcDVju4mBpJ4he+RChA0Ok5SyA==" saltValue="fvoNVBM36X4Egf4VAE79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2024-03-06T23:48:11Z</cp:lastPrinted>
  <dcterms:created xsi:type="dcterms:W3CDTF">2024-02-05T00:25:17Z</dcterms:created>
  <dcterms:modified xsi:type="dcterms:W3CDTF">2024-03-18T00:12:42Z</dcterms:modified>
  <cp:category/>
</cp:coreProperties>
</file>