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ano.local\Public_new\佐野市共有1\1050財政課\02財政係\030 決算\005 決算全般\財政状況資料集\R4分\R6.8.28　【県市町村課：9.19（木）〆】令和４年度財政状況資料集の作成について（2回目・地方公会計関係）※分析欄記入依頼\04_結合\"/>
    </mc:Choice>
  </mc:AlternateContent>
  <xr:revisionPtr revIDLastSave="0" documentId="13_ncr:1_{A2A3A3B6-9990-434A-8513-8E15B3306816}"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C37" i="10"/>
  <c r="BE36" i="10"/>
  <c r="AM36" i="10"/>
  <c r="C36" i="10"/>
  <c r="BE35" i="10"/>
  <c r="C35" i="10"/>
  <c r="CO34" i="10"/>
  <c r="CO35" i="10" s="1"/>
  <c r="CO36" i="10" s="1"/>
  <c r="CO37" i="10" s="1"/>
  <c r="CO38" i="10" s="1"/>
  <c r="CO39" i="10" s="1"/>
  <c r="CO40" i="10" s="1"/>
  <c r="BW34" i="10"/>
  <c r="BW35" i="10" s="1"/>
  <c r="BW36" i="10" s="1"/>
  <c r="BW37" i="10" s="1"/>
  <c r="BW38"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<sst xmlns="http://schemas.openxmlformats.org/spreadsheetml/2006/main" count="1118" uniqueCount="615">
  <si>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</si>
  <si>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</si>
  <si>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</si>
  <si>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</si>
  <si>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</si>
  <si>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</si>
  <si>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</si>
  <si>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</si>
  <si>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</si>
  <si>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</si>
  <si>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</si>
  <si>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</si>
  <si>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</si>
  <si>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</si>
  <si>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</si>
  <si>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</si>
  <si>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</si>
  <si>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</si>
  <si>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</si>
  <si>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</si>
  <si>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</si>
  <si>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</si>
  <si>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</si>
  <si>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</si>
  <si>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</si>
  <si>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</si>
  <si>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</si>
  <si>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</si>
  <si>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</si>
  <si>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</si>
  <si>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</si>
  <si>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</si>
  <si>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</si>
  <si>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</si>
  <si>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</si>
  <si>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</si>
  <si>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</si>
  <si>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</si>
  <si>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</si>
  <si>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</si>
  <si>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</si>
  <si>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</si>
  <si>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</si>
  <si>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</si>
  <si>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</si>
  <si>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</si>
  <si>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</si>
  <si>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</si>
  <si>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</si>
  <si>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</si>
  <si>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</si>
  <si>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</si>
  <si>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</si>
  <si>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</si>
  <si>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</si>
  <si>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</si>
  <si>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</si>
  <si>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</si>
  <si>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</si>
  <si>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</si>
  <si>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</si>
  <si>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</si>
  <si>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</si>
  <si>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</si>
  <si>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</si>
  <si>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</si>
  <si>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</si>
  <si>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</si>
  <si>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</si>
  <si>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</si>
  <si>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</si>
  <si>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</si>
  <si>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</si>
  <si>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</si>
  <si>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</si>
  <si>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</si>
  <si>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</si>
  <si>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</si>
  <si>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</si>
  <si>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</si>
  <si>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</si>
  <si>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</si>
  <si>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</si>
  <si>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</si>
  <si>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</si>
  <si>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</si>
  <si>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</si>
  <si>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</si>
  <si>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</si>
  <si>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</si>
  <si>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</si>
  <si>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</si>
  <si>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</si>
  <si>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</si>
  <si>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</si>
  <si>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</si>
  <si>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</si>
  <si>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</si>
  <si>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</si>
  <si>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</si>
  <si>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</si>
  <si>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</si>
  <si>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</si>
  <si>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</si>
  <si>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</si>
  <si>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</si>
  <si>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</si>
  <si>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</si>
  <si>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</si>
  <si>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</si>
  <si>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</si>
  <si>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</si>
  <si>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</si>
  <si>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</si>
  <si>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</si>
  <si>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</si>
  <si>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</si>
  <si>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</si>
  <si>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</si>
  <si>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</si>
  <si>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</si>
  <si>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</si>
  <si>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</si>
  <si>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</si>
  <si>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</si>
  <si>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</si>
  <si>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</si>
  <si>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</si>
  <si>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</si>
  <si>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</si>
  <si>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</si>
  <si>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</si>
  <si>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</si>
  <si>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</si>
  <si>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</si>
  <si>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</si>
  <si>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</si>
  <si>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</si>
  <si>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</si>
  <si>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</si>
  <si>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</si>
  <si>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</si>
  <si>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</si>
  <si>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</si>
  <si>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</si>
  <si>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</si>
  <si>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</si>
  <si>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</si>
  <si>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</si>
  <si>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</si>
  <si>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</si>
  <si>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</si>
  <si>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</si>
  <si>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</si>
  <si>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</si>
  <si>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</si>
  <si>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</si>
  <si>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</si>
  <si>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</si>
  <si>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</si>
  <si>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</si>
  <si>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</si>
  <si>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</si>
  <si>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</si>
  <si>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</si>
  <si>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</si>
  <si>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</si>
  <si>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</si>
  <si>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</si>
  <si>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</si>
  <si>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</si>
  <si>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</si>
  <si>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</si>
  <si>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</si>
  <si>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</si>
  <si>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</si>
  <si>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</si>
  <si>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</si>
  <si>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</si>
  <si>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</si>
  <si>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</si>
  <si>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</si>
  <si>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</si>
  <si>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</si>
  <si>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</si>
  <si>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</si>
  <si>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</si>
  <si>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</si>
  <si>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</si>
  <si>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</si>
  <si>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</si>
  <si>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</si>
  <si>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</si>
  <si>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</si>
  <si>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</si>
  <si>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</si>
  <si>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</si>
  <si>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</si>
  <si>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</si>
  <si>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</si>
  <si>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</si>
  <si>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</si>
  <si>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</si>
  <si>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</si>
  <si>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</si>
  <si>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</si>
  <si>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</si>
  <si>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</si>
  <si>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</si>
  <si>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</si>
  <si>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</si>
  <si>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</si>
  <si>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</si>
  <si>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</si>
  <si>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</si>
  <si>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</si>
  <si>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</si>
  <si>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</si>
  <si>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栃木県佐野市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</si>
  <si>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</si>
  <si>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</si>
  <si>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</si>
  <si>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</si>
  <si>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</si>
  <si>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</si>
  <si>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</si>
  <si>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</si>
  <si>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</si>
  <si>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</si>
  <si>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</si>
  <si>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</si>
  <si>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</si>
  <si>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</si>
  <si>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</si>
  <si>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</si>
  <si>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</si>
  <si>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</si>
  <si>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</si>
  <si>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</si>
  <si>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</si>
  <si>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</si>
  <si>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</si>
  <si>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</si>
  <si>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</si>
  <si>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</si>
  <si>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</si>
  <si>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</si>
  <si>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</si>
  <si>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</si>
  <si>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</si>
  <si>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</si>
  <si>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</si>
  <si>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</si>
  <si>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</si>
  <si>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</si>
  <si>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</si>
  <si>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</si>
  <si>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</si>
  <si>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</si>
  <si>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</si>
  <si>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</si>
  <si>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</si>
  <si>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</si>
  <si>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</si>
  <si>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</si>
  <si>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</si>
  <si>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</si>
  <si>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</si>
  <si>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</si>
  <si>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</si>
  <si>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</si>
  <si>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</si>
  <si>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</si>
  <si>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</si>
  <si>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</si>
  <si>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</si>
  <si>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</si>
  <si>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</si>
  <si>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</si>
  <si>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</si>
  <si>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</si>
  <si>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</si>
  <si>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</si>
  <si>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</si>
  <si>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</si>
  <si>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</si>
  <si>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</si>
  <si>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</si>
  <si>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</si>
  <si>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</si>
  <si>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</si>
  <si>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</si>
  <si>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</si>
  <si>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</si>
  <si>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</si>
  <si>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</si>
  <si>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</si>
  <si>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</si>
  <si>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</si>
  <si>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</si>
  <si>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</si>
  <si>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</si>
  <si>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</si>
  <si>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</si>
  <si>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</si>
  <si>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</si>
  <si>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</si>
  <si>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</si>
  <si>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</si>
  <si>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</si>
  <si>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</si>
  <si>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</si>
  <si>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</si>
  <si>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</si>
  <si>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</si>
  <si>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</si>
  <si>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</si>
  <si>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</si>
  <si>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</si>
  <si>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</si>
  <si>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</si>
  <si>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</si>
  <si>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</si>
  <si>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</si>
  <si>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</si>
  <si>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</si>
  <si>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</si>
  <si>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</si>
  <si>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</si>
  <si>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</si>
  <si>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</si>
  <si>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</si>
  <si>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</si>
  <si>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</si>
  <si>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</si>
  <si>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</si>
  <si>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</si>
  <si>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</si>
  <si>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</si>
  <si>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</si>
  <si>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</si>
  <si>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</si>
  <si>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</si>
  <si>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</si>
  <si>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</si>
  <si>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</si>
  <si>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</si>
  <si>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</si>
  <si>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</si>
  <si>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</si>
  <si>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</si>
  <si>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</si>
  <si>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</si>
  <si>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</si>
  <si>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</si>
  <si>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</si>
  <si>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</si>
  <si>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</si>
  <si>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</si>
  <si>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</si>
  <si>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</si>
  <si>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</si>
  <si>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</si>
  <si>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</si>
  <si>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</si>
  <si>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</si>
  <si>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</si>
  <si>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</si>
  <si>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</si>
  <si>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</si>
  <si>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</si>
  <si>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</si>
  <si>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栃木県佐野市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</si>
  <si>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</si>
  <si>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</si>
  <si>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</si>
  <si>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</si>
  <si>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</si>
  <si>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</si>
  <si>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</si>
  <si>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</si>
  <si>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</si>
  <si>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</si>
  <si>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</si>
  <si>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</si>
  <si>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</si>
  <si>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</si>
  <si>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</si>
  <si>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</si>
  <si>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</si>
  <si>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</si>
  <si>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</si>
  <si>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</si>
  <si>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</si>
  <si>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</si>
  <si>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</si>
  <si>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</si>
  <si>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</si>
  <si>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</si>
  <si>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</si>
  <si>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</si>
  <si>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</si>
  <si>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</si>
  <si>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</si>
  <si>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</si>
  <si>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</si>
  <si>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</si>
  <si>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</si>
  <si>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t>
    <phoneticPr fontId="5"/>
  </si>
  <si>
    <t>介護保険事業特別会計（保険事業勘定）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</si>
  <si>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</si>
  <si>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</si>
  <si>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</si>
  <si>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</si>
  <si>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</si>
  <si>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</si>
  <si>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</si>
  <si>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</si>
  <si>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</si>
  <si>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</si>
  <si>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</si>
  <si>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</si>
  <si>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</si>
  <si>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</si>
  <si>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</si>
  <si>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</si>
  <si>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</si>
  <si>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</si>
  <si>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</si>
  <si>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</si>
  <si>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</si>
  <si>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</si>
  <si>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</si>
  <si>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</si>
  <si>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</si>
  <si>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</si>
  <si>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</si>
  <si>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</si>
  <si>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</si>
  <si>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</si>
  <si>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</si>
  <si>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</si>
  <si>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</si>
  <si>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</si>
  <si>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</si>
  <si>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</si>
  <si>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</si>
  <si>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</si>
  <si>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</si>
  <si>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</si>
  <si>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</si>
  <si>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</si>
  <si>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</si>
  <si>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</si>
  <si>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</si>
  <si>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</si>
  <si>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</si>
  <si>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</si>
  <si>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</si>
  <si>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</si>
  <si>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</si>
  <si>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</si>
  <si>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</si>
  <si>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</si>
  <si>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</si>
  <si>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</si>
  <si>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</si>
  <si>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</si>
  <si>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</si>
  <si>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</si>
  <si>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</si>
  <si>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</si>
  <si>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</si>
  <si>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</si>
  <si>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</si>
  <si>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</si>
  <si>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国民健康保険事業特別会計（直営診療施設勘定）</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</si>
  <si>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</si>
  <si>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</si>
  <si>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</si>
  <si>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</si>
  <si>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</si>
  <si>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</si>
  <si>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</si>
  <si>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</si>
  <si>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</si>
  <si>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</si>
  <si>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</si>
  <si>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</si>
  <si>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</si>
  <si>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</si>
  <si>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</si>
  <si>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</si>
  <si>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</si>
  <si>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</si>
  <si>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</si>
  <si>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</si>
  <si>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</si>
  <si>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</si>
  <si>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</si>
  <si>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</si>
  <si>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</si>
  <si>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</si>
  <si>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</si>
  <si>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</si>
  <si>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</si>
  <si>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</si>
  <si>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</si>
  <si>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</si>
  <si>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</si>
  <si>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</si>
  <si>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</si>
  <si>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</si>
  <si>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</si>
  <si>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</si>
  <si>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</si>
  <si>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</si>
  <si>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</si>
  <si>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</si>
  <si>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</si>
  <si>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</si>
  <si>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</si>
  <si>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</si>
  <si>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</si>
  <si>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</si>
  <si>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</si>
  <si>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</si>
  <si>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</si>
  <si>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</si>
  <si>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</si>
  <si>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</si>
  <si>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</si>
  <si>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</si>
  <si>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</si>
  <si>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</si>
  <si>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</si>
  <si>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</si>
  <si>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</si>
  <si>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</si>
  <si>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</si>
  <si>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</si>
  <si>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</si>
  <si>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</si>
  <si>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</si>
  <si>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</si>
  <si>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</si>
  <si>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</si>
  <si>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</si>
  <si>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</si>
  <si>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</si>
  <si>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</si>
  <si>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</si>
  <si>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</si>
  <si>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</si>
  <si>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</si>
  <si>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</si>
  <si>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</si>
  <si>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</si>
  <si>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</si>
  <si>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</si>
  <si>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</si>
  <si>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</si>
  <si>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</si>
  <si>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</si>
  <si>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</si>
  <si>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</si>
  <si>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</si>
  <si>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0.88</t>
  </si>
  <si>
    <t>▲ 1.79</t>
  </si>
  <si>
    <t>一般会計</t>
  </si>
  <si>
    <t>水道事業会計</t>
  </si>
  <si>
    <t>下水道事業会計</t>
  </si>
  <si>
    <t>介護保険事業特別会計（保険事業勘定）</t>
  </si>
  <si>
    <t>国民健康保険事業特別会計（事業勘定）</t>
  </si>
  <si>
    <t>後期高齢者医療特別会計</t>
  </si>
  <si>
    <t>国民健康保険事業特別会計（直営診療施設勘定）</t>
  </si>
  <si>
    <t>その他会計（赤字）</t>
  </si>
  <si>
    <t>その他会計（黒字）</t>
  </si>
  <si>
    <t>（百万円）</t>
    <phoneticPr fontId="5"/>
  </si>
  <si>
    <t>H30</t>
    <phoneticPr fontId="5"/>
  </si>
  <si>
    <t>R01</t>
    <phoneticPr fontId="5"/>
  </si>
  <si>
    <t>R02</t>
    <phoneticPr fontId="5"/>
  </si>
  <si>
    <t>R03</t>
    <phoneticPr fontId="5"/>
  </si>
  <si>
    <t>R04</t>
    <phoneticPr fontId="5"/>
  </si>
  <si>
    <t>佐野地区衛生施設組合（一般会計）</t>
    <rPh sb="0" eb="2">
      <t>サノ</t>
    </rPh>
    <rPh sb="2" eb="4">
      <t>チク</t>
    </rPh>
    <rPh sb="4" eb="6">
      <t>エイセイ</t>
    </rPh>
    <rPh sb="6" eb="8">
      <t>シセツ</t>
    </rPh>
    <rPh sb="8" eb="10">
      <t>クミアイ</t>
    </rPh>
    <rPh sb="11" eb="13">
      <t>イッパン</t>
    </rPh>
    <rPh sb="13" eb="15">
      <t>カイケイ</t>
    </rPh>
    <phoneticPr fontId="19"/>
  </si>
  <si>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9"/>
  </si>
  <si>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9"/>
  </si>
  <si>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9"/>
  </si>
  <si>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19"/>
  </si>
  <si>
    <t>佐野市民文化振興事業団</t>
    <rPh sb="0" eb="4">
      <t>サノシミン</t>
    </rPh>
    <rPh sb="4" eb="6">
      <t>ブンカ</t>
    </rPh>
    <rPh sb="6" eb="8">
      <t>シンコウ</t>
    </rPh>
    <rPh sb="8" eb="11">
      <t>ジギョウダン</t>
    </rPh>
    <phoneticPr fontId="19"/>
  </si>
  <si>
    <t>佐野市農業公社</t>
    <rPh sb="0" eb="3">
      <t>サノシ</t>
    </rPh>
    <rPh sb="3" eb="5">
      <t>ノウギョウ</t>
    </rPh>
    <rPh sb="5" eb="7">
      <t>コウシャ</t>
    </rPh>
    <phoneticPr fontId="19"/>
  </si>
  <si>
    <t>佐野市土地開発公社</t>
    <rPh sb="0" eb="3">
      <t>サノシ</t>
    </rPh>
    <rPh sb="3" eb="5">
      <t>トチ</t>
    </rPh>
    <rPh sb="5" eb="7">
      <t>カイハツ</t>
    </rPh>
    <rPh sb="7" eb="9">
      <t>コウシャ</t>
    </rPh>
    <phoneticPr fontId="19"/>
  </si>
  <si>
    <t>どまんなかたぬま</t>
  </si>
  <si>
    <t>両毛地区勤労者福祉共済会</t>
    <rPh sb="0" eb="2">
      <t>リョウモウ</t>
    </rPh>
    <rPh sb="2" eb="4">
      <t>チク</t>
    </rPh>
    <rPh sb="4" eb="6">
      <t>キンロウ</t>
    </rPh>
    <rPh sb="6" eb="7">
      <t>シャ</t>
    </rPh>
    <rPh sb="7" eb="9">
      <t>フクシ</t>
    </rPh>
    <rPh sb="9" eb="12">
      <t>キョウサイカイ</t>
    </rPh>
    <phoneticPr fontId="19"/>
  </si>
  <si>
    <t>さのまちづくり</t>
  </si>
  <si>
    <t>-</t>
    <phoneticPr fontId="2"/>
  </si>
  <si>
    <t>公共施設整備基金</t>
    <phoneticPr fontId="5"/>
  </si>
  <si>
    <t>学校整備基金</t>
    <phoneticPr fontId="5"/>
  </si>
  <si>
    <t>地域振興基金</t>
    <phoneticPr fontId="5"/>
  </si>
  <si>
    <t>地域福祉基金</t>
    <phoneticPr fontId="5"/>
  </si>
  <si>
    <t>水と緑と万葉のまちづくり基金</t>
    <rPh sb="0" eb="1">
      <t>ミズ</t>
    </rPh>
    <rPh sb="2" eb="3">
      <t>ミドリ</t>
    </rPh>
    <rPh sb="4" eb="6">
      <t>マンヨウ</t>
    </rPh>
    <rPh sb="12" eb="14">
      <t>キキン</t>
    </rPh>
    <phoneticPr fontId="5"/>
  </si>
  <si>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</si>
  <si>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</si>
  <si>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</si>
  <si>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</si>
  <si>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</si>
  <si>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であり、地方債の現在高の減少等により、将来負担額が減少し数値は改善している。類似団体平均と比較すると、平均値を下回り健全な状態だが、今後は学校施設の整備などの大規模事業の実施により数値の悪化を見込んでいる。
　有形固定資産減価償却率については、類似団体と比較し同水準である。今後は、学校施設の整備がすすむ一方、ほか施設の老朽化により数値は現在と同水準で推移するものと見込んでいる。
　今後も、将来負担比率及び有形固定資産減価償却率の推移を注視し、各施設の老朽化対策に取り組む必要がある。</t>
    <rPh sb="15" eb="18">
      <t>チホウサイ</t>
    </rPh>
    <rPh sb="19" eb="22">
      <t>ゲンザイダカ</t>
    </rPh>
    <rPh sb="23" eb="25">
      <t>ゲンショウ</t>
    </rPh>
    <rPh sb="25" eb="26">
      <t>トウ</t>
    </rPh>
    <rPh sb="36" eb="38">
      <t>ゲンショウ</t>
    </rPh>
    <rPh sb="42" eb="44">
      <t>カイゼン</t>
    </rPh>
    <rPh sb="56" eb="58">
      <t>ヒカク</t>
    </rPh>
    <rPh sb="62" eb="64">
      <t>ヘイキン</t>
    </rPh>
    <rPh sb="64" eb="65">
      <t>チ</t>
    </rPh>
    <rPh sb="148" eb="150">
      <t>コンゴ</t>
    </rPh>
    <rPh sb="234" eb="235">
      <t>カク</t>
    </rPh>
    <rPh sb="235" eb="237">
      <t>シセツ</t>
    </rPh>
    <rPh sb="238" eb="241">
      <t>ロウキュウカ</t>
    </rPh>
    <rPh sb="241" eb="243">
      <t>タイサク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</si>
  <si>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</si>
  <si>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</si>
  <si>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</si>
  <si>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</si>
  <si>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</si>
  <si>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</si>
  <si>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将来負担比率、実質公債費比率ともに健全な状態であり、類似団体平均よりも下回っている。
　将来負担比率については、前年度同様「－」であり、地方債の現在高の減少等による将来負担額が減額したことにより、数値は改善している。
　実質公債費比率については、前年度より0.3ポイント悪化したが、類似団体と比較しても平均値を下回っている。今後も、交付税措置において有利な地方債を活用する見込みだが、学校施設の整備などの大規模事業の実施により公債費が高水準で推移し、実質公債費比率が上昇していくことが想定される。これまで以上に公債費の適正化に取り組む必要がある。</t>
    <rPh sb="18" eb="20">
      <t>ケンゼン</t>
    </rPh>
    <rPh sb="21" eb="23">
      <t>ジョウタイ</t>
    </rPh>
    <rPh sb="31" eb="33">
      <t>ヘイキン</t>
    </rPh>
    <rPh sb="36" eb="38">
      <t>シタマワ</t>
    </rPh>
    <rPh sb="102" eb="104">
      <t>カイゼン</t>
    </rPh>
    <rPh sb="124" eb="127">
      <t>ゼンネンド</t>
    </rPh>
    <rPh sb="136" eb="138">
      <t>アッカ</t>
    </rPh>
    <rPh sb="142" eb="144">
      <t>ルイジ</t>
    </rPh>
    <rPh sb="144" eb="146">
      <t>ダンタイ</t>
    </rPh>
    <rPh sb="147" eb="149">
      <t>ヒカク</t>
    </rPh>
    <rPh sb="152" eb="154">
      <t>ヘイキン</t>
    </rPh>
    <rPh sb="154" eb="155">
      <t>チ</t>
    </rPh>
    <rPh sb="156" eb="158">
      <t>シタマワ</t>
    </rPh>
    <rPh sb="183" eb="185">
      <t>カツヨウ</t>
    </rPh>
    <rPh sb="193" eb="195">
      <t>ガッコウ</t>
    </rPh>
    <rPh sb="195" eb="197">
      <t>シセツ</t>
    </rPh>
    <rPh sb="198" eb="200">
      <t>セイビ</t>
    </rPh>
    <rPh sb="214" eb="217">
      <t>コウサイヒ</t>
    </rPh>
    <rPh sb="243" eb="245">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</si>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</sst>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84EBCF7-202A-4C4C-9576-774A05FA770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23F5-4185-B548-8168BF3482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28307</c:v>
                </c:pt>
                <c:pt idx="1">
                  <c:v>49580</c:v>
                </c:pt>
                <c:pt idx="2">
                  <c:v>35204</c:v>
                </c:pt>
                <c:pt idx="3">
                  <c:v>41731</c:v>
                </c:pt>
                <c:pt idx="4">
                  <c:v>23994</c:v>
                </c:pt>
              </c:numCache>
            </c:numRef>
          </c:val>
          <c:smooth val="0"/>
          <c:extLst>
            <c:ext xmlns:c16="http://schemas.microsoft.com/office/drawing/2014/chart" uri="{C3380CC4-5D6E-409C-BE32-E72D297353CC}">
              <c16:uniqueId val="{00000001-23F5-4185-B548-8168BF3482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7.49</c:v>
                </c:pt>
                <c:pt idx="1">
                  <c:v>10.17</c:v>
                </c:pt>
                <c:pt idx="2">
                  <c:v>11.4</c:v>
                </c:pt>
                <c:pt idx="3">
                  <c:v>11.55</c:v>
                </c:pt>
                <c:pt idx="4">
                  <c:v>11.43</c:v>
                </c:pt>
              </c:numCache>
            </c:numRef>
          </c:val>
          <c:extLst>
            <c:ext xmlns:c16="http://schemas.microsoft.com/office/drawing/2014/chart" uri="{C3380CC4-5D6E-409C-BE32-E72D297353CC}">
              <c16:uniqueId val="{00000000-E339-48A0-A67C-442613AE70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16.440000000000001</c:v>
                </c:pt>
                <c:pt idx="1">
                  <c:v>12.07</c:v>
                </c:pt>
                <c:pt idx="2">
                  <c:v>12.39</c:v>
                </c:pt>
                <c:pt idx="3">
                  <c:v>15.14</c:v>
                </c:pt>
                <c:pt idx="4">
                  <c:v>16.170000000000002</c:v>
                </c:pt>
              </c:numCache>
            </c:numRef>
          </c:val>
          <c:extLst>
            <c:ext xmlns:c16="http://schemas.microsoft.com/office/drawing/2014/chart" uri="{C3380CC4-5D6E-409C-BE32-E72D297353CC}">
              <c16:uniqueId val="{00000001-E339-48A0-A67C-442613AE70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-0.88</c:v>
                </c:pt>
                <c:pt idx="1">
                  <c:v>-1.79</c:v>
                </c:pt>
                <c:pt idx="2">
                  <c:v>2.09</c:v>
                </c:pt>
                <c:pt idx="3">
                  <c:v>3.83</c:v>
                </c:pt>
                <c:pt idx="4">
                  <c:v>0.43</c:v>
                </c:pt>
              </c:numCache>
            </c:numRef>
          </c:val>
          <c:smooth val="0"/>
          <c:extLst>
            <c:ext xmlns:c16="http://schemas.microsoft.com/office/drawing/2014/chart" uri="{C3380CC4-5D6E-409C-BE32-E72D297353CC}">
              <c16:uniqueId val="{00000002-E339-48A0-A67C-442613AE70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0.62</c:v>
                </c:pt>
                <c:pt idx="2">
                  <c:v>#N/A</c:v>
                </c:pt>
                <c:pt idx="3">
                  <c:v>0.98</c:v>
                </c:pt>
                <c:pt idx="4">
                  <c:v>0</c:v>
                </c:pt>
                <c:pt idx="5">
                  <c:v>0</c:v>
                </c:pt>
                <c:pt idx="6">
                  <c:v>0</c:v>
                </c:pt>
                <c:pt idx="7">
                  <c:v>0</c:v>
                </c:pt>
                <c:pt idx="8">
                  <c:v>0</c:v>
                </c:pt>
                <c:pt idx="9">
                  <c:v>0</c:v>
                </c:pt>
              </c:numCache>
            </c:numRef>
          </c:val>
          <c:extLst>
            <c:ext xmlns:c16="http://schemas.microsoft.com/office/drawing/2014/chart" uri="{C3380CC4-5D6E-409C-BE32-E72D297353CC}">
              <c16:uniqueId val="{00000000-B236-4F41-8A30-0E97AFDFFD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36-4F41-8A30-0E97AFDFFD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36-4F41-8A30-0E97AFDFFD14}"/>
            </c:ext>
          </c:extLst>
        </c:ser>
        <c:ser>
          <c:idx val="3"/>
          <c:order val="3"/>
          <c:tx>
            <c:strRef>
              <c:f>データシート!$A$30</c:f>
              <c:strCache>
                <c:ptCount val="1"/>
                <c:pt idx="0">
                  <c:v>国民健康保険事業特別会計（直営診療施設勘定）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36-4F41-8A30-0E97AFDFFD1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B236-4F41-8A30-0E97AFDFFD14}"/>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0.95</c:v>
                </c:pt>
                <c:pt idx="2">
                  <c:v>#N/A</c:v>
                </c:pt>
                <c:pt idx="3">
                  <c:v>1.1100000000000001</c:v>
                </c:pt>
                <c:pt idx="4">
                  <c:v>#N/A</c:v>
                </c:pt>
                <c:pt idx="5">
                  <c:v>1.05</c:v>
                </c:pt>
                <c:pt idx="6">
                  <c:v>#N/A</c:v>
                </c:pt>
                <c:pt idx="7">
                  <c:v>1.26</c:v>
                </c:pt>
                <c:pt idx="8">
                  <c:v>#N/A</c:v>
                </c:pt>
                <c:pt idx="9">
                  <c:v>1.08</c:v>
                </c:pt>
              </c:numCache>
            </c:numRef>
          </c:val>
          <c:extLst>
            <c:ext xmlns:c16="http://schemas.microsoft.com/office/drawing/2014/chart" uri="{C3380CC4-5D6E-409C-BE32-E72D297353CC}">
              <c16:uniqueId val="{00000005-B236-4F41-8A30-0E97AFDFFD14}"/>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0.54</c:v>
                </c:pt>
                <c:pt idx="2">
                  <c:v>#N/A</c:v>
                </c:pt>
                <c:pt idx="3">
                  <c:v>0.42</c:v>
                </c:pt>
                <c:pt idx="4">
                  <c:v>#N/A</c:v>
                </c:pt>
                <c:pt idx="5">
                  <c:v>0.39</c:v>
                </c:pt>
                <c:pt idx="6">
                  <c:v>#N/A</c:v>
                </c:pt>
                <c:pt idx="7">
                  <c:v>1.04</c:v>
                </c:pt>
                <c:pt idx="8">
                  <c:v>#N/A</c:v>
                </c:pt>
                <c:pt idx="9">
                  <c:v>1.54</c:v>
                </c:pt>
              </c:numCache>
            </c:numRef>
          </c:val>
          <c:extLst>
            <c:ext xmlns:c16="http://schemas.microsoft.com/office/drawing/2014/chart" uri="{C3380CC4-5D6E-409C-BE32-E72D297353CC}">
              <c16:uniqueId val="{00000006-B236-4F41-8A30-0E97AFDFFD1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2.56</c:v>
                </c:pt>
                <c:pt idx="6">
                  <c:v>#N/A</c:v>
                </c:pt>
                <c:pt idx="7">
                  <c:v>4.12</c:v>
                </c:pt>
                <c:pt idx="8">
                  <c:v>#N/A</c:v>
                </c:pt>
                <c:pt idx="9">
                  <c:v>5.08</c:v>
                </c:pt>
              </c:numCache>
            </c:numRef>
          </c:val>
          <c:extLst>
            <c:ext xmlns:c16="http://schemas.microsoft.com/office/drawing/2014/chart" uri="{C3380CC4-5D6E-409C-BE32-E72D297353CC}">
              <c16:uniqueId val="{00000007-B236-4F41-8A30-0E97AFDFFD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8.4499999999999993</c:v>
                </c:pt>
                <c:pt idx="2">
                  <c:v>#N/A</c:v>
                </c:pt>
                <c:pt idx="3">
                  <c:v>9.24</c:v>
                </c:pt>
                <c:pt idx="4">
                  <c:v>#N/A</c:v>
                </c:pt>
                <c:pt idx="5">
                  <c:v>9.8000000000000007</c:v>
                </c:pt>
                <c:pt idx="6">
                  <c:v>#N/A</c:v>
                </c:pt>
                <c:pt idx="7">
                  <c:v>10.1</c:v>
                </c:pt>
                <c:pt idx="8">
                  <c:v>#N/A</c:v>
                </c:pt>
                <c:pt idx="9">
                  <c:v>9.92</c:v>
                </c:pt>
              </c:numCache>
            </c:numRef>
          </c:val>
          <c:extLst>
            <c:ext xmlns:c16="http://schemas.microsoft.com/office/drawing/2014/chart" uri="{C3380CC4-5D6E-409C-BE32-E72D297353CC}">
              <c16:uniqueId val="{00000008-B236-4F41-8A30-0E97AFDFFD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7.48</c:v>
                </c:pt>
                <c:pt idx="2">
                  <c:v>#N/A</c:v>
                </c:pt>
                <c:pt idx="3">
                  <c:v>10.17</c:v>
                </c:pt>
                <c:pt idx="4">
                  <c:v>#N/A</c:v>
                </c:pt>
                <c:pt idx="5">
                  <c:v>11.4</c:v>
                </c:pt>
                <c:pt idx="6">
                  <c:v>#N/A</c:v>
                </c:pt>
                <c:pt idx="7">
                  <c:v>11.55</c:v>
                </c:pt>
                <c:pt idx="8">
                  <c:v>#N/A</c:v>
                </c:pt>
                <c:pt idx="9">
                  <c:v>11.42</c:v>
                </c:pt>
              </c:numCache>
            </c:numRef>
          </c:val>
          <c:extLst>
            <c:ext xmlns:c16="http://schemas.microsoft.com/office/drawing/2014/chart" uri="{C3380CC4-5D6E-409C-BE32-E72D297353CC}">
              <c16:uniqueId val="{00000009-B236-4F41-8A30-0E97AFDFFD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5265</c:v>
                </c:pt>
                <c:pt idx="5">
                  <c:v>5129</c:v>
                </c:pt>
                <c:pt idx="8">
                  <c:v>4849</c:v>
                </c:pt>
                <c:pt idx="11">
                  <c:v>4701</c:v>
                </c:pt>
                <c:pt idx="14">
                  <c:v>4884</c:v>
                </c:pt>
              </c:numCache>
            </c:numRef>
          </c:val>
          <c:extLst>
            <c:ext xmlns:c16="http://schemas.microsoft.com/office/drawing/2014/chart" uri="{C3380CC4-5D6E-409C-BE32-E72D297353CC}">
              <c16:uniqueId val="{00000000-D59F-4F5E-8F36-778675F91B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9F-4F5E-8F36-778675F91B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168</c:v>
                </c:pt>
                <c:pt idx="3">
                  <c:v>144</c:v>
                </c:pt>
                <c:pt idx="6">
                  <c:v>115</c:v>
                </c:pt>
                <c:pt idx="9">
                  <c:v>103</c:v>
                </c:pt>
                <c:pt idx="12">
                  <c:v>69</c:v>
                </c:pt>
              </c:numCache>
            </c:numRef>
          </c:val>
          <c:extLst>
            <c:ext xmlns:c16="http://schemas.microsoft.com/office/drawing/2014/chart" uri="{C3380CC4-5D6E-409C-BE32-E72D297353CC}">
              <c16:uniqueId val="{00000002-D59F-4F5E-8F36-778675F91B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9F-4F5E-8F36-778675F91B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1276</c:v>
                </c:pt>
                <c:pt idx="3">
                  <c:v>1345</c:v>
                </c:pt>
                <c:pt idx="6">
                  <c:v>1326</c:v>
                </c:pt>
                <c:pt idx="9">
                  <c:v>1220</c:v>
                </c:pt>
                <c:pt idx="12">
                  <c:v>1230</c:v>
                </c:pt>
              </c:numCache>
            </c:numRef>
          </c:val>
          <c:extLst>
            <c:ext xmlns:c16="http://schemas.microsoft.com/office/drawing/2014/chart" uri="{C3380CC4-5D6E-409C-BE32-E72D297353CC}">
              <c16:uniqueId val="{00000004-D59F-4F5E-8F36-778675F91B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9F-4F5E-8F36-778675F91B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9F-4F5E-8F36-778675F91B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4368</c:v>
                </c:pt>
                <c:pt idx="3">
                  <c:v>4034</c:v>
                </c:pt>
                <c:pt idx="6">
                  <c:v>3886</c:v>
                </c:pt>
                <c:pt idx="9">
                  <c:v>3865</c:v>
                </c:pt>
                <c:pt idx="12">
                  <c:v>4174</c:v>
                </c:pt>
              </c:numCache>
            </c:numRef>
          </c:val>
          <c:extLst>
            <c:ext xmlns:c16="http://schemas.microsoft.com/office/drawing/2014/chart" uri="{C3380CC4-5D6E-409C-BE32-E72D297353CC}">
              <c16:uniqueId val="{00000007-D59F-4F5E-8F36-778675F91B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547</c:v>
                </c:pt>
                <c:pt idx="2">
                  <c:v>#N/A</c:v>
                </c:pt>
                <c:pt idx="3">
                  <c:v>#N/A</c:v>
                </c:pt>
                <c:pt idx="4">
                  <c:v>394</c:v>
                </c:pt>
                <c:pt idx="5">
                  <c:v>#N/A</c:v>
                </c:pt>
                <c:pt idx="6">
                  <c:v>#N/A</c:v>
                </c:pt>
                <c:pt idx="7">
                  <c:v>478</c:v>
                </c:pt>
                <c:pt idx="8">
                  <c:v>#N/A</c:v>
                </c:pt>
                <c:pt idx="9">
                  <c:v>#N/A</c:v>
                </c:pt>
                <c:pt idx="10">
                  <c:v>487</c:v>
                </c:pt>
                <c:pt idx="11">
                  <c:v>#N/A</c:v>
                </c:pt>
                <c:pt idx="12">
                  <c:v>#N/A</c:v>
                </c:pt>
                <c:pt idx="13">
                  <c:v>589</c:v>
                </c:pt>
                <c:pt idx="14">
                  <c:v>#N/A</c:v>
                </c:pt>
              </c:numCache>
            </c:numRef>
          </c:val>
          <c:smooth val="0"/>
          <c:extLst>
            <c:ext xmlns:c16="http://schemas.microsoft.com/office/drawing/2014/chart" uri="{C3380CC4-5D6E-409C-BE32-E72D297353CC}">
              <c16:uniqueId val="{00000008-D59F-4F5E-8F36-778675F91B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43289</c:v>
                </c:pt>
                <c:pt idx="5">
                  <c:v>43625</c:v>
                </c:pt>
                <c:pt idx="8">
                  <c:v>44096</c:v>
                </c:pt>
                <c:pt idx="11">
                  <c:v>43561</c:v>
                </c:pt>
                <c:pt idx="14">
                  <c:v>41614</c:v>
                </c:pt>
              </c:numCache>
            </c:numRef>
          </c:val>
          <c:extLst>
            <c:ext xmlns:c16="http://schemas.microsoft.com/office/drawing/2014/chart" uri="{C3380CC4-5D6E-409C-BE32-E72D297353CC}">
              <c16:uniqueId val="{00000000-1FC2-4AF8-865A-E150D19899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8548</c:v>
                </c:pt>
                <c:pt idx="5">
                  <c:v>8398</c:v>
                </c:pt>
                <c:pt idx="8">
                  <c:v>7932</c:v>
                </c:pt>
                <c:pt idx="11">
                  <c:v>7498</c:v>
                </c:pt>
                <c:pt idx="14">
                  <c:v>6971</c:v>
                </c:pt>
              </c:numCache>
            </c:numRef>
          </c:val>
          <c:extLst>
            <c:ext xmlns:c16="http://schemas.microsoft.com/office/drawing/2014/chart" uri="{C3380CC4-5D6E-409C-BE32-E72D297353CC}">
              <c16:uniqueId val="{00000001-1FC2-4AF8-865A-E150D19899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15217</c:v>
                </c:pt>
                <c:pt idx="5">
                  <c:v>14188</c:v>
                </c:pt>
                <c:pt idx="8">
                  <c:v>15447</c:v>
                </c:pt>
                <c:pt idx="11">
                  <c:v>19347</c:v>
                </c:pt>
                <c:pt idx="14">
                  <c:v>21795</c:v>
                </c:pt>
              </c:numCache>
            </c:numRef>
          </c:val>
          <c:extLst>
            <c:ext xmlns:c16="http://schemas.microsoft.com/office/drawing/2014/chart" uri="{C3380CC4-5D6E-409C-BE32-E72D297353CC}">
              <c16:uniqueId val="{00000002-1FC2-4AF8-865A-E150D19899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C2-4AF8-865A-E150D19899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C2-4AF8-865A-E150D19899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C2-4AF8-865A-E150D19899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7762</c:v>
                </c:pt>
                <c:pt idx="3">
                  <c:v>7602</c:v>
                </c:pt>
                <c:pt idx="6">
                  <c:v>7536</c:v>
                </c:pt>
                <c:pt idx="9">
                  <c:v>7407</c:v>
                </c:pt>
                <c:pt idx="12">
                  <c:v>7472</c:v>
                </c:pt>
              </c:numCache>
            </c:numRef>
          </c:val>
          <c:extLst>
            <c:ext xmlns:c16="http://schemas.microsoft.com/office/drawing/2014/chart" uri="{C3380CC4-5D6E-409C-BE32-E72D297353CC}">
              <c16:uniqueId val="{00000006-1FC2-4AF8-865A-E150D19899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FC2-4AF8-865A-E150D19899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14693</c:v>
                </c:pt>
                <c:pt idx="3">
                  <c:v>14620</c:v>
                </c:pt>
                <c:pt idx="6">
                  <c:v>14511</c:v>
                </c:pt>
                <c:pt idx="9">
                  <c:v>13945</c:v>
                </c:pt>
                <c:pt idx="12">
                  <c:v>13060</c:v>
                </c:pt>
              </c:numCache>
            </c:numRef>
          </c:val>
          <c:extLst>
            <c:ext xmlns:c16="http://schemas.microsoft.com/office/drawing/2014/chart" uri="{C3380CC4-5D6E-409C-BE32-E72D297353CC}">
              <c16:uniqueId val="{00000008-1FC2-4AF8-865A-E150D19899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631</c:v>
                </c:pt>
                <c:pt idx="3">
                  <c:v>496</c:v>
                </c:pt>
                <c:pt idx="6">
                  <c:v>388</c:v>
                </c:pt>
                <c:pt idx="9">
                  <c:v>291</c:v>
                </c:pt>
                <c:pt idx="12">
                  <c:v>226</c:v>
                </c:pt>
              </c:numCache>
            </c:numRef>
          </c:val>
          <c:extLst>
            <c:ext xmlns:c16="http://schemas.microsoft.com/office/drawing/2014/chart" uri="{C3380CC4-5D6E-409C-BE32-E72D297353CC}">
              <c16:uniqueId val="{00000009-1FC2-4AF8-865A-E150D19899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38160</c:v>
                </c:pt>
                <c:pt idx="3">
                  <c:v>39224</c:v>
                </c:pt>
                <c:pt idx="6">
                  <c:v>40074</c:v>
                </c:pt>
                <c:pt idx="9">
                  <c:v>41056</c:v>
                </c:pt>
                <c:pt idx="12">
                  <c:v>38928</c:v>
                </c:pt>
              </c:numCache>
            </c:numRef>
          </c:val>
          <c:extLst>
            <c:ext xmlns:c16="http://schemas.microsoft.com/office/drawing/2014/chart" uri="{C3380CC4-5D6E-409C-BE32-E72D297353CC}">
              <c16:uniqueId val="{0000000A-1FC2-4AF8-865A-E150D19899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C2-4AF8-865A-E150D19899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3431</c:v>
                </c:pt>
                <c:pt idx="1">
                  <c:v>4363</c:v>
                </c:pt>
                <c:pt idx="2">
                  <c:v>4579</c:v>
                </c:pt>
              </c:numCache>
            </c:numRef>
          </c:val>
          <c:extLst>
            <c:ext xmlns:c16="http://schemas.microsoft.com/office/drawing/2014/chart" uri="{C3380CC4-5D6E-409C-BE32-E72D297353CC}">
              <c16:uniqueId val="{00000000-AC56-4BCE-8D2D-B7F8B106CC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1662</c:v>
                </c:pt>
                <c:pt idx="1">
                  <c:v>2592</c:v>
                </c:pt>
                <c:pt idx="2">
                  <c:v>2380</c:v>
                </c:pt>
              </c:numCache>
            </c:numRef>
          </c:val>
          <c:extLst>
            <c:ext xmlns:c16="http://schemas.microsoft.com/office/drawing/2014/chart" uri="{C3380CC4-5D6E-409C-BE32-E72D297353CC}">
              <c16:uniqueId val="{00000001-AC56-4BCE-8D2D-B7F8B106CC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6693</c:v>
                </c:pt>
                <c:pt idx="1">
                  <c:v>8874</c:v>
                </c:pt>
                <c:pt idx="2">
                  <c:v>11095</c:v>
                </c:pt>
              </c:numCache>
            </c:numRef>
          </c:val>
          <c:extLst>
            <c:ext xmlns:c16="http://schemas.microsoft.com/office/drawing/2014/chart" uri="{C3380CC4-5D6E-409C-BE32-E72D297353CC}">
              <c16:uniqueId val="{00000002-AC56-4BCE-8D2D-B7F8B106CC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{64CF8F2A-62F5-47C5-96C2-5ACD1A4761E3}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028-4000-8290-2712FD3BFD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{8351A915-25A9-4198-86FA-9DABC8098550}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28-4000-8290-2712FD3BFD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{F7155AB3-F55A-4561-B7E8-2EE2458BBA9E}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28-4000-8290-2712FD3BFD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{80679893-C51A-4E71-8455-BE40A3250F89}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28-4000-8290-2712FD3BFD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{5096DCE2-9492-435B-A61C-64CD3C552F77}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28-4000-8290-2712FD3BFD7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{4A5FF59F-A5D7-426B-BEA4-47285C99F0F7}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028-4000-8290-2712FD3BFD7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{3CADF250-EB21-4FCF-8C48-BFEEC54D527E}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028-4000-8290-2712FD3BFD7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{C42D3EF2-5DC5-4F2B-8148-5BCD85B9BE78}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028-4000-8290-2712FD3BFD7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{2DA2C29E-4681-496C-A2A9-7131BD64471D}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028-4000-8290-2712FD3BFD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58.7</c:v>
                </c:pt>
                <c:pt idx="16">
                  <c:v>60.3</c:v>
                </c:pt>
                <c:pt idx="24">
                  <c:v>61.9</c:v>
                </c:pt>
                <c:pt idx="32">
                  <c:v>63.1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028-4000-8290-2712FD3BFD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{C6830D8B-BEF0-4949-BCAD-5D67E697C298}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028-4000-8290-2712FD3BFD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{A14F669B-C0F2-426A-B1DA-39E5F98B773D}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28-4000-8290-2712FD3BFD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{B17D6D76-9F39-4FC9-A160-C55D72B5DD98}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28-4000-8290-2712FD3BFD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{8EB724A0-9D6F-45E6-8B81-641C9A32E557}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28-4000-8290-2712FD3BFD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{6815E584-A4AA-4A0A-B37F-FDD773D1E45A}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28-4000-8290-2712FD3BFD7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{30AA90FE-3341-48D8-A7F7-C66D24BB3B51}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028-4000-8290-2712FD3BFD7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{6DC2E9B6-D794-4675-A0B3-2BDC4389AD82}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028-4000-8290-2712FD3BFD7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{51F65ECA-1103-4B3F-A0C4-30A314A48E4D}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028-4000-8290-2712FD3BFD7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{C04F9BC5-BB70-44A0-A6A7-E1D1922A0429}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028-4000-8290-2712FD3BFD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5028-4000-8290-2712FD3BFD7B}"/>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{CDD54110-311F-4402-BDBF-80BA56E8EAE6}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170-4C3E-AE8E-21F86A84FF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{BBFA9512-C468-4F03-B1A9-A666F8785B6D}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70-4C3E-AE8E-21F86A84FF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{D3BF41BB-CE33-4BCE-8224-CAB5C6BB5CC1}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70-4C3E-AE8E-21F86A84FF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{A2F5B446-A8D3-4ED6-88C8-8D40AB1A88FA}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70-4C3E-AE8E-21F86A84FF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{FBA1DCB0-F854-4BE0-A529-EDB52874418D}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70-4C3E-AE8E-21F86A84FFC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{C1532356-F4D0-4329-A302-A89001D2C54F}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170-4C3E-AE8E-21F86A84FFC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{40ACB7FC-10DC-4410-BC93-71D67722F8B5}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170-4C3E-AE8E-21F86A84FFC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{34BE1542-17C5-4FEA-9E52-C2DE18FF1A56}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170-4C3E-AE8E-21F86A84FFC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{D82223E5-48EB-40CE-BF7D-7564A81FCF28}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170-4C3E-AE8E-21F86A84FF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2.1</c:v>
                </c:pt>
                <c:pt idx="16">
                  <c:v>2</c:v>
                </c:pt>
                <c:pt idx="24">
                  <c:v>1.8</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170-4C3E-AE8E-21F86A84FF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{CD078DF0-5C40-4654-A492-49F79F5926E7}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170-4C3E-AE8E-21F86A84FF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{5B794E10-7801-4163-AA18-E9811B53226B}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70-4C3E-AE8E-21F86A84FF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{493789D3-0EBF-4D49-9A5E-12437BA87B13}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70-4C3E-AE8E-21F86A84FF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{FACD97E4-9FA2-4F30-BB94-0A85E1AF57EF}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70-4C3E-AE8E-21F86A84FF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{50DF42C6-9805-4862-A9B7-90DE3ED867F2}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70-4C3E-AE8E-21F86A84FFC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{8C9DABF8-042C-4690-BF74-F973BF35A9BC}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170-4C3E-AE8E-21F86A84FFC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{2B6360C1-3B36-431E-B257-96673B9C5D46}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170-4C3E-AE8E-21F86A84FFC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{8CBF5F23-2675-440A-B8AE-E510969E3BEC}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170-4C3E-AE8E-21F86A84FFC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{1703739D-7CD0-44C5-84F4-3362BBE23063}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170-4C3E-AE8E-21F86A84FF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D170-4C3E-AE8E-21F86A84FFCF}"/>
            </c:ext>
          </c:extLst>
        </c:ser>
        <c:dLbls>
          <c:showLegendKey val="0"/>
          <c:showVal val="1"/>
          <c:showCatName val="0"/>
          <c:showSerName val="0"/>
          <c:showPercent val="0"/>
          <c:showBubbleSize val="0"/>
        </c:dLbls>
        <c:axId val="84219776"/>
        <c:axId val="84234240"/>
      </c:scatterChart>
      <c:valAx>
        <c:axId val="84219776"/>
        <c:scaling>
          <c:orientation val="maxMin"/>
          <c:max val="5.3"/>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115,088
112,188
356.04
57,393,481
54,077,193
3,236,654
28,320,941
38,598,297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指数は昨年度より０．０</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し、類似団体と比較すると０．０６ポイント下回っている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ものの、令和４年度単年では、０．００５ポイント増加した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。要因としては、社会福祉費などの増のため基準財政需要額が増加し、市税や固定資産税及び地方消費税交付金が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したため、基準財政収入額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官民が連携して企業誘致に向けた取組を加速化し、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市税の増収確保に向けた取組を進める必要がある。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歳入の経常一般財源は、市税、地方交付税、地方消費税交付金が増となり、臨時財政対策債、地方特別交付金、株式等譲渡所得割交付金が減となったことから、全体では</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948,893</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千円の減額となった。次に、歳出の経常経費充当</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一般会計は、</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公債費、物件費、維持補修費が増となり、補助費等、人件費、扶助費が減となったことから、全体では</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25,516</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千円の減額となった。結果として、経常収支比率は</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事業の見直しをすすめるとともに、市有施設適正配置計画に基づき、施設の統廃合及び除却をすすめることで、歳出の経常経費充当一般財源の削減に努めていく。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63</xdr:row>
      <xdr:rowOff>120332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5277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122872</xdr:rowOff>
    </xdr:from>
    <xdr:to>
      <xdr:col>19</xdr:col>
      <xdr:colOff>133350</xdr:colOff>
      <xdr:row>62</xdr:row>
      <xdr:rowOff>134938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527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8255</xdr:rowOff>
    </xdr:from>
    <xdr:to>
      <xdr:col>15</xdr:col>
      <xdr:colOff>82550</xdr:colOff>
      <xdr:row>62</xdr:row>
      <xdr:rowOff>134938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3815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161607</xdr:rowOff>
    </xdr:from>
    <xdr:to>
      <xdr:col>11</xdr:col>
      <xdr:colOff>31750</xdr:colOff>
      <xdr:row>62</xdr:row>
      <xdr:rowOff>8255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200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41609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72072</xdr:rowOff>
    </xdr:from>
    <xdr:to>
      <xdr:col>19</xdr:col>
      <xdr:colOff>184150</xdr:colOff>
      <xdr:row>63</xdr:row>
      <xdr:rowOff>2222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84138</xdr:rowOff>
    </xdr:from>
    <xdr:to>
      <xdr:col>15</xdr:col>
      <xdr:colOff>133350</xdr:colOff>
      <xdr:row>63</xdr:row>
      <xdr:rowOff>14288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24465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128905</xdr:rowOff>
    </xdr:from>
    <xdr:to>
      <xdr:col>11</xdr:col>
      <xdr:colOff>82550</xdr:colOff>
      <xdr:row>62</xdr:row>
      <xdr:rowOff>59055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69232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110807</xdr:rowOff>
    </xdr:from>
    <xdr:to>
      <xdr:col>7</xdr:col>
      <xdr:colOff>31750</xdr:colOff>
      <xdr:row>62</xdr:row>
      <xdr:rowOff>40957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51134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９８２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となり、類似団体及び県内平均より、若干高い水準である。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となった要因は、ふるさと納税事業の業務委託料や、新型コロナウイルス感染症対策における各種費用などの物件費の増加、また、各施設の経過年数による経年劣化等による維持補修費の増加が考え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今後は、公共施設の照明を省エネルギー効果の高い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照明に交換し、電気料金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の削減、コストの低減を図っていく。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121424</xdr:rowOff>
    </xdr:from>
    <xdr:to>
      <xdr:col>23</xdr:col>
      <xdr:colOff>133350</xdr:colOff>
      <xdr:row>84</xdr:row>
      <xdr:rowOff>70312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51774"/>
          <a:ext cx="838200" cy="1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121424</xdr:rowOff>
    </xdr:from>
    <xdr:to>
      <xdr:col>19</xdr:col>
      <xdr:colOff>133350</xdr:colOff>
      <xdr:row>83</xdr:row>
      <xdr:rowOff>151293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351774"/>
          <a:ext cx="8890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8995</xdr:rowOff>
    </xdr:from>
    <xdr:to>
      <xdr:col>15</xdr:col>
      <xdr:colOff>82550</xdr:colOff>
      <xdr:row>83</xdr:row>
      <xdr:rowOff>151293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39345"/>
          <a:ext cx="889000" cy="14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98730</xdr:rowOff>
    </xdr:from>
    <xdr:to>
      <xdr:col>11</xdr:col>
      <xdr:colOff>31750</xdr:colOff>
      <xdr:row>83</xdr:row>
      <xdr:rowOff>8995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57630"/>
          <a:ext cx="889000" cy="8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19512</xdr:rowOff>
    </xdr:from>
    <xdr:to>
      <xdr:col>23</xdr:col>
      <xdr:colOff>184150</xdr:colOff>
      <xdr:row>84</xdr:row>
      <xdr:rowOff>121112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163039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9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70624</xdr:rowOff>
    </xdr:from>
    <xdr:to>
      <xdr:col>19</xdr:col>
      <xdr:colOff>184150</xdr:colOff>
      <xdr:row>84</xdr:row>
      <xdr:rowOff>774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157001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8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100493</xdr:rowOff>
    </xdr:from>
    <xdr:to>
      <xdr:col>15</xdr:col>
      <xdr:colOff>133350</xdr:colOff>
      <xdr:row>84</xdr:row>
      <xdr:rowOff>30643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15420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1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129645</xdr:rowOff>
    </xdr:from>
    <xdr:to>
      <xdr:col>11</xdr:col>
      <xdr:colOff>82550</xdr:colOff>
      <xdr:row>83</xdr:row>
      <xdr:rowOff>59795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44572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47930</xdr:rowOff>
    </xdr:from>
    <xdr:to>
      <xdr:col>7</xdr:col>
      <xdr:colOff>31750</xdr:colOff>
      <xdr:row>82</xdr:row>
      <xdr:rowOff>149530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134307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対前年度比０．５ポイント減少し、類似団体平均を1．３ポイント下回っている。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指数変動の主な要因は、特定の経験年数階層の変動によるものがあげられる。今後も、指数の推移を注視し給与の適正化に努めていく。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2510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121709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8543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17586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対前年度比０．０５ポイントの増。類似団体平均を１．０３ポイント、県平均を０．９１ポイント上回っている状態である。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今後も、組織の簡素化や事務事業の見直しによる業務委託等を進めるとともに、定員適正化計</a:t>
          </a:r>
          <a:r>
            <a:rPr kumimoji="1"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（５年間で職員数３３人減）に基づき職員数の適正化を図る。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97065</xdr:rowOff>
    </xdr:from>
    <xdr:to>
      <xdr:col>81</xdr:col>
      <xdr:colOff>44450</xdr:colOff>
      <xdr:row>63</xdr:row>
      <xdr:rowOff>114300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9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72934</xdr:rowOff>
    </xdr:from>
    <xdr:to>
      <xdr:col>77</xdr:col>
      <xdr:colOff>44450</xdr:colOff>
      <xdr:row>63</xdr:row>
      <xdr:rowOff>97065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742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72934</xdr:rowOff>
    </xdr:from>
    <xdr:to>
      <xdr:col>72</xdr:col>
      <xdr:colOff>203200</xdr:colOff>
      <xdr:row>63</xdr:row>
      <xdr:rowOff>117747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87428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117747</xdr:rowOff>
    </xdr:from>
    <xdr:to>
      <xdr:col>68</xdr:col>
      <xdr:colOff>152400</xdr:colOff>
      <xdr:row>63</xdr:row>
      <xdr:rowOff>162560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1909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63500</xdr:rowOff>
    </xdr:from>
    <xdr:to>
      <xdr:col>81</xdr:col>
      <xdr:colOff>95250</xdr:colOff>
      <xdr:row>63</xdr:row>
      <xdr:rowOff>165100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35577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46265</xdr:rowOff>
    </xdr:from>
    <xdr:to>
      <xdr:col>77</xdr:col>
      <xdr:colOff>95250</xdr:colOff>
      <xdr:row>63</xdr:row>
      <xdr:rowOff>147865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132642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22134</xdr:rowOff>
    </xdr:from>
    <xdr:to>
      <xdr:col>73</xdr:col>
      <xdr:colOff>44450</xdr:colOff>
      <xdr:row>63</xdr:row>
      <xdr:rowOff>123734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108511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66947</xdr:rowOff>
    </xdr:from>
    <xdr:to>
      <xdr:col>68</xdr:col>
      <xdr:colOff>203200</xdr:colOff>
      <xdr:row>63</xdr:row>
      <xdr:rowOff>168547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153324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111760</xdr:rowOff>
    </xdr:from>
    <xdr:to>
      <xdr:col>64</xdr:col>
      <xdr:colOff>152400</xdr:colOff>
      <xdr:row>64</xdr:row>
      <xdr:rowOff>41910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26687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令和元年東日本台風における災害復旧事業などの財源として起債したものの償還が本格化するなど、元金償還額が前年度と比較し増加したため、前年度比０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３ポイント悪化したが、類似団体平均を２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９ポイント下回っている状態である。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交付税措置において有利な地方債である合併特例事業債が借入限度額まで達することに加え、大規模な市有施設の改修等により実質公債費比率が上昇していくことが想定される。比率の推移に注視し、これまで以上に公債費の適正化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118533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4219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105128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4219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105128</xdr:rowOff>
    </xdr:from>
    <xdr:to>
      <xdr:col>72</xdr:col>
      <xdr:colOff>203200</xdr:colOff>
      <xdr:row>37</xdr:row>
      <xdr:rowOff>118533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4487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37</xdr:row>
      <xdr:rowOff>145345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4621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84260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54328</xdr:rowOff>
    </xdr:from>
    <xdr:to>
      <xdr:col>73</xdr:col>
      <xdr:colOff>44450</xdr:colOff>
      <xdr:row>37</xdr:row>
      <xdr:rowOff>155928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166105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94545</xdr:rowOff>
    </xdr:from>
    <xdr:to>
      <xdr:col>64</xdr:col>
      <xdr:colOff>152400</xdr:colOff>
      <xdr:row>38</xdr:row>
      <xdr:rowOff>24695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34872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令和元年東日本台風に関連して借り入れた市債の元金償還が本格化し増となったこと、大型事業の借入がなかったことなどから、数値が改善した。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後も公債費等義務的経費に注視し、財政の健全化に努める。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115,088
112,188
356.04
57,393,481
54,077,193
3,236,654
28,320,941
38,598,297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人件費は、対前年度比</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たが、支出額は５８</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４６５千円の減となった。しかし、依然</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として類似団体平均や全国及び県平均より上回っている。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こどもクラブの運営</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民営化</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民間委託をすすめ、人件費の減少に努め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132443</xdr:rowOff>
    </xdr:from>
    <xdr:to>
      <xdr:col>24</xdr:col>
      <xdr:colOff>25400</xdr:colOff>
      <xdr:row>39</xdr:row>
      <xdr:rowOff>64407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8843"/>
          <a:ext cx="0" cy="1132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36484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7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64407</xdr:rowOff>
    </xdr:from>
    <xdr:to>
      <xdr:col>24</xdr:col>
      <xdr:colOff>114300</xdr:colOff>
      <xdr:row>39</xdr:row>
      <xdr:rowOff>64407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75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47370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132443</xdr:rowOff>
    </xdr:from>
    <xdr:to>
      <xdr:col>24</xdr:col>
      <xdr:colOff>114300</xdr:colOff>
      <xdr:row>32</xdr:row>
      <xdr:rowOff>132443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38</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87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160763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144236</xdr:rowOff>
    </xdr:from>
    <xdr:to>
      <xdr:col>24</xdr:col>
      <xdr:colOff>76200</xdr:colOff>
      <xdr:row>36</xdr:row>
      <xdr:rowOff>74386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72572</xdr:rowOff>
    </xdr:from>
    <xdr:to>
      <xdr:col>19</xdr:col>
      <xdr:colOff>187325</xdr:colOff>
      <xdr:row>40</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876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89807</xdr:rowOff>
    </xdr:from>
    <xdr:to>
      <xdr:col>20</xdr:col>
      <xdr:colOff>38100</xdr:colOff>
      <xdr:row>36</xdr:row>
      <xdr:rowOff>19957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30134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40</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7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40</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152400</xdr:rowOff>
    </xdr:from>
    <xdr:to>
      <xdr:col>11</xdr:col>
      <xdr:colOff>60325</xdr:colOff>
      <xdr:row>35</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15620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21772</xdr:rowOff>
    </xdr:from>
    <xdr:to>
      <xdr:col>20</xdr:col>
      <xdr:colOff>38100</xdr:colOff>
      <xdr:row>38</xdr:row>
      <xdr:rowOff>123372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対前年度比１．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ポイント増加し、類似団体平均、全国及び県平均を上回っている状況である。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物件費が増加した主な要因は、ふるさと納税事業による業務委託料の増であ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り、この傾向は今後も続くことが見込まれる。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今後は、公共施設の照明を省エネルギー効果の高い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照明に交換し、電気料金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の削減、コストの低減を図っていく。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688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97064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273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72571</xdr:rowOff>
    </xdr:from>
    <xdr:to>
      <xdr:col>73</xdr:col>
      <xdr:colOff>180975</xdr:colOff>
      <xdr:row>14</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472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72571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640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133548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は、対前年度比０．２ポイント減少し、支出額も１，５４６，１３２千円の減となった。しかし、類似団体を１．２ポイント、県平均を０．８ポイント上回っている。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市単独事業の各種手当の見直しを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検討し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、健全な財政運営を図っていく。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115570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85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115570</xdr:rowOff>
    </xdr:from>
    <xdr:to>
      <xdr:col>19</xdr:col>
      <xdr:colOff>187325</xdr:colOff>
      <xdr:row>59</xdr:row>
      <xdr:rowOff>115570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23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115570</xdr:rowOff>
    </xdr:from>
    <xdr:to>
      <xdr:col>15</xdr:col>
      <xdr:colOff>98425</xdr:colOff>
      <xdr:row>60</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3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81280</xdr:rowOff>
    </xdr:from>
    <xdr:to>
      <xdr:col>11</xdr:col>
      <xdr:colOff>9525</xdr:colOff>
      <xdr:row>60</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6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64770</xdr:rowOff>
    </xdr:from>
    <xdr:to>
      <xdr:col>20</xdr:col>
      <xdr:colOff>38100</xdr:colOff>
      <xdr:row>59</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151147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64770</xdr:rowOff>
    </xdr:from>
    <xdr:to>
      <xdr:col>15</xdr:col>
      <xdr:colOff>149225</xdr:colOff>
      <xdr:row>59</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151147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30480</xdr:rowOff>
    </xdr:from>
    <xdr:to>
      <xdr:col>6</xdr:col>
      <xdr:colOff>171450</xdr:colOff>
      <xdr:row>60</xdr:row>
      <xdr:rowOff>132080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116857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維持補修費や繰出金のその他については、対前年度比</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、全国及び県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平均より上回る結果となった。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した要因は、維持補修費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や操出金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特別会計繰出金については増加しており、独立採算制の観点から、引き続き保険料の適正化や経費の削減に努め、税収を主な財源とする一般会計の負担額を減らしていく。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25400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6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114300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06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114300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0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７．７％となり、令和元年以前と比較すると数値が高い状況が続いている。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その要因としては、新型コロナウイルス感染症や物価高騰対策としての、緊急景気対策事業にて補助金の支給等があったことによる。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下水道事業会計への補助金や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各種団体等に対する補助金等の見直し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真に必要な事務費の精査を進めていく。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39</xdr:row>
      <xdr:rowOff>92710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797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7129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35</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654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34</xdr:row>
      <xdr:rowOff>136144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78256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35052</xdr:rowOff>
    </xdr:from>
    <xdr:to>
      <xdr:col>74</xdr:col>
      <xdr:colOff>31750</xdr:colOff>
      <xdr:row>36</xdr:row>
      <xdr:rowOff>136652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33</xdr:row>
      <xdr:rowOff>152146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73914</xdr:rowOff>
    </xdr:from>
    <xdr:to>
      <xdr:col>69</xdr:col>
      <xdr:colOff>142875</xdr:colOff>
      <xdr:row>34</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101346</xdr:rowOff>
    </xdr:from>
    <xdr:to>
      <xdr:col>65</xdr:col>
      <xdr:colOff>53975</xdr:colOff>
      <xdr:row>34</xdr:row>
      <xdr:rowOff>31496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41673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全国及び県平均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前年度より増となった要因としては、令和元年東日本台風に伴う災害復旧事業の財源として借入れた市債の元金償還が本格的に始まったことによるものである。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は市有施設の改修等が控えており、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公債費は増加傾向で推移することが想定される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地方債残高と公債費のバランスに留意しつつ、適切に地方債発行を管理することで、持続可能な財政運営に努めていく。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42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42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16511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57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ものの、その開きは前年度より改善された。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数値が増となった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要因は、人件費や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今後は、社会保障関連経費の増加が見込まれるが、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各事務事業の見直し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、公共施設照明の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化等で物件費の抑制を図り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、特別会計・公営企業会計の適正な財政運営に努めることで、市全体の健全で持続可能な財政運営を進めていく。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766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3556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143002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21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19558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78118</xdr:rowOff>
    </xdr:from>
    <xdr:to>
      <xdr:col>29</xdr:col>
      <xdr:colOff>127000</xdr:colOff>
      <xdr:row>16</xdr:row>
      <xdr:rowOff>79927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68943"/>
          <a:ext cx="647700" cy="1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63983</xdr:rowOff>
    </xdr:from>
    <xdr:to>
      <xdr:col>26</xdr:col>
      <xdr:colOff>50800</xdr:colOff>
      <xdr:row>16</xdr:row>
      <xdr:rowOff>78118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54808"/>
          <a:ext cx="698500" cy="1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35446</xdr:rowOff>
    </xdr:from>
    <xdr:to>
      <xdr:col>22</xdr:col>
      <xdr:colOff>114300</xdr:colOff>
      <xdr:row>16</xdr:row>
      <xdr:rowOff>63983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26271"/>
          <a:ext cx="698500" cy="28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35446</xdr:rowOff>
    </xdr:from>
    <xdr:to>
      <xdr:col>18</xdr:col>
      <xdr:colOff>177800</xdr:colOff>
      <xdr:row>16</xdr:row>
      <xdr:rowOff>77699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6271"/>
          <a:ext cx="698500" cy="4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29127</xdr:rowOff>
    </xdr:from>
    <xdr:to>
      <xdr:col>29</xdr:col>
      <xdr:colOff>177800</xdr:colOff>
      <xdr:row>16</xdr:row>
      <xdr:rowOff>130727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45654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27318</xdr:rowOff>
    </xdr:from>
    <xdr:to>
      <xdr:col>26</xdr:col>
      <xdr:colOff>101600</xdr:colOff>
      <xdr:row>16</xdr:row>
      <xdr:rowOff>128918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139095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13183</xdr:rowOff>
    </xdr:from>
    <xdr:to>
      <xdr:col>22</xdr:col>
      <xdr:colOff>165100</xdr:colOff>
      <xdr:row>16</xdr:row>
      <xdr:rowOff>114783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124960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156096</xdr:rowOff>
    </xdr:from>
    <xdr:to>
      <xdr:col>19</xdr:col>
      <xdr:colOff>38100</xdr:colOff>
      <xdr:row>16</xdr:row>
      <xdr:rowOff>86246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96423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26899</xdr:rowOff>
    </xdr:from>
    <xdr:to>
      <xdr:col>15</xdr:col>
      <xdr:colOff>101600</xdr:colOff>
      <xdr:row>16</xdr:row>
      <xdr:rowOff>128499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138676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121514</xdr:rowOff>
    </xdr:from>
    <xdr:to>
      <xdr:col>29</xdr:col>
      <xdr:colOff>127000</xdr:colOff>
      <xdr:row>37</xdr:row>
      <xdr:rowOff>163713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46214"/>
          <a:ext cx="647700" cy="42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163713</xdr:rowOff>
    </xdr:from>
    <xdr:to>
      <xdr:col>26</xdr:col>
      <xdr:colOff>50800</xdr:colOff>
      <xdr:row>37</xdr:row>
      <xdr:rowOff>169474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88413"/>
          <a:ext cx="698500" cy="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169474</xdr:rowOff>
    </xdr:from>
    <xdr:to>
      <xdr:col>22</xdr:col>
      <xdr:colOff>114300</xdr:colOff>
      <xdr:row>37</xdr:row>
      <xdr:rowOff>202850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94174"/>
          <a:ext cx="698500" cy="33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144922</xdr:rowOff>
    </xdr:from>
    <xdr:to>
      <xdr:col>18</xdr:col>
      <xdr:colOff>177800</xdr:colOff>
      <xdr:row>37</xdr:row>
      <xdr:rowOff>202850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69622"/>
          <a:ext cx="698500" cy="5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70714</xdr:rowOff>
    </xdr:from>
    <xdr:to>
      <xdr:col>29</xdr:col>
      <xdr:colOff>177800</xdr:colOff>
      <xdr:row>37</xdr:row>
      <xdr:rowOff>172314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9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42791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6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112913</xdr:rowOff>
    </xdr:from>
    <xdr:to>
      <xdr:col>26</xdr:col>
      <xdr:colOff>101600</xdr:colOff>
      <xdr:row>37</xdr:row>
      <xdr:rowOff>214513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3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199290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2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118674</xdr:rowOff>
    </xdr:from>
    <xdr:to>
      <xdr:col>22</xdr:col>
      <xdr:colOff>165100</xdr:colOff>
      <xdr:row>37</xdr:row>
      <xdr:rowOff>220274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4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205051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2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152050</xdr:rowOff>
    </xdr:from>
    <xdr:to>
      <xdr:col>19</xdr:col>
      <xdr:colOff>38100</xdr:colOff>
      <xdr:row>37</xdr:row>
      <xdr:rowOff>253650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7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238427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6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94122</xdr:rowOff>
    </xdr:from>
    <xdr:to>
      <xdr:col>15</xdr:col>
      <xdr:colOff>101600</xdr:colOff>
      <xdr:row>37</xdr:row>
      <xdr:rowOff>195722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1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180499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115,088
112,188
356.04
57,393,481
54,077,193
3,236,654
28,320,941
38,598,297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83464</xdr:rowOff>
    </xdr:from>
    <xdr:to>
      <xdr:col>24</xdr:col>
      <xdr:colOff>63500</xdr:colOff>
      <xdr:row>33</xdr:row>
      <xdr:rowOff>92951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41314"/>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73901</xdr:rowOff>
    </xdr:from>
    <xdr:to>
      <xdr:col>19</xdr:col>
      <xdr:colOff>177800</xdr:colOff>
      <xdr:row>33</xdr:row>
      <xdr:rowOff>92951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3175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160579</xdr:rowOff>
    </xdr:from>
    <xdr:to>
      <xdr:col>15</xdr:col>
      <xdr:colOff>50800</xdr:colOff>
      <xdr:row>33</xdr:row>
      <xdr:rowOff>73901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46979"/>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160579</xdr:rowOff>
    </xdr:from>
    <xdr:to>
      <xdr:col>10</xdr:col>
      <xdr:colOff>114300</xdr:colOff>
      <xdr:row>33</xdr:row>
      <xdr:rowOff>62433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46979"/>
          <a:ext cx="8890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32664</xdr:rowOff>
    </xdr:from>
    <xdr:to>
      <xdr:col>24</xdr:col>
      <xdr:colOff>114300</xdr:colOff>
      <xdr:row>33</xdr:row>
      <xdr:rowOff>134264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55541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4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42151</xdr:rowOff>
    </xdr:from>
    <xdr:to>
      <xdr:col>20</xdr:col>
      <xdr:colOff>38100</xdr:colOff>
      <xdr:row>33</xdr:row>
      <xdr:rowOff>143751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160278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23101</xdr:rowOff>
    </xdr:from>
    <xdr:to>
      <xdr:col>15</xdr:col>
      <xdr:colOff>101600</xdr:colOff>
      <xdr:row>33</xdr:row>
      <xdr:rowOff>124701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141228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109779</xdr:rowOff>
    </xdr:from>
    <xdr:to>
      <xdr:col>10</xdr:col>
      <xdr:colOff>165100</xdr:colOff>
      <xdr:row>33</xdr:row>
      <xdr:rowOff>39929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56456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11633</xdr:rowOff>
    </xdr:from>
    <xdr:to>
      <xdr:col>6</xdr:col>
      <xdr:colOff>38100</xdr:colOff>
      <xdr:row>33</xdr:row>
      <xdr:rowOff>113233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129760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152988</xdr:rowOff>
    </xdr:from>
    <xdr:to>
      <xdr:col>24</xdr:col>
      <xdr:colOff>62865</xdr:colOff>
      <xdr:row>58</xdr:row>
      <xdr:rowOff>39830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25488"/>
          <a:ext cx="127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43657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39830</xdr:rowOff>
    </xdr:from>
    <xdr:to>
      <xdr:col>24</xdr:col>
      <xdr:colOff>152400</xdr:colOff>
      <xdr:row>58</xdr:row>
      <xdr:rowOff>39830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3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99665</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152988</xdr:rowOff>
    </xdr:from>
    <xdr:to>
      <xdr:col>24</xdr:col>
      <xdr:colOff>152400</xdr:colOff>
      <xdr:row>50</xdr:row>
      <xdr:rowOff>152988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2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136899</xdr:rowOff>
    </xdr:from>
    <xdr:to>
      <xdr:col>24</xdr:col>
      <xdr:colOff>63500</xdr:colOff>
      <xdr:row>56</xdr:row>
      <xdr:rowOff>148444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66649"/>
          <a:ext cx="838200" cy="1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19537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7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168110</xdr:rowOff>
    </xdr:from>
    <xdr:to>
      <xdr:col>24</xdr:col>
      <xdr:colOff>114300</xdr:colOff>
      <xdr:row>55</xdr:row>
      <xdr:rowOff>98260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148444</xdr:rowOff>
    </xdr:from>
    <xdr:to>
      <xdr:col>19</xdr:col>
      <xdr:colOff>177800</xdr:colOff>
      <xdr:row>57</xdr:row>
      <xdr:rowOff>45403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49644"/>
          <a:ext cx="889000" cy="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96244</xdr:rowOff>
    </xdr:from>
    <xdr:to>
      <xdr:col>20</xdr:col>
      <xdr:colOff>38100</xdr:colOff>
      <xdr:row>56</xdr:row>
      <xdr:rowOff>26394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2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42921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0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45403</xdr:rowOff>
    </xdr:from>
    <xdr:to>
      <xdr:col>15</xdr:col>
      <xdr:colOff>50800</xdr:colOff>
      <xdr:row>58</xdr:row>
      <xdr:rowOff>8455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8053"/>
          <a:ext cx="889000" cy="13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58268</xdr:rowOff>
    </xdr:from>
    <xdr:to>
      <xdr:col>15</xdr:col>
      <xdr:colOff>101600</xdr:colOff>
      <xdr:row>56</xdr:row>
      <xdr:rowOff>159868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5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4945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8455</xdr:rowOff>
    </xdr:from>
    <xdr:to>
      <xdr:col>10</xdr:col>
      <xdr:colOff>114300</xdr:colOff>
      <xdr:row>58</xdr:row>
      <xdr:rowOff>113268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52555"/>
          <a:ext cx="889000" cy="10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58896</xdr:rowOff>
    </xdr:from>
    <xdr:to>
      <xdr:col>10</xdr:col>
      <xdr:colOff>165100</xdr:colOff>
      <xdr:row>56</xdr:row>
      <xdr:rowOff>160496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5573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143021</xdr:rowOff>
    </xdr:from>
    <xdr:to>
      <xdr:col>6</xdr:col>
      <xdr:colOff>38100</xdr:colOff>
      <xdr:row>57</xdr:row>
      <xdr:rowOff>73171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89698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86099</xdr:rowOff>
    </xdr:from>
    <xdr:to>
      <xdr:col>24</xdr:col>
      <xdr:colOff>114300</xdr:colOff>
      <xdr:row>56</xdr:row>
      <xdr:rowOff>16249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64526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9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97644</xdr:rowOff>
    </xdr:from>
    <xdr:to>
      <xdr:col>20</xdr:col>
      <xdr:colOff>38100</xdr:colOff>
      <xdr:row>57</xdr:row>
      <xdr:rowOff>27794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18921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166053</xdr:rowOff>
    </xdr:from>
    <xdr:to>
      <xdr:col>15</xdr:col>
      <xdr:colOff>101600</xdr:colOff>
      <xdr:row>57</xdr:row>
      <xdr:rowOff>96203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5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129105</xdr:rowOff>
    </xdr:from>
    <xdr:to>
      <xdr:col>10</xdr:col>
      <xdr:colOff>165100</xdr:colOff>
      <xdr:row>58</xdr:row>
      <xdr:rowOff>59255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0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50382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9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62468</xdr:rowOff>
    </xdr:from>
    <xdr:to>
      <xdr:col>6</xdr:col>
      <xdr:colOff>38100</xdr:colOff>
      <xdr:row>58</xdr:row>
      <xdr:rowOff>164068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0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155195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9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93599</xdr:rowOff>
    </xdr:from>
    <xdr:to>
      <xdr:col>24</xdr:col>
      <xdr:colOff>63500</xdr:colOff>
      <xdr:row>74</xdr:row>
      <xdr:rowOff>148971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780899"/>
          <a:ext cx="8382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68707</xdr:rowOff>
    </xdr:from>
    <xdr:to>
      <xdr:col>19</xdr:col>
      <xdr:colOff>177800</xdr:colOff>
      <xdr:row>74</xdr:row>
      <xdr:rowOff>148971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2413107"/>
          <a:ext cx="889000" cy="4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68707</xdr:rowOff>
    </xdr:from>
    <xdr:to>
      <xdr:col>15</xdr:col>
      <xdr:colOff>50800</xdr:colOff>
      <xdr:row>75</xdr:row>
      <xdr:rowOff>52197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413107"/>
          <a:ext cx="889000" cy="4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75057</xdr:rowOff>
    </xdr:from>
    <xdr:to>
      <xdr:col>10</xdr:col>
      <xdr:colOff>114300</xdr:colOff>
      <xdr:row>75</xdr:row>
      <xdr:rowOff>52197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762357"/>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42799</xdr:rowOff>
    </xdr:from>
    <xdr:to>
      <xdr:col>24</xdr:col>
      <xdr:colOff>114300</xdr:colOff>
      <xdr:row>74</xdr:row>
      <xdr:rowOff>144399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7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65676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58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98171</xdr:rowOff>
    </xdr:from>
    <xdr:to>
      <xdr:col>20</xdr:col>
      <xdr:colOff>38100</xdr:colOff>
      <xdr:row>75</xdr:row>
      <xdr:rowOff>28321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7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44848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5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17907</xdr:rowOff>
    </xdr:from>
    <xdr:to>
      <xdr:col>15</xdr:col>
      <xdr:colOff>101600</xdr:colOff>
      <xdr:row>72</xdr:row>
      <xdr:rowOff>119507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3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136034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13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1397</xdr:rowOff>
    </xdr:from>
    <xdr:to>
      <xdr:col>10</xdr:col>
      <xdr:colOff>165100</xdr:colOff>
      <xdr:row>75</xdr:row>
      <xdr:rowOff>102997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8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119524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63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24257</xdr:rowOff>
    </xdr:from>
    <xdr:to>
      <xdr:col>6</xdr:col>
      <xdr:colOff>38100</xdr:colOff>
      <xdr:row>74</xdr:row>
      <xdr:rowOff>125857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7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142384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48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149563</xdr:rowOff>
    </xdr:from>
    <xdr:to>
      <xdr:col>24</xdr:col>
      <xdr:colOff>62865</xdr:colOff>
      <xdr:row>99</xdr:row>
      <xdr:rowOff>9203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751513"/>
          <a:ext cx="1270" cy="1231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13030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9203</xdr:rowOff>
    </xdr:from>
    <xdr:to>
      <xdr:col>24</xdr:col>
      <xdr:colOff>152400</xdr:colOff>
      <xdr:row>99</xdr:row>
      <xdr:rowOff>9203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8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96240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52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149563</xdr:rowOff>
    </xdr:from>
    <xdr:to>
      <xdr:col>24</xdr:col>
      <xdr:colOff>152400</xdr:colOff>
      <xdr:row>91</xdr:row>
      <xdr:rowOff>149563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7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43721</xdr:rowOff>
    </xdr:from>
    <xdr:to>
      <xdr:col>24</xdr:col>
      <xdr:colOff>63500</xdr:colOff>
      <xdr:row>92</xdr:row>
      <xdr:rowOff>97442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5474221"/>
          <a:ext cx="838200" cy="39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45283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3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66856</xdr:rowOff>
    </xdr:from>
    <xdr:to>
      <xdr:col>24</xdr:col>
      <xdr:colOff>114300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43721</xdr:rowOff>
    </xdr:from>
    <xdr:to>
      <xdr:col>19</xdr:col>
      <xdr:colOff>177800</xdr:colOff>
      <xdr:row>95</xdr:row>
      <xdr:rowOff>150771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474221"/>
          <a:ext cx="889000" cy="9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11633</xdr:rowOff>
    </xdr:from>
    <xdr:to>
      <xdr:col>20</xdr:col>
      <xdr:colOff>38100</xdr:colOff>
      <xdr:row>93</xdr:row>
      <xdr:rowOff>113233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104360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150771</xdr:rowOff>
    </xdr:from>
    <xdr:to>
      <xdr:col>15</xdr:col>
      <xdr:colOff>50800</xdr:colOff>
      <xdr:row>96</xdr:row>
      <xdr:rowOff>148681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438521"/>
          <a:ext cx="889000" cy="1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96084</xdr:rowOff>
    </xdr:from>
    <xdr:to>
      <xdr:col>15</xdr:col>
      <xdr:colOff>101600</xdr:colOff>
      <xdr:row>98</xdr:row>
      <xdr:rowOff>26234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17361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148681</xdr:rowOff>
    </xdr:from>
    <xdr:to>
      <xdr:col>10</xdr:col>
      <xdr:colOff>114300</xdr:colOff>
      <xdr:row>98</xdr:row>
      <xdr:rowOff>20044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607881"/>
          <a:ext cx="889000" cy="2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49809</xdr:rowOff>
    </xdr:from>
    <xdr:to>
      <xdr:col>10</xdr:col>
      <xdr:colOff>165100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55166</xdr:rowOff>
    </xdr:from>
    <xdr:to>
      <xdr:col>6</xdr:col>
      <xdr:colOff>38100</xdr:colOff>
      <xdr:row>99</xdr:row>
      <xdr:rowOff>156766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702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147893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71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46642</xdr:rowOff>
    </xdr:from>
    <xdr:to>
      <xdr:col>24</xdr:col>
      <xdr:colOff>114300</xdr:colOff>
      <xdr:row>92</xdr:row>
      <xdr:rowOff>148242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8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133019</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73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164371</xdr:rowOff>
    </xdr:from>
    <xdr:to>
      <xdr:col>20</xdr:col>
      <xdr:colOff>38100</xdr:colOff>
      <xdr:row>90</xdr:row>
      <xdr:rowOff>94521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4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111048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19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99971</xdr:rowOff>
    </xdr:from>
    <xdr:to>
      <xdr:col>15</xdr:col>
      <xdr:colOff>101600</xdr:colOff>
      <xdr:row>96</xdr:row>
      <xdr:rowOff>30121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3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46648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1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97881</xdr:rowOff>
    </xdr:from>
    <xdr:to>
      <xdr:col>10</xdr:col>
      <xdr:colOff>165100</xdr:colOff>
      <xdr:row>97</xdr:row>
      <xdr:rowOff>28031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44558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33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140694</xdr:rowOff>
    </xdr:from>
    <xdr:to>
      <xdr:col>6</xdr:col>
      <xdr:colOff>38100</xdr:colOff>
      <xdr:row>98</xdr:row>
      <xdr:rowOff>70844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87371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82207</xdr:rowOff>
    </xdr:from>
    <xdr:to>
      <xdr:col>55</xdr:col>
      <xdr:colOff>0</xdr:colOff>
      <xdr:row>37</xdr:row>
      <xdr:rowOff>121897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25857"/>
          <a:ext cx="838200" cy="3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145223</xdr:rowOff>
    </xdr:from>
    <xdr:to>
      <xdr:col>50</xdr:col>
      <xdr:colOff>114300</xdr:colOff>
      <xdr:row>37</xdr:row>
      <xdr:rowOff>121897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974523"/>
          <a:ext cx="889000" cy="49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145223</xdr:rowOff>
    </xdr:from>
    <xdr:to>
      <xdr:col>45</xdr:col>
      <xdr:colOff>177800</xdr:colOff>
      <xdr:row>38</xdr:row>
      <xdr:rowOff>35550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974523"/>
          <a:ext cx="889000" cy="57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35550</xdr:rowOff>
    </xdr:from>
    <xdr:to>
      <xdr:col>41</xdr:col>
      <xdr:colOff>50800</xdr:colOff>
      <xdr:row>38</xdr:row>
      <xdr:rowOff>41000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50650"/>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31407</xdr:rowOff>
    </xdr:from>
    <xdr:to>
      <xdr:col>55</xdr:col>
      <xdr:colOff>50800</xdr:colOff>
      <xdr:row>37</xdr:row>
      <xdr:rowOff>133007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71097</xdr:rowOff>
    </xdr:from>
    <xdr:to>
      <xdr:col>50</xdr:col>
      <xdr:colOff>165100</xdr:colOff>
      <xdr:row>38</xdr:row>
      <xdr:rowOff>1246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47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163823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94423</xdr:rowOff>
    </xdr:from>
    <xdr:to>
      <xdr:col>46</xdr:col>
      <xdr:colOff>38100</xdr:colOff>
      <xdr:row>35</xdr:row>
      <xdr:rowOff>24573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15700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01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156200</xdr:rowOff>
    </xdr:from>
    <xdr:to>
      <xdr:col>41</xdr:col>
      <xdr:colOff>101600</xdr:colOff>
      <xdr:row>38</xdr:row>
      <xdr:rowOff>86350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77477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9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161650</xdr:rowOff>
    </xdr:from>
    <xdr:to>
      <xdr:col>36</xdr:col>
      <xdr:colOff>165100</xdr:colOff>
      <xdr:row>38</xdr:row>
      <xdr:rowOff>91800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82927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144824</xdr:rowOff>
    </xdr:from>
    <xdr:to>
      <xdr:col>55</xdr:col>
      <xdr:colOff>0</xdr:colOff>
      <xdr:row>58</xdr:row>
      <xdr:rowOff>139814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746024"/>
          <a:ext cx="838200" cy="3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144824</xdr:rowOff>
    </xdr:from>
    <xdr:to>
      <xdr:col>50</xdr:col>
      <xdr:colOff>114300</xdr:colOff>
      <xdr:row>57</xdr:row>
      <xdr:rowOff>97713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746024"/>
          <a:ext cx="889000" cy="12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166751</xdr:rowOff>
    </xdr:from>
    <xdr:to>
      <xdr:col>45</xdr:col>
      <xdr:colOff>177800</xdr:colOff>
      <xdr:row>57</xdr:row>
      <xdr:rowOff>97713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596501"/>
          <a:ext cx="889000" cy="27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166751</xdr:rowOff>
    </xdr:from>
    <xdr:to>
      <xdr:col>41</xdr:col>
      <xdr:colOff>50800</xdr:colOff>
      <xdr:row>58</xdr:row>
      <xdr:rowOff>57652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596501"/>
          <a:ext cx="889000" cy="40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89014</xdr:rowOff>
    </xdr:from>
    <xdr:to>
      <xdr:col>55</xdr:col>
      <xdr:colOff>50800</xdr:colOff>
      <xdr:row>59</xdr:row>
      <xdr:rowOff>19164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3941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94024</xdr:rowOff>
    </xdr:from>
    <xdr:to>
      <xdr:col>50</xdr:col>
      <xdr:colOff>165100</xdr:colOff>
      <xdr:row>57</xdr:row>
      <xdr:rowOff>24174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46913</xdr:rowOff>
    </xdr:from>
    <xdr:to>
      <xdr:col>46</xdr:col>
      <xdr:colOff>38100</xdr:colOff>
      <xdr:row>57</xdr:row>
      <xdr:rowOff>148513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139640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115951</xdr:rowOff>
    </xdr:from>
    <xdr:to>
      <xdr:col>41</xdr:col>
      <xdr:colOff>101600</xdr:colOff>
      <xdr:row>56</xdr:row>
      <xdr:rowOff>46101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37228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6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6852</xdr:rowOff>
    </xdr:from>
    <xdr:to>
      <xdr:col>36</xdr:col>
      <xdr:colOff>165100</xdr:colOff>
      <xdr:row>58</xdr:row>
      <xdr:rowOff>108452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99579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4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69253</xdr:rowOff>
    </xdr:from>
    <xdr:to>
      <xdr:col>55</xdr:col>
      <xdr:colOff>0</xdr:colOff>
      <xdr:row>78</xdr:row>
      <xdr:rowOff>125261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099453"/>
          <a:ext cx="838200" cy="39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69253</xdr:rowOff>
    </xdr:from>
    <xdr:to>
      <xdr:col>50</xdr:col>
      <xdr:colOff>114300</xdr:colOff>
      <xdr:row>77</xdr:row>
      <xdr:rowOff>50470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099453"/>
          <a:ext cx="889000" cy="15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35019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19228</xdr:rowOff>
    </xdr:from>
    <xdr:to>
      <xdr:col>45</xdr:col>
      <xdr:colOff>177800</xdr:colOff>
      <xdr:row>77</xdr:row>
      <xdr:rowOff>50470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04942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128801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19228</xdr:rowOff>
    </xdr:from>
    <xdr:to>
      <xdr:col>41</xdr:col>
      <xdr:colOff>50800</xdr:colOff>
      <xdr:row>77</xdr:row>
      <xdr:rowOff>105066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049428"/>
          <a:ext cx="889000" cy="2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139050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74461</xdr:rowOff>
    </xdr:from>
    <xdr:to>
      <xdr:col>55</xdr:col>
      <xdr:colOff>50800</xdr:colOff>
      <xdr:row>79</xdr:row>
      <xdr:rowOff>4611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160838</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18453</xdr:rowOff>
    </xdr:from>
    <xdr:to>
      <xdr:col>50</xdr:col>
      <xdr:colOff>165100</xdr:colOff>
      <xdr:row>76</xdr:row>
      <xdr:rowOff>120053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0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136580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8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171120</xdr:rowOff>
    </xdr:from>
    <xdr:to>
      <xdr:col>46</xdr:col>
      <xdr:colOff>38100</xdr:colOff>
      <xdr:row>77</xdr:row>
      <xdr:rowOff>101270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117797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9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139878</xdr:rowOff>
    </xdr:from>
    <xdr:to>
      <xdr:col>41</xdr:col>
      <xdr:colOff>101600</xdr:colOff>
      <xdr:row>76</xdr:row>
      <xdr:rowOff>70027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98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86555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7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54266</xdr:rowOff>
    </xdr:from>
    <xdr:to>
      <xdr:col>36</xdr:col>
      <xdr:colOff>165100</xdr:colOff>
      <xdr:row>77</xdr:row>
      <xdr:rowOff>155866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3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144862</xdr:rowOff>
    </xdr:from>
    <xdr:to>
      <xdr:col>55</xdr:col>
      <xdr:colOff>0</xdr:colOff>
      <xdr:row>98</xdr:row>
      <xdr:rowOff>13779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775512"/>
          <a:ext cx="8382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146044</xdr:rowOff>
    </xdr:from>
    <xdr:to>
      <xdr:col>50</xdr:col>
      <xdr:colOff>114300</xdr:colOff>
      <xdr:row>98</xdr:row>
      <xdr:rowOff>13779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776694"/>
          <a:ext cx="889000" cy="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117850</xdr:rowOff>
    </xdr:from>
    <xdr:to>
      <xdr:col>45</xdr:col>
      <xdr:colOff>177800</xdr:colOff>
      <xdr:row>97</xdr:row>
      <xdr:rowOff>146044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74850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117850</xdr:rowOff>
    </xdr:from>
    <xdr:to>
      <xdr:col>41</xdr:col>
      <xdr:colOff>50800</xdr:colOff>
      <xdr:row>98</xdr:row>
      <xdr:rowOff>12255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48500"/>
          <a:ext cx="889000" cy="6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94062</xdr:rowOff>
    </xdr:from>
    <xdr:to>
      <xdr:col>55</xdr:col>
      <xdr:colOff>50800</xdr:colOff>
      <xdr:row>98</xdr:row>
      <xdr:rowOff>24212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72489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134429</xdr:rowOff>
    </xdr:from>
    <xdr:to>
      <xdr:col>50</xdr:col>
      <xdr:colOff>165100</xdr:colOff>
      <xdr:row>98</xdr:row>
      <xdr:rowOff>64579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55706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95244</xdr:rowOff>
    </xdr:from>
    <xdr:to>
      <xdr:col>46</xdr:col>
      <xdr:colOff>38100</xdr:colOff>
      <xdr:row>98</xdr:row>
      <xdr:rowOff>25394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16521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1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67050</xdr:rowOff>
    </xdr:from>
    <xdr:to>
      <xdr:col>41</xdr:col>
      <xdr:colOff>101600</xdr:colOff>
      <xdr:row>97</xdr:row>
      <xdr:rowOff>168650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159777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132905</xdr:rowOff>
    </xdr:from>
    <xdr:to>
      <xdr:col>36</xdr:col>
      <xdr:colOff>165100</xdr:colOff>
      <xdr:row>98</xdr:row>
      <xdr:rowOff>63055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54182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5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80416</xdr:rowOff>
    </xdr:from>
    <xdr:to>
      <xdr:col>85</xdr:col>
      <xdr:colOff>127000</xdr:colOff>
      <xdr:row>38</xdr:row>
      <xdr:rowOff>34620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424066"/>
          <a:ext cx="838200" cy="1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29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24714</xdr:rowOff>
    </xdr:from>
    <xdr:to>
      <xdr:col>81</xdr:col>
      <xdr:colOff>50800</xdr:colOff>
      <xdr:row>37</xdr:row>
      <xdr:rowOff>80416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5511114"/>
          <a:ext cx="889000" cy="9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31894</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24714</xdr:rowOff>
    </xdr:from>
    <xdr:to>
      <xdr:col>76</xdr:col>
      <xdr:colOff>114300</xdr:colOff>
      <xdr:row>35</xdr:row>
      <xdr:rowOff>72644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5511114"/>
          <a:ext cx="889000" cy="56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123334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3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72644</xdr:rowOff>
    </xdr:from>
    <xdr:to>
      <xdr:col>71</xdr:col>
      <xdr:colOff>177800</xdr:colOff>
      <xdr:row>39</xdr:row>
      <xdr:rowOff>43993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073394"/>
          <a:ext cx="889000" cy="6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94683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6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155270</xdr:rowOff>
    </xdr:from>
    <xdr:to>
      <xdr:col>85</xdr:col>
      <xdr:colOff>177800</xdr:colOff>
      <xdr:row>38</xdr:row>
      <xdr:rowOff>85420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4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6697</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3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29616</xdr:rowOff>
    </xdr:from>
    <xdr:to>
      <xdr:col>81</xdr:col>
      <xdr:colOff>101600</xdr:colOff>
      <xdr:row>37</xdr:row>
      <xdr:rowOff>131216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3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147743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1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145364</xdr:rowOff>
    </xdr:from>
    <xdr:to>
      <xdr:col>76</xdr:col>
      <xdr:colOff>165100</xdr:colOff>
      <xdr:row>32</xdr:row>
      <xdr:rowOff>75514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54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92041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52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21844</xdr:rowOff>
    </xdr:from>
    <xdr:to>
      <xdr:col>72</xdr:col>
      <xdr:colOff>38100</xdr:colOff>
      <xdr:row>35</xdr:row>
      <xdr:rowOff>123444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0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139971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57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164643</xdr:rowOff>
    </xdr:from>
    <xdr:to>
      <xdr:col>67</xdr:col>
      <xdr:colOff>101600</xdr:colOff>
      <xdr:row>39</xdr:row>
      <xdr:rowOff>94793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85920</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64891</xdr:rowOff>
    </xdr:from>
    <xdr:to>
      <xdr:col>85</xdr:col>
      <xdr:colOff>127000</xdr:colOff>
      <xdr:row>75</xdr:row>
      <xdr:rowOff>120993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923641"/>
          <a:ext cx="8382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120993</xdr:rowOff>
    </xdr:from>
    <xdr:to>
      <xdr:col>81</xdr:col>
      <xdr:colOff>50800</xdr:colOff>
      <xdr:row>75</xdr:row>
      <xdr:rowOff>128289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79743"/>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110268</xdr:rowOff>
    </xdr:from>
    <xdr:to>
      <xdr:col>76</xdr:col>
      <xdr:colOff>114300</xdr:colOff>
      <xdr:row>75</xdr:row>
      <xdr:rowOff>128289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969018"/>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60109</xdr:rowOff>
    </xdr:from>
    <xdr:to>
      <xdr:col>71</xdr:col>
      <xdr:colOff>177800</xdr:colOff>
      <xdr:row>75</xdr:row>
      <xdr:rowOff>110268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918859"/>
          <a:ext cx="8890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14091</xdr:rowOff>
    </xdr:from>
    <xdr:to>
      <xdr:col>85</xdr:col>
      <xdr:colOff>177800</xdr:colOff>
      <xdr:row>75</xdr:row>
      <xdr:rowOff>115691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163968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5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70193</xdr:rowOff>
    </xdr:from>
    <xdr:to>
      <xdr:col>81</xdr:col>
      <xdr:colOff>101600</xdr:colOff>
      <xdr:row>76</xdr:row>
      <xdr:rowOff>343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162920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77489</xdr:rowOff>
    </xdr:from>
    <xdr:to>
      <xdr:col>76</xdr:col>
      <xdr:colOff>165100</xdr:colOff>
      <xdr:row>76</xdr:row>
      <xdr:rowOff>7640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36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170215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02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59468</xdr:rowOff>
    </xdr:from>
    <xdr:to>
      <xdr:col>72</xdr:col>
      <xdr:colOff>38100</xdr:colOff>
      <xdr:row>75</xdr:row>
      <xdr:rowOff>161068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152195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0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9309</xdr:rowOff>
    </xdr:from>
    <xdr:to>
      <xdr:col>67</xdr:col>
      <xdr:colOff>101600</xdr:colOff>
      <xdr:row>75</xdr:row>
      <xdr:rowOff>110909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8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127436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17438</xdr:rowOff>
    </xdr:from>
    <xdr:to>
      <xdr:col>85</xdr:col>
      <xdr:colOff>127000</xdr:colOff>
      <xdr:row>94</xdr:row>
      <xdr:rowOff>50509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133738"/>
          <a:ext cx="8382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57878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1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17438</xdr:rowOff>
    </xdr:from>
    <xdr:to>
      <xdr:col>81</xdr:col>
      <xdr:colOff>50800</xdr:colOff>
      <xdr:row>96</xdr:row>
      <xdr:rowOff>54166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133738"/>
          <a:ext cx="889000" cy="3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156272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54166</xdr:rowOff>
    </xdr:from>
    <xdr:to>
      <xdr:col>76</xdr:col>
      <xdr:colOff>114300</xdr:colOff>
      <xdr:row>96</xdr:row>
      <xdr:rowOff>133490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513366"/>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115678</xdr:rowOff>
    </xdr:from>
    <xdr:to>
      <xdr:col>71</xdr:col>
      <xdr:colOff>177800</xdr:colOff>
      <xdr:row>96</xdr:row>
      <xdr:rowOff>133490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574878"/>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171159</xdr:rowOff>
    </xdr:from>
    <xdr:to>
      <xdr:col>85</xdr:col>
      <xdr:colOff>177800</xdr:colOff>
      <xdr:row>94</xdr:row>
      <xdr:rowOff>101309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1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22586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59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138088</xdr:rowOff>
    </xdr:from>
    <xdr:to>
      <xdr:col>81</xdr:col>
      <xdr:colOff>101600</xdr:colOff>
      <xdr:row>94</xdr:row>
      <xdr:rowOff>68238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0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84765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58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3366</xdr:rowOff>
    </xdr:from>
    <xdr:to>
      <xdr:col>76</xdr:col>
      <xdr:colOff>165100</xdr:colOff>
      <xdr:row>96</xdr:row>
      <xdr:rowOff>104966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4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121493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2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82690</xdr:rowOff>
    </xdr:from>
    <xdr:to>
      <xdr:col>72</xdr:col>
      <xdr:colOff>38100</xdr:colOff>
      <xdr:row>97</xdr:row>
      <xdr:rowOff>12840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5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3967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64878</xdr:rowOff>
    </xdr:from>
    <xdr:to>
      <xdr:col>67</xdr:col>
      <xdr:colOff>101600</xdr:colOff>
      <xdr:row>96</xdr:row>
      <xdr:rowOff>166478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5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11555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2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118491</xdr:rowOff>
    </xdr:from>
    <xdr:to>
      <xdr:col>116</xdr:col>
      <xdr:colOff>63500</xdr:colOff>
      <xdr:row>38</xdr:row>
      <xdr:rowOff>155575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33591"/>
          <a:ext cx="8382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118491</xdr:rowOff>
    </xdr:from>
    <xdr:to>
      <xdr:col>111</xdr:col>
      <xdr:colOff>177800</xdr:colOff>
      <xdr:row>39</xdr:row>
      <xdr:rowOff>24257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33591"/>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140208</xdr:rowOff>
    </xdr:from>
    <xdr:to>
      <xdr:col>107</xdr:col>
      <xdr:colOff>50800</xdr:colOff>
      <xdr:row>39</xdr:row>
      <xdr:rowOff>24257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5308"/>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140208</xdr:rowOff>
    </xdr:from>
    <xdr:to>
      <xdr:col>102</xdr:col>
      <xdr:colOff>114300</xdr:colOff>
      <xdr:row>39</xdr:row>
      <xdr:rowOff>22225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55308"/>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104775</xdr:rowOff>
    </xdr:from>
    <xdr:to>
      <xdr:col>116</xdr:col>
      <xdr:colOff>114300</xdr:colOff>
      <xdr:row>39</xdr:row>
      <xdr:rowOff>34925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19702</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3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67691</xdr:rowOff>
    </xdr:from>
    <xdr:to>
      <xdr:col>112</xdr:col>
      <xdr:colOff>38100</xdr:colOff>
      <xdr:row>38</xdr:row>
      <xdr:rowOff>169291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160418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7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144907</xdr:rowOff>
    </xdr:from>
    <xdr:to>
      <xdr:col>107</xdr:col>
      <xdr:colOff>101600</xdr:colOff>
      <xdr:row>39</xdr:row>
      <xdr:rowOff>75057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66184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89408</xdr:rowOff>
    </xdr:from>
    <xdr:to>
      <xdr:col>102</xdr:col>
      <xdr:colOff>165100</xdr:colOff>
      <xdr:row>39</xdr:row>
      <xdr:rowOff>19558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10685</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97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142875</xdr:rowOff>
    </xdr:from>
    <xdr:to>
      <xdr:col>98</xdr:col>
      <xdr:colOff>38100</xdr:colOff>
      <xdr:row>39</xdr:row>
      <xdr:rowOff>73025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64152</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31858</xdr:rowOff>
    </xdr:from>
    <xdr:to>
      <xdr:col>116</xdr:col>
      <xdr:colOff>63500</xdr:colOff>
      <xdr:row>53</xdr:row>
      <xdr:rowOff>93694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118708"/>
          <a:ext cx="8382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9148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10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159988</xdr:rowOff>
    </xdr:from>
    <xdr:to>
      <xdr:col>111</xdr:col>
      <xdr:colOff>177800</xdr:colOff>
      <xdr:row>53</xdr:row>
      <xdr:rowOff>31858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075388"/>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159988</xdr:rowOff>
    </xdr:from>
    <xdr:to>
      <xdr:col>107</xdr:col>
      <xdr:colOff>50800</xdr:colOff>
      <xdr:row>54</xdr:row>
      <xdr:rowOff>129470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075388"/>
          <a:ext cx="889000" cy="3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52375</xdr:rowOff>
    </xdr:from>
    <xdr:to>
      <xdr:col>102</xdr:col>
      <xdr:colOff>114300</xdr:colOff>
      <xdr:row>54</xdr:row>
      <xdr:rowOff>129470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310675"/>
          <a:ext cx="8890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140479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42894</xdr:rowOff>
    </xdr:from>
    <xdr:to>
      <xdr:col>116</xdr:col>
      <xdr:colOff>114300</xdr:colOff>
      <xdr:row>53</xdr:row>
      <xdr:rowOff>144494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1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65771</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8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152508</xdr:rowOff>
    </xdr:from>
    <xdr:to>
      <xdr:col>112</xdr:col>
      <xdr:colOff>38100</xdr:colOff>
      <xdr:row>53</xdr:row>
      <xdr:rowOff>82658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0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99185</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88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109188</xdr:rowOff>
    </xdr:from>
    <xdr:to>
      <xdr:col>107</xdr:col>
      <xdr:colOff>101600</xdr:colOff>
      <xdr:row>53</xdr:row>
      <xdr:rowOff>39338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0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55865</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87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78670</xdr:rowOff>
    </xdr:from>
    <xdr:to>
      <xdr:col>102</xdr:col>
      <xdr:colOff>165100</xdr:colOff>
      <xdr:row>55</xdr:row>
      <xdr:rowOff>8820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3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25347</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11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1575</xdr:rowOff>
    </xdr:from>
    <xdr:to>
      <xdr:col>98</xdr:col>
      <xdr:colOff>38100</xdr:colOff>
      <xdr:row>54</xdr:row>
      <xdr:rowOff>103175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2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119702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79852</xdr:rowOff>
    </xdr:from>
    <xdr:to>
      <xdr:col>116</xdr:col>
      <xdr:colOff>63500</xdr:colOff>
      <xdr:row>74</xdr:row>
      <xdr:rowOff>109342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67152"/>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10726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9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109342</xdr:rowOff>
    </xdr:from>
    <xdr:to>
      <xdr:col>111</xdr:col>
      <xdr:colOff>177800</xdr:colOff>
      <xdr:row>74</xdr:row>
      <xdr:rowOff>135037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96642"/>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73680</xdr:rowOff>
    </xdr:from>
    <xdr:to>
      <xdr:col>107</xdr:col>
      <xdr:colOff>50800</xdr:colOff>
      <xdr:row>74</xdr:row>
      <xdr:rowOff>135037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246630"/>
          <a:ext cx="889000" cy="57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73680</xdr:rowOff>
    </xdr:from>
    <xdr:to>
      <xdr:col>102</xdr:col>
      <xdr:colOff>114300</xdr:colOff>
      <xdr:row>71</xdr:row>
      <xdr:rowOff>148021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246630"/>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157304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3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22110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29052</xdr:rowOff>
    </xdr:from>
    <xdr:to>
      <xdr:col>116</xdr:col>
      <xdr:colOff>114300</xdr:colOff>
      <xdr:row>74</xdr:row>
      <xdr:rowOff>130652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51929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6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58542</xdr:rowOff>
    </xdr:from>
    <xdr:to>
      <xdr:col>112</xdr:col>
      <xdr:colOff>38100</xdr:colOff>
      <xdr:row>74</xdr:row>
      <xdr:rowOff>160142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5219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5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84237</xdr:rowOff>
    </xdr:from>
    <xdr:to>
      <xdr:col>107</xdr:col>
      <xdr:colOff>101600</xdr:colOff>
      <xdr:row>75</xdr:row>
      <xdr:rowOff>14387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30914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5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22880</xdr:rowOff>
    </xdr:from>
    <xdr:to>
      <xdr:col>102</xdr:col>
      <xdr:colOff>165100</xdr:colOff>
      <xdr:row>71</xdr:row>
      <xdr:rowOff>124480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1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141007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1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97221</xdr:rowOff>
    </xdr:from>
    <xdr:to>
      <xdr:col>98</xdr:col>
      <xdr:colOff>38100</xdr:colOff>
      <xdr:row>72</xdr:row>
      <xdr:rowOff>27371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2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43898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0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４６９，８７７円となっている。主な構成項目である人件費は、住民一人当たり７５，９７６円となっており、ここ数年、同水準で推移してきており高止まりの傾向である。しかしながら、類似団体平均や県平均よりは依然として高い状況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扶助費は住民一人当たり１１６，７９４円となっており、前年度から１２，１４５円（９．４％）の減となったが、類似団体平均や県平均と比較しても高い状況である。近年の新型コロナウイルス感染症に係る経済対策としての各特別給付金は、前年度より少なくなったが、特定保育施設等給付事業や障がい者に対する事業の各種給付金等が増加傾向である。市単独事業の各種手当の見直しなどを実施する事で上昇の抑制に努めた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積立金は、前年度より１，４６６円の減となったが、昨年度に引き続き４万円台となり、類似団体や全国、県平均とり大幅に高い状況にある。その要因は、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佐野市立小中学校適正規模・適正配置基本計画に基づき義務教育学校の整備を計画的に実施していくことから、その財源確保を図るため、決算剰余金等を基金に積み立てて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整備が本格化する令和７年度頃までは増加を見込むが、その後は減少する予定である。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115,088
112,188
356.04
57,393,481
54,077,193
3,236,654
28,320,941
38,598,297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68943</xdr:rowOff>
    </xdr:from>
    <xdr:to>
      <xdr:col>24</xdr:col>
      <xdr:colOff>63500</xdr:colOff>
      <xdr:row>34</xdr:row>
      <xdr:rowOff>157117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98243"/>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135346</xdr:rowOff>
    </xdr:from>
    <xdr:to>
      <xdr:col>19</xdr:col>
      <xdr:colOff>177800</xdr:colOff>
      <xdr:row>34</xdr:row>
      <xdr:rowOff>157117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6464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60234</xdr:rowOff>
    </xdr:from>
    <xdr:to>
      <xdr:col>15</xdr:col>
      <xdr:colOff>50800</xdr:colOff>
      <xdr:row>34</xdr:row>
      <xdr:rowOff>135346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895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41728</xdr:rowOff>
    </xdr:from>
    <xdr:to>
      <xdr:col>10</xdr:col>
      <xdr:colOff>114300</xdr:colOff>
      <xdr:row>34</xdr:row>
      <xdr:rowOff>60234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71028"/>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18143</xdr:rowOff>
    </xdr:from>
    <xdr:to>
      <xdr:col>24</xdr:col>
      <xdr:colOff>114300</xdr:colOff>
      <xdr:row>34</xdr:row>
      <xdr:rowOff>119743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41020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106317</xdr:rowOff>
    </xdr:from>
    <xdr:to>
      <xdr:col>20</xdr:col>
      <xdr:colOff>38100</xdr:colOff>
      <xdr:row>35</xdr:row>
      <xdr:rowOff>36467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52994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1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84546</xdr:rowOff>
    </xdr:from>
    <xdr:to>
      <xdr:col>15</xdr:col>
      <xdr:colOff>101600</xdr:colOff>
      <xdr:row>35</xdr:row>
      <xdr:rowOff>14696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31223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9434</xdr:rowOff>
    </xdr:from>
    <xdr:to>
      <xdr:col>10</xdr:col>
      <xdr:colOff>165100</xdr:colOff>
      <xdr:row>34</xdr:row>
      <xdr:rowOff>111034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127561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162378</xdr:rowOff>
    </xdr:from>
    <xdr:to>
      <xdr:col>6</xdr:col>
      <xdr:colOff>38100</xdr:colOff>
      <xdr:row>34</xdr:row>
      <xdr:rowOff>92528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109055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119964</xdr:rowOff>
    </xdr:from>
    <xdr:to>
      <xdr:col>24</xdr:col>
      <xdr:colOff>63500</xdr:colOff>
      <xdr:row>55</xdr:row>
      <xdr:rowOff>164350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549714"/>
          <a:ext cx="8382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99966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145694</xdr:rowOff>
    </xdr:from>
    <xdr:to>
      <xdr:col>19</xdr:col>
      <xdr:colOff>177800</xdr:colOff>
      <xdr:row>55</xdr:row>
      <xdr:rowOff>164350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546744"/>
          <a:ext cx="889000" cy="104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20731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145694</xdr:rowOff>
    </xdr:from>
    <xdr:to>
      <xdr:col>15</xdr:col>
      <xdr:colOff>50800</xdr:colOff>
      <xdr:row>57</xdr:row>
      <xdr:rowOff>82080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546744"/>
          <a:ext cx="889000" cy="130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60329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52489</xdr:rowOff>
    </xdr:from>
    <xdr:to>
      <xdr:col>10</xdr:col>
      <xdr:colOff>114300</xdr:colOff>
      <xdr:row>57</xdr:row>
      <xdr:rowOff>82080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825139"/>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90911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69164</xdr:rowOff>
    </xdr:from>
    <xdr:to>
      <xdr:col>24</xdr:col>
      <xdr:colOff>114300</xdr:colOff>
      <xdr:row>55</xdr:row>
      <xdr:rowOff>170764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4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92041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113550</xdr:rowOff>
    </xdr:from>
    <xdr:to>
      <xdr:col>20</xdr:col>
      <xdr:colOff>38100</xdr:colOff>
      <xdr:row>56</xdr:row>
      <xdr:rowOff>43700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60227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31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94894</xdr:rowOff>
    </xdr:from>
    <xdr:to>
      <xdr:col>15</xdr:col>
      <xdr:colOff>101600</xdr:colOff>
      <xdr:row>50</xdr:row>
      <xdr:rowOff>25044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49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41571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27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31280</xdr:rowOff>
    </xdr:from>
    <xdr:to>
      <xdr:col>10</xdr:col>
      <xdr:colOff>165100</xdr:colOff>
      <xdr:row>57</xdr:row>
      <xdr:rowOff>132880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124007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9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xdr:rowOff>
    </xdr:from>
    <xdr:to>
      <xdr:col>6</xdr:col>
      <xdr:colOff>38100</xdr:colOff>
      <xdr:row>57</xdr:row>
      <xdr:rowOff>103289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119816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14827</xdr:rowOff>
    </xdr:from>
    <xdr:to>
      <xdr:col>24</xdr:col>
      <xdr:colOff>63500</xdr:colOff>
      <xdr:row>73</xdr:row>
      <xdr:rowOff>158959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530677"/>
          <a:ext cx="8382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14827</xdr:rowOff>
    </xdr:from>
    <xdr:to>
      <xdr:col>19</xdr:col>
      <xdr:colOff>177800</xdr:colOff>
      <xdr:row>75</xdr:row>
      <xdr:rowOff>134138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530677"/>
          <a:ext cx="889000" cy="4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122403</xdr:rowOff>
    </xdr:from>
    <xdr:to>
      <xdr:col>15</xdr:col>
      <xdr:colOff>50800</xdr:colOff>
      <xdr:row>75</xdr:row>
      <xdr:rowOff>134138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981153"/>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122403</xdr:rowOff>
    </xdr:from>
    <xdr:to>
      <xdr:col>10</xdr:col>
      <xdr:colOff>114300</xdr:colOff>
      <xdr:row>76</xdr:row>
      <xdr:rowOff>149644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81153"/>
          <a:ext cx="889000" cy="1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108159</xdr:rowOff>
    </xdr:from>
    <xdr:to>
      <xdr:col>24</xdr:col>
      <xdr:colOff>114300</xdr:colOff>
      <xdr:row>74</xdr:row>
      <xdr:rowOff>38309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131036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7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135477</xdr:rowOff>
    </xdr:from>
    <xdr:to>
      <xdr:col>20</xdr:col>
      <xdr:colOff>38100</xdr:colOff>
      <xdr:row>73</xdr:row>
      <xdr:rowOff>65627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4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82154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25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83338</xdr:rowOff>
    </xdr:from>
    <xdr:to>
      <xdr:col>15</xdr:col>
      <xdr:colOff>101600</xdr:colOff>
      <xdr:row>76</xdr:row>
      <xdr:rowOff>13488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30015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1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71603</xdr:rowOff>
    </xdr:from>
    <xdr:to>
      <xdr:col>10</xdr:col>
      <xdr:colOff>165100</xdr:colOff>
      <xdr:row>76</xdr:row>
      <xdr:rowOff>1752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303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18280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0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45521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0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83648</xdr:rowOff>
    </xdr:from>
    <xdr:to>
      <xdr:col>24</xdr:col>
      <xdr:colOff>63500</xdr:colOff>
      <xdr:row>95</xdr:row>
      <xdr:rowOff>87190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71398"/>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16578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0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87190</xdr:rowOff>
    </xdr:from>
    <xdr:to>
      <xdr:col>19</xdr:col>
      <xdr:colOff>177800</xdr:colOff>
      <xdr:row>96</xdr:row>
      <xdr:rowOff>72354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74940"/>
          <a:ext cx="889000" cy="15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72354</xdr:rowOff>
    </xdr:from>
    <xdr:to>
      <xdr:col>15</xdr:col>
      <xdr:colOff>50800</xdr:colOff>
      <xdr:row>96</xdr:row>
      <xdr:rowOff>129482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31554"/>
          <a:ext cx="889000" cy="5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129482</xdr:rowOff>
    </xdr:from>
    <xdr:to>
      <xdr:col>10</xdr:col>
      <xdr:colOff>114300</xdr:colOff>
      <xdr:row>97</xdr:row>
      <xdr:rowOff>102073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88682"/>
          <a:ext cx="889000" cy="14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32848</xdr:rowOff>
    </xdr:from>
    <xdr:to>
      <xdr:col>24</xdr:col>
      <xdr:colOff>114300</xdr:colOff>
      <xdr:row>95</xdr:row>
      <xdr:rowOff>134448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55725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36390</xdr:rowOff>
    </xdr:from>
    <xdr:to>
      <xdr:col>20</xdr:col>
      <xdr:colOff>38100</xdr:colOff>
      <xdr:row>95</xdr:row>
      <xdr:rowOff>137990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129117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21554</xdr:rowOff>
    </xdr:from>
    <xdr:to>
      <xdr:col>15</xdr:col>
      <xdr:colOff>101600</xdr:colOff>
      <xdr:row>96</xdr:row>
      <xdr:rowOff>123154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139681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5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78682</xdr:rowOff>
    </xdr:from>
    <xdr:to>
      <xdr:col>10</xdr:col>
      <xdr:colOff>165100</xdr:colOff>
      <xdr:row>97</xdr:row>
      <xdr:rowOff>8832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25359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1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51273</xdr:rowOff>
    </xdr:from>
    <xdr:to>
      <xdr:col>6</xdr:col>
      <xdr:colOff>38100</xdr:colOff>
      <xdr:row>97</xdr:row>
      <xdr:rowOff>152873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144000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115651</xdr:rowOff>
    </xdr:from>
    <xdr:to>
      <xdr:col>55</xdr:col>
      <xdr:colOff>0</xdr:colOff>
      <xdr:row>38</xdr:row>
      <xdr:rowOff>122875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30751"/>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122693</xdr:rowOff>
    </xdr:from>
    <xdr:to>
      <xdr:col>50</xdr:col>
      <xdr:colOff>114300</xdr:colOff>
      <xdr:row>38</xdr:row>
      <xdr:rowOff>122875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37793"/>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122693</xdr:rowOff>
    </xdr:from>
    <xdr:to>
      <xdr:col>45</xdr:col>
      <xdr:colOff>177800</xdr:colOff>
      <xdr:row>38</xdr:row>
      <xdr:rowOff>123423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37793"/>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121686</xdr:rowOff>
    </xdr:from>
    <xdr:to>
      <xdr:col>41</xdr:col>
      <xdr:colOff>50800</xdr:colOff>
      <xdr:row>38</xdr:row>
      <xdr:rowOff>123423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3678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64851</xdr:rowOff>
    </xdr:from>
    <xdr:to>
      <xdr:col>55</xdr:col>
      <xdr:colOff>50800</xdr:colOff>
      <xdr:row>38</xdr:row>
      <xdr:rowOff>166451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151228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4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72075</xdr:rowOff>
    </xdr:from>
    <xdr:to>
      <xdr:col>50</xdr:col>
      <xdr:colOff>165100</xdr:colOff>
      <xdr:row>39</xdr:row>
      <xdr:rowOff>2225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164802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71893</xdr:rowOff>
    </xdr:from>
    <xdr:to>
      <xdr:col>46</xdr:col>
      <xdr:colOff>38100</xdr:colOff>
      <xdr:row>39</xdr:row>
      <xdr:rowOff>2043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164620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79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72623</xdr:rowOff>
    </xdr:from>
    <xdr:to>
      <xdr:col>41</xdr:col>
      <xdr:colOff>101600</xdr:colOff>
      <xdr:row>39</xdr:row>
      <xdr:rowOff>2773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165350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8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70886</xdr:rowOff>
    </xdr:from>
    <xdr:to>
      <xdr:col>36</xdr:col>
      <xdr:colOff>165100</xdr:colOff>
      <xdr:row>39</xdr:row>
      <xdr:rowOff>1036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163613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7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48306</xdr:rowOff>
    </xdr:from>
    <xdr:to>
      <xdr:col>55</xdr:col>
      <xdr:colOff>0</xdr:colOff>
      <xdr:row>57</xdr:row>
      <xdr:rowOff>59965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20956"/>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38979</xdr:rowOff>
    </xdr:from>
    <xdr:to>
      <xdr:col>50</xdr:col>
      <xdr:colOff>114300</xdr:colOff>
      <xdr:row>57</xdr:row>
      <xdr:rowOff>59965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11629"/>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4186</xdr:rowOff>
    </xdr:from>
    <xdr:to>
      <xdr:col>45</xdr:col>
      <xdr:colOff>177800</xdr:colOff>
      <xdr:row>57</xdr:row>
      <xdr:rowOff>38979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76836"/>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4186</xdr:rowOff>
    </xdr:from>
    <xdr:to>
      <xdr:col>41</xdr:col>
      <xdr:colOff>50800</xdr:colOff>
      <xdr:row>57</xdr:row>
      <xdr:rowOff>39253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76836"/>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168956</xdr:rowOff>
    </xdr:from>
    <xdr:to>
      <xdr:col>55</xdr:col>
      <xdr:colOff>50800</xdr:colOff>
      <xdr:row>57</xdr:row>
      <xdr:rowOff>99106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147383</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4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9165</xdr:rowOff>
    </xdr:from>
    <xdr:to>
      <xdr:col>50</xdr:col>
      <xdr:colOff>165100</xdr:colOff>
      <xdr:row>57</xdr:row>
      <xdr:rowOff>110765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101892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87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159629</xdr:rowOff>
    </xdr:from>
    <xdr:to>
      <xdr:col>46</xdr:col>
      <xdr:colOff>38100</xdr:colOff>
      <xdr:row>57</xdr:row>
      <xdr:rowOff>89779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80906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85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124836</xdr:rowOff>
    </xdr:from>
    <xdr:to>
      <xdr:col>41</xdr:col>
      <xdr:colOff>101600</xdr:colOff>
      <xdr:row>57</xdr:row>
      <xdr:rowOff>54986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2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46113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81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159903</xdr:rowOff>
    </xdr:from>
    <xdr:to>
      <xdr:col>36</xdr:col>
      <xdr:colOff>165100</xdr:colOff>
      <xdr:row>57</xdr:row>
      <xdr:rowOff>90053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81180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85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119431</xdr:rowOff>
    </xdr:from>
    <xdr:to>
      <xdr:col>55</xdr:col>
      <xdr:colOff>0</xdr:colOff>
      <xdr:row>74</xdr:row>
      <xdr:rowOff>44717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635281"/>
          <a:ext cx="838200" cy="9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98743</xdr:rowOff>
    </xdr:from>
    <xdr:to>
      <xdr:col>50</xdr:col>
      <xdr:colOff>114300</xdr:colOff>
      <xdr:row>74</xdr:row>
      <xdr:rowOff>44717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614593"/>
          <a:ext cx="889000" cy="1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98743</xdr:rowOff>
    </xdr:from>
    <xdr:to>
      <xdr:col>45</xdr:col>
      <xdr:colOff>177800</xdr:colOff>
      <xdr:row>75</xdr:row>
      <xdr:rowOff>154482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614593"/>
          <a:ext cx="889000" cy="39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129680</xdr:rowOff>
    </xdr:from>
    <xdr:to>
      <xdr:col>41</xdr:col>
      <xdr:colOff>50800</xdr:colOff>
      <xdr:row>75</xdr:row>
      <xdr:rowOff>154482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988430"/>
          <a:ext cx="889000" cy="2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68631</xdr:rowOff>
    </xdr:from>
    <xdr:to>
      <xdr:col>55</xdr:col>
      <xdr:colOff>50800</xdr:colOff>
      <xdr:row>73</xdr:row>
      <xdr:rowOff>170231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5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91508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43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165367</xdr:rowOff>
    </xdr:from>
    <xdr:to>
      <xdr:col>50</xdr:col>
      <xdr:colOff>165100</xdr:colOff>
      <xdr:row>74</xdr:row>
      <xdr:rowOff>95517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112044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45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47943</xdr:rowOff>
    </xdr:from>
    <xdr:to>
      <xdr:col>46</xdr:col>
      <xdr:colOff>38100</xdr:colOff>
      <xdr:row>73</xdr:row>
      <xdr:rowOff>149543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5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166070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33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103683</xdr:rowOff>
    </xdr:from>
    <xdr:to>
      <xdr:col>41</xdr:col>
      <xdr:colOff>101600</xdr:colOff>
      <xdr:row>76</xdr:row>
      <xdr:rowOff>33834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624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50360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78880</xdr:rowOff>
    </xdr:from>
    <xdr:to>
      <xdr:col>36</xdr:col>
      <xdr:colOff>165100</xdr:colOff>
      <xdr:row>76</xdr:row>
      <xdr:rowOff>9029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37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25557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116717</xdr:rowOff>
    </xdr:from>
    <xdr:to>
      <xdr:col>55</xdr:col>
      <xdr:colOff>0</xdr:colOff>
      <xdr:row>97</xdr:row>
      <xdr:rowOff>125431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47367"/>
          <a:ext cx="8382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116717</xdr:rowOff>
    </xdr:from>
    <xdr:to>
      <xdr:col>50</xdr:col>
      <xdr:colOff>114300</xdr:colOff>
      <xdr:row>97</xdr:row>
      <xdr:rowOff>129203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47367"/>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129203</xdr:rowOff>
    </xdr:from>
    <xdr:to>
      <xdr:col>45</xdr:col>
      <xdr:colOff>177800</xdr:colOff>
      <xdr:row>97</xdr:row>
      <xdr:rowOff>167105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59853"/>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162692</xdr:rowOff>
    </xdr:from>
    <xdr:to>
      <xdr:col>41</xdr:col>
      <xdr:colOff>50800</xdr:colOff>
      <xdr:row>97</xdr:row>
      <xdr:rowOff>167105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93342"/>
          <a:ext cx="8890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74631</xdr:rowOff>
    </xdr:from>
    <xdr:to>
      <xdr:col>55</xdr:col>
      <xdr:colOff>50800</xdr:colOff>
      <xdr:row>98</xdr:row>
      <xdr:rowOff>4781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65917</xdr:rowOff>
    </xdr:from>
    <xdr:to>
      <xdr:col>50</xdr:col>
      <xdr:colOff>165100</xdr:colOff>
      <xdr:row>97</xdr:row>
      <xdr:rowOff>167517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158644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78403</xdr:rowOff>
    </xdr:from>
    <xdr:to>
      <xdr:col>46</xdr:col>
      <xdr:colOff>38100</xdr:colOff>
      <xdr:row>98</xdr:row>
      <xdr:rowOff>8553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171130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0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116305</xdr:rowOff>
    </xdr:from>
    <xdr:to>
      <xdr:col>41</xdr:col>
      <xdr:colOff>101600</xdr:colOff>
      <xdr:row>98</xdr:row>
      <xdr:rowOff>46455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37582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3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111892</xdr:rowOff>
    </xdr:from>
    <xdr:to>
      <xdr:col>36</xdr:col>
      <xdr:colOff>165100</xdr:colOff>
      <xdr:row>98</xdr:row>
      <xdr:rowOff>42042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4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3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35782</xdr:rowOff>
    </xdr:from>
    <xdr:to>
      <xdr:col>85</xdr:col>
      <xdr:colOff>127000</xdr:colOff>
      <xdr:row>37</xdr:row>
      <xdr:rowOff>100552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79432"/>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24447</xdr:rowOff>
    </xdr:from>
    <xdr:to>
      <xdr:col>81</xdr:col>
      <xdr:colOff>50800</xdr:colOff>
      <xdr:row>37</xdr:row>
      <xdr:rowOff>100552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68097"/>
          <a:ext cx="889000" cy="7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134747</xdr:rowOff>
    </xdr:from>
    <xdr:to>
      <xdr:col>76</xdr:col>
      <xdr:colOff>114300</xdr:colOff>
      <xdr:row>37</xdr:row>
      <xdr:rowOff>24447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06947"/>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134747</xdr:rowOff>
    </xdr:from>
    <xdr:to>
      <xdr:col>71</xdr:col>
      <xdr:colOff>177800</xdr:colOff>
      <xdr:row>37</xdr:row>
      <xdr:rowOff>93409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06947"/>
          <a:ext cx="889000" cy="1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156432</xdr:rowOff>
    </xdr:from>
    <xdr:to>
      <xdr:col>85</xdr:col>
      <xdr:colOff>177800</xdr:colOff>
      <xdr:row>37</xdr:row>
      <xdr:rowOff>86582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134859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49752</xdr:rowOff>
    </xdr:from>
    <xdr:to>
      <xdr:col>81</xdr:col>
      <xdr:colOff>101600</xdr:colOff>
      <xdr:row>37</xdr:row>
      <xdr:rowOff>151352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142479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145097</xdr:rowOff>
    </xdr:from>
    <xdr:to>
      <xdr:col>76</xdr:col>
      <xdr:colOff>165100</xdr:colOff>
      <xdr:row>37</xdr:row>
      <xdr:rowOff>75247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66374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83947</xdr:rowOff>
    </xdr:from>
    <xdr:to>
      <xdr:col>72</xdr:col>
      <xdr:colOff>38100</xdr:colOff>
      <xdr:row>37</xdr:row>
      <xdr:rowOff>14097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4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42609</xdr:rowOff>
    </xdr:from>
    <xdr:to>
      <xdr:col>67</xdr:col>
      <xdr:colOff>101600</xdr:colOff>
      <xdr:row>37</xdr:row>
      <xdr:rowOff>144209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135335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1005</xdr:rowOff>
    </xdr:from>
    <xdr:to>
      <xdr:col>85</xdr:col>
      <xdr:colOff>127000</xdr:colOff>
      <xdr:row>56</xdr:row>
      <xdr:rowOff>64654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30755"/>
          <a:ext cx="838200" cy="23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1005</xdr:rowOff>
    </xdr:from>
    <xdr:to>
      <xdr:col>81</xdr:col>
      <xdr:colOff>50800</xdr:colOff>
      <xdr:row>55</xdr:row>
      <xdr:rowOff>9855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30755"/>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143211</xdr:rowOff>
    </xdr:from>
    <xdr:to>
      <xdr:col>76</xdr:col>
      <xdr:colOff>114300</xdr:colOff>
      <xdr:row>55</xdr:row>
      <xdr:rowOff>9855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01511"/>
          <a:ext cx="889000" cy="3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143211</xdr:rowOff>
    </xdr:from>
    <xdr:to>
      <xdr:col>71</xdr:col>
      <xdr:colOff>177800</xdr:colOff>
      <xdr:row>56</xdr:row>
      <xdr:rowOff>99516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01511"/>
          <a:ext cx="889000" cy="29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13854</xdr:rowOff>
    </xdr:from>
    <xdr:to>
      <xdr:col>85</xdr:col>
      <xdr:colOff>177800</xdr:colOff>
      <xdr:row>56</xdr:row>
      <xdr:rowOff>115454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163731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121655</xdr:rowOff>
    </xdr:from>
    <xdr:to>
      <xdr:col>81</xdr:col>
      <xdr:colOff>101600</xdr:colOff>
      <xdr:row>55</xdr:row>
      <xdr:rowOff>51805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68332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5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130505</xdr:rowOff>
    </xdr:from>
    <xdr:to>
      <xdr:col>76</xdr:col>
      <xdr:colOff>165100</xdr:colOff>
      <xdr:row>55</xdr:row>
      <xdr:rowOff>60655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3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77182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92411</xdr:rowOff>
    </xdr:from>
    <xdr:to>
      <xdr:col>72</xdr:col>
      <xdr:colOff>38100</xdr:colOff>
      <xdr:row>55</xdr:row>
      <xdr:rowOff>22561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39088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48716</xdr:rowOff>
    </xdr:from>
    <xdr:to>
      <xdr:col>67</xdr:col>
      <xdr:colOff>101600</xdr:colOff>
      <xdr:row>56</xdr:row>
      <xdr:rowOff>150316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166843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80417</xdr:rowOff>
    </xdr:from>
    <xdr:to>
      <xdr:col>85</xdr:col>
      <xdr:colOff>127000</xdr:colOff>
      <xdr:row>78</xdr:row>
      <xdr:rowOff>34620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282067"/>
          <a:ext cx="838200" cy="1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14825</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87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24714</xdr:rowOff>
    </xdr:from>
    <xdr:to>
      <xdr:col>81</xdr:col>
      <xdr:colOff>50800</xdr:colOff>
      <xdr:row>77</xdr:row>
      <xdr:rowOff>80417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369114"/>
          <a:ext cx="889000" cy="9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31894</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576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24714</xdr:rowOff>
    </xdr:from>
    <xdr:to>
      <xdr:col>76</xdr:col>
      <xdr:colOff>114300</xdr:colOff>
      <xdr:row>75</xdr:row>
      <xdr:rowOff>72644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369114"/>
          <a:ext cx="889000" cy="56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123334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72644</xdr:rowOff>
    </xdr:from>
    <xdr:to>
      <xdr:col>71</xdr:col>
      <xdr:colOff>177800</xdr:colOff>
      <xdr:row>79</xdr:row>
      <xdr:rowOff>43993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2931394"/>
          <a:ext cx="889000" cy="6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94683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2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155270</xdr:rowOff>
    </xdr:from>
    <xdr:to>
      <xdr:col>85</xdr:col>
      <xdr:colOff>177800</xdr:colOff>
      <xdr:row>78</xdr:row>
      <xdr:rowOff>85420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6697</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29617</xdr:rowOff>
    </xdr:from>
    <xdr:to>
      <xdr:col>81</xdr:col>
      <xdr:colOff>101600</xdr:colOff>
      <xdr:row>77</xdr:row>
      <xdr:rowOff>131217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2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147744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00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145364</xdr:rowOff>
    </xdr:from>
    <xdr:to>
      <xdr:col>76</xdr:col>
      <xdr:colOff>165100</xdr:colOff>
      <xdr:row>72</xdr:row>
      <xdr:rowOff>75514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3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92041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20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21844</xdr:rowOff>
    </xdr:from>
    <xdr:to>
      <xdr:col>72</xdr:col>
      <xdr:colOff>38100</xdr:colOff>
      <xdr:row>75</xdr:row>
      <xdr:rowOff>123444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8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139971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26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164643</xdr:rowOff>
    </xdr:from>
    <xdr:to>
      <xdr:col>67</xdr:col>
      <xdr:colOff>101600</xdr:colOff>
      <xdr:row>79</xdr:row>
      <xdr:rowOff>94793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85920</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64891</xdr:rowOff>
    </xdr:from>
    <xdr:to>
      <xdr:col>85</xdr:col>
      <xdr:colOff>127000</xdr:colOff>
      <xdr:row>95</xdr:row>
      <xdr:rowOff>120993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52641"/>
          <a:ext cx="8382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120993</xdr:rowOff>
    </xdr:from>
    <xdr:to>
      <xdr:col>81</xdr:col>
      <xdr:colOff>50800</xdr:colOff>
      <xdr:row>95</xdr:row>
      <xdr:rowOff>128288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08743"/>
          <a:ext cx="88900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110268</xdr:rowOff>
    </xdr:from>
    <xdr:to>
      <xdr:col>76</xdr:col>
      <xdr:colOff>114300</xdr:colOff>
      <xdr:row>95</xdr:row>
      <xdr:rowOff>128288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398018"/>
          <a:ext cx="889000" cy="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60110</xdr:rowOff>
    </xdr:from>
    <xdr:to>
      <xdr:col>71</xdr:col>
      <xdr:colOff>177800</xdr:colOff>
      <xdr:row>95</xdr:row>
      <xdr:rowOff>110268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47860"/>
          <a:ext cx="889000" cy="5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14091</xdr:rowOff>
    </xdr:from>
    <xdr:to>
      <xdr:col>85</xdr:col>
      <xdr:colOff>177800</xdr:colOff>
      <xdr:row>95</xdr:row>
      <xdr:rowOff>115691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163968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70193</xdr:rowOff>
    </xdr:from>
    <xdr:to>
      <xdr:col>81</xdr:col>
      <xdr:colOff>101600</xdr:colOff>
      <xdr:row>96</xdr:row>
      <xdr:rowOff>343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162920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77488</xdr:rowOff>
    </xdr:from>
    <xdr:to>
      <xdr:col>76</xdr:col>
      <xdr:colOff>165100</xdr:colOff>
      <xdr:row>96</xdr:row>
      <xdr:rowOff>7638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170215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59468</xdr:rowOff>
    </xdr:from>
    <xdr:to>
      <xdr:col>72</xdr:col>
      <xdr:colOff>38100</xdr:colOff>
      <xdr:row>95</xdr:row>
      <xdr:rowOff>161068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152195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9310</xdr:rowOff>
    </xdr:from>
    <xdr:to>
      <xdr:col>67</xdr:col>
      <xdr:colOff>101600</xdr:colOff>
      <xdr:row>95</xdr:row>
      <xdr:rowOff>110910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127437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19685</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65347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313932"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11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１６７，９８９円となり、前年度比７，５６６円（４．３％）の減となった。その要因は、子育て世帯への臨時特別給付金や、住民税非課税世帯等に対する臨時特別給付金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２５，０３２円、前年度比２，５３９円（１１．２％）の増となり類似団体や全国、県平均より高い状況となっている。また、令和２年度から２万円台が続いている。その要因は、近年の新型コロナウイルス感染症に係る経済対策や、物価高騰による緊急景気対策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令和元年度から６万円台後半の金額となっていたが、令和４年度は住民一人当たり５４，２３０円、前年度比１３，７６４円（２０．２％）の減となった。その要因は、葛生・常盤中学校区小中一貫校の整備事業や、国体開催のための施設整備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　実質収支額は昨年度よりも減少したものの、平年程度の額は確保することができた。しかしながら、単年度収支は減少し赤字となり、財政調整基金は繰入額より積立額が上回り残高を増加させたものの、実質単年度収支は大幅に減額する結果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連結実質赤字比率については、全会計において黒字であり赤字比率は発生していない。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今後も、歳入の確保や歳出の削減をすすめ、独立した会計として健全な財政運営を図っていく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の額は、補償金免除繰上償還における低い金利の地方債への借換えや繰上げ償還の効果、事務事業の選択と集中を図ることで地方債の発行を抑制するなど、公債費の抑制を図ったことで、減少傾向で推移してきたが、令和元年東日本台風における災害復旧事業などの財源として起債したものの償還が本格化するなどしたため、令和４年度に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同様に普通交付税に措置される算入公債費等についても、これまで減少傾向で推移してきたたが、元利償還金が増加したことに伴い令和４年度に増加している。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満期一括償還地方債の償還の財源としての減債基金への積立は行っていない。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東日本台風に関連して借り入れた市債の元金償還が本格化し増となったこと、小中一貫校の整備といった大型事業の借入がなかったことなどから、市債の年度末残高が減少したこと、さらに充当可能基金も増したことにより、将来負担比率の分子は前年度より減少す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今後も公債費等義務的経費に注視し、財政の健全化に努める。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水と緑と万葉のまちづくり基金を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１，２５９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学校整備基金を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９０６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百万円積立てるなど、その他特定目的基金は前年度より２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が２１６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となり、基金全体として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大規模災害の発生などの不測の事態に備えるため、一定程度の基金残高を確保するよう努めるが、減債基金については、公債費負担の平準化を図るため計画的に取り崩していき、また、市有施設の老朽化が進んでいることから、その対策として公共施設整備基金及び学校整備基金については決算剰余金等を積立てて備えていくが、大規模事業が開始となる際には、取崩し額が増加していく見込み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以上のことから、基金全体としては、大規模事業が始まる前までの短期的には増加が見込まれるが、中長期的には減小となる予定である。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学校整備基金：小中学校及び義務教育学校の整備事業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水と緑と万葉のまちづくり基金：定住促進、地域活性化等まちづくりに関する事業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地域福祉基金：高齢者の保健福祉の増進等地域福祉の向上に資する事業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学校整備基金：義務教育学校整備等の財源とするため、決算剰余金等９０５百万円を積み立てたことによる増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公共施設整備基金：市有施設の老朽化による施設改修事業に活用するため、１０１百万円を取崩したが、決算剰余金等８０１百万円を積立てたことによる増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佐野市立小中学校適正規模・適正配置基本計画に基づき義務教育学校の整備を計画的に実施していくことから、その財源確保を図るため、決算剰余金等を基金に積み立てており、整備が本格化する令和７年度頃までは増加を見込むが、その後は減少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公共施設整備基金：引き続き市有施設の老朽化による施設改修事業に活用し、また、令和８年度まで行う文化会館の大規模改修事業に１４億円の活用を予定していることから、その後は減少する予定である。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予算編成時の財源調整等により１，８２４百万円取崩したものの、実質収支の２分の１の積立等により２，０４０百万円積立てたことにより、２１６百万円の増となった。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以降は、本市に甚大な被害をもたらした令和元年東日本台風及び新型コロナウイルス感染症対策において財政調整基金を取崩したことで、基金残高は大きく減小したが、令和３年度はそれ以前の水準程度まで残高を回復することがで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、令和４年度も引き続き同水準を維持している。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今後も、大規模災害の発生などの不測の事態に備えるため、標準財政規模等を参考としながら、一定程度の基金残高を確保するよう努めていく。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市庁舎、消防庁舎及び市民病院の整備や令和元年東日本台風の災害復旧事業に係る元利償還金に充てるため２１２百万円を取崩し、基金の利子８６千円を積立てたことにより、２１２百万円の減となった。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引き続き、市庁舎、消防庁舎及び市民病院の整備や災害復旧に係る公費負担の平準化を図るため、計画的に取崩すことを予定しており、令和２３年度には約２５０百万円まで残高が減少する見込みである。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DE315C1-E443-4635-8E55-C0A1CF0B2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463DB92-54F0-4B6A-8399-62853B1DF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2B2C2D7-5F11-4D56-A376-1BB96D45DB95}"/>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5657D20-7111-496B-8EEB-532890580FFD}"/>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13276F1-152E-4657-81D8-7FE5FB3EF8A6}"/>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9C0EC4E-5B9D-478D-A095-ED1D9C4A4D4C}"/>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D4956E6-803E-44FB-8D3B-C70FF515B744}"/>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EF60B0A-6349-4944-9C8E-EC841BAFA85C}"/>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750DCF7-80EA-487A-933D-35C8945881FC}"/>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934C53E-CB92-48B1-97BD-206221A8A9C6}"/>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2111D62-5CC7-4FC3-A64E-E06FD789106C}"/>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DEF3FB6-F8D1-4E3F-93BC-7DF80C5796C8}"/>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0A92C9B-E694-42FA-8130-EAC1B9210B51}"/>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BAAA60E-B3FF-4F34-81DB-D657E404E10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ACDCEBD-8A4E-4045-8155-B39368B5702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C224A6B-52CA-4EC4-A8C8-8CE837C235E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9CECBCE-C0A6-45EC-8CC9-0D35F44FB7F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27CB10F-3333-487F-9C78-56F3CA94F59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BE21CA4-0948-4CCD-8E92-2BF4A795F5D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A3FDE7E-EE72-45AB-98E1-A5C041F9FA4B}"/>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7CF9205-A268-47C2-90F4-6006A131CB9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BD3387B-7599-4BDF-AF27-CDA568E3819C}"/>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115,088
112,188
356.04
57,393,481
54,077,193
3,236,654
28,320,941
38,598,297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BD9D804-1CD6-4E00-BDD3-418627BCABB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60E2675-AE26-4CD7-B2AC-3FED69B1BAF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EF2CCE6-F9AE-4823-A174-5FB860A8BC6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979B421-7A01-4042-9DCB-724B68ABC28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558BCC7-D825-4FEB-85E2-4B08F59D9F1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272C5FC-22E2-4F52-B71E-D8F49200337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304ED00-03C8-407D-8148-51C2B242F212}"/>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3FD491B-1304-4D60-8B48-4BB6A5DEBB41}"/>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E80D2BF-45B7-4005-B4DE-F3308117E4C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68C897B-9155-4D8E-9275-80396F5414A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B6774E2-8952-4A97-8E69-3A3CB10AE7D8}"/>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F124820-9A48-4E04-B62C-A527B8AB6AB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1ED1D96-5F0E-4373-AB74-84C4CE44373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50D3698-A231-497F-A136-A532248F62A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1A8B249-0399-4CEE-AE07-7A7B8AB686E9}"/>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7C82804-D929-4D31-9EA5-4D44F9C7C8B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35CF626-EE40-434E-9D7C-646F8C46ACC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976DC7B-C4D6-425E-9F41-1FD1E7DDA87A}"/>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2234059-0724-43FC-BA33-C251C971E9E6}"/>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99BBC2E-C95E-4A14-86E4-575036B3089A}"/>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7EE18CD1-B4E3-4B48-925B-8D21CB91D719}"/>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A8514D9-1ED8-4966-B86B-94973EC3FEB7}"/>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1D0CAE0-E0B5-46F7-8C5C-6E1C898396B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5582284-6F3C-4A32-BE94-D0DB76A3C3F5}"/>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9E44286-5068-47C1-BF23-CBBD0D6A3392}"/>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53119C1-776D-4AD0-A972-ABBF30D3AA4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79EB219-28A3-4609-AE5F-B9524033F45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8C31F03-AF6D-4D4C-B957-DC89A3C1B47E}"/>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B448F9C-F955-4E44-8A39-C71C84800527}"/>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D33623F-BF54-43BE-B144-E9D7194EA9AA}"/>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DBB6341-22EC-491D-A2BE-99665740CC9D}"/>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5F5CB32-8022-47E0-A2CA-9207194B84CD}"/>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8D869AD-A41B-4DAE-89C2-5257FF2A2779}"/>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0036F8B-C8BF-4AF9-9C82-9CA65BD9813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A08D9D5-F729-4AAA-9245-D94A53E12C94}"/>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有形固定資産減価償却率は類似団体と比較して、やや低い水準となっている。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有形固定資産減価償却率が類似団体と比較して高くなっている施設は、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図書館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市民会館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などであり、低くなっている施設は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などである。</a:t>
          </a:r>
        </a:p>
        <a:p>
          <a:r>
            <a:rPr kumimoji="1" lang="ja-JP" altLang="en-US" sz="1100">
              <a:latin typeface="ＭＳ Ｐゴシック" panose="020B0600070205080204" pitchFamily="50" charset="-128"/>
              <a:ea typeface="ＭＳ Ｐゴシック" panose="020B0600070205080204" pitchFamily="50" charset="-128"/>
            </a:rPr>
            <a:t>　なお、本市では「佐野市市有施設適正配置計画」に基づき、市有施設の統廃合や複合化を進め、資産保有量の縮減、長寿命化等に取り組んでいる。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36E4A91-7553-4E46-A59F-B4C9C0E236A7}"/>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A44B7AD-B5C3-4CC7-B470-8E2037D8AF6D}"/>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3358903-E2B7-48C6-98A4-94BB98DA0365}"/>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55F88ED0-68A3-4F47-8A3B-DBDC2D2AD4B1}"/>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B940F591-28F1-40FD-9BD6-D59F0A7E2F71}"/>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D523038B-4A66-4CD8-8757-0BFC4294BD3D}"/>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65DBCE41-4C61-4BC7-B78E-6367A66AE24B}"/>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F8755EEB-2D26-47B8-835E-89223F631ABC}"/>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4FFBC78E-25D9-4730-8B97-8B192FE42FB0}"/>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BF11BE15-CFA5-40A6-8EED-7609790AE10D}"/>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26DEFB5B-891B-4D5F-AD56-65D6491F2FC9}"/>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76804C18-069F-4C42-A790-A10AC22A0EA6}"/>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71" name="直線コネクタ 70">
          <a:extLst>
            <a:ext uri="{FF2B5EF4-FFF2-40B4-BE49-F238E27FC236}">
              <a16:creationId xmlns:a16="http://schemas.microsoft.com/office/drawing/2014/main" id="{9814D9CE-917B-4F2B-BE5B-ECCBA3444D5B}"/>
            </a:ext>
          </a:extLst>
        </xdr:cNvPr>
        <xdr:cNvCxnSpPr/>
      </xdr:nvCxnSpPr>
      <xdr:spPr>
        <a:xfrm flipV="1">
          <a:off x="4206240" y="5256848"/>
          <a:ext cx="127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72" name="有形固定資産減価償却率最小値テキスト">
          <a:extLst>
            <a:ext uri="{FF2B5EF4-FFF2-40B4-BE49-F238E27FC236}">
              <a16:creationId xmlns:a16="http://schemas.microsoft.com/office/drawing/2014/main" id="{33796480-29E0-462D-AC87-AE23768DB07C}"/>
            </a:ext>
          </a:extLst>
        </xdr:cNvPr>
        <xdr:cNvSpPr txBox="1"/>
      </xdr:nvSpPr>
      <xdr:spPr>
        <a:xfrm>
          <a:off x="4258945" y="6493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73" name="直線コネクタ 72">
          <a:extLst>
            <a:ext uri="{FF2B5EF4-FFF2-40B4-BE49-F238E27FC236}">
              <a16:creationId xmlns:a16="http://schemas.microsoft.com/office/drawing/2014/main" id="{60642F37-3715-420F-80C7-D6D3961B7D1E}"/>
            </a:ext>
          </a:extLst>
        </xdr:cNvPr>
        <xdr:cNvCxnSpPr/>
      </xdr:nvCxnSpPr>
      <xdr:spPr>
        <a:xfrm>
          <a:off x="4119245" y="64893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74" name="有形固定資産減価償却率最大値テキスト">
          <a:extLst>
            <a:ext uri="{FF2B5EF4-FFF2-40B4-BE49-F238E27FC236}">
              <a16:creationId xmlns:a16="http://schemas.microsoft.com/office/drawing/2014/main" id="{945FD64C-F83C-4195-AA4F-231DDE89B965}"/>
            </a:ext>
          </a:extLst>
        </xdr:cNvPr>
        <xdr:cNvSpPr txBox="1"/>
      </xdr:nvSpPr>
      <xdr:spPr>
        <a:xfrm>
          <a:off x="4258945" y="503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75" name="直線コネクタ 74">
          <a:extLst>
            <a:ext uri="{FF2B5EF4-FFF2-40B4-BE49-F238E27FC236}">
              <a16:creationId xmlns:a16="http://schemas.microsoft.com/office/drawing/2014/main" id="{5BEC9E49-B9F7-4F0A-8E30-66A59DB09A8B}"/>
            </a:ext>
          </a:extLst>
        </xdr:cNvPr>
        <xdr:cNvCxnSpPr/>
      </xdr:nvCxnSpPr>
      <xdr:spPr>
        <a:xfrm>
          <a:off x="4119245" y="525684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76" name="有形固定資産減価償却率平均値テキスト">
          <a:extLst>
            <a:ext uri="{FF2B5EF4-FFF2-40B4-BE49-F238E27FC236}">
              <a16:creationId xmlns:a16="http://schemas.microsoft.com/office/drawing/2014/main" id="{CFD82DBC-92E1-474A-8D76-54B62330A0C7}"/>
            </a:ext>
          </a:extLst>
        </xdr:cNvPr>
        <xdr:cNvSpPr txBox="1"/>
      </xdr:nvSpPr>
      <xdr:spPr>
        <a:xfrm>
          <a:off x="4258945" y="6066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77" name="フローチャート: 判断 76">
          <a:extLst>
            <a:ext uri="{FF2B5EF4-FFF2-40B4-BE49-F238E27FC236}">
              <a16:creationId xmlns:a16="http://schemas.microsoft.com/office/drawing/2014/main" id="{3B425405-86E1-4D46-BD1C-29694B3AD64C}"/>
            </a:ext>
          </a:extLst>
        </xdr:cNvPr>
        <xdr:cNvSpPr/>
      </xdr:nvSpPr>
      <xdr:spPr>
        <a:xfrm>
          <a:off x="4157345" y="6088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8" name="フローチャート: 判断 77">
          <a:extLst>
            <a:ext uri="{FF2B5EF4-FFF2-40B4-BE49-F238E27FC236}">
              <a16:creationId xmlns:a16="http://schemas.microsoft.com/office/drawing/2014/main" id="{B8B9CB6A-325F-4E73-BA1C-FD92024ABA1F}"/>
            </a:ext>
          </a:extLst>
        </xdr:cNvPr>
        <xdr:cNvSpPr/>
      </xdr:nvSpPr>
      <xdr:spPr>
        <a:xfrm>
          <a:off x="3537585" y="6023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79" name="フローチャート: 判断 78">
          <a:extLst>
            <a:ext uri="{FF2B5EF4-FFF2-40B4-BE49-F238E27FC236}">
              <a16:creationId xmlns:a16="http://schemas.microsoft.com/office/drawing/2014/main" id="{3FFA35DE-21BF-49C9-B5EE-F4F7E5AC304B}"/>
            </a:ext>
          </a:extLst>
        </xdr:cNvPr>
        <xdr:cNvSpPr/>
      </xdr:nvSpPr>
      <xdr:spPr>
        <a:xfrm>
          <a:off x="2867025" y="5968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0" name="フローチャート: 判断 79">
          <a:extLst>
            <a:ext uri="{FF2B5EF4-FFF2-40B4-BE49-F238E27FC236}">
              <a16:creationId xmlns:a16="http://schemas.microsoft.com/office/drawing/2014/main" id="{F72B9DC5-79DB-4CC4-9AA4-1ED33C17815A}"/>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1" name="フローチャート: 判断 80">
          <a:extLst>
            <a:ext uri="{FF2B5EF4-FFF2-40B4-BE49-F238E27FC236}">
              <a16:creationId xmlns:a16="http://schemas.microsoft.com/office/drawing/2014/main" id="{0D6C7DFF-4287-4379-A60C-3A4580147F18}"/>
            </a:ext>
          </a:extLst>
        </xdr:cNvPr>
        <xdr:cNvSpPr/>
      </xdr:nvSpPr>
      <xdr:spPr>
        <a:xfrm>
          <a:off x="152590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A9AFA21-1C93-4A90-B36F-D5C7FE80ABD1}"/>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0CE11FA-3EB3-4E0A-B938-3B5EB18BE0DB}"/>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A1DEA80-AF40-4A41-ADD7-AE6A07A02ABF}"/>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46594BB-50DC-451F-95FA-125A710DBE5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0BEB61B-3481-48E9-B5A7-9D3584D3F11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62547</xdr:rowOff>
    </xdr:from>
    <xdr:to>
      <xdr:col>23</xdr:col>
      <xdr:colOff>136525</xdr:colOff>
      <xdr:row>31</xdr:row>
      <xdr:rowOff>164147</xdr:rowOff>
    </xdr:to>
    <xdr:sp macro="" textlink="">
      <xdr:nvSpPr>
        <xdr:cNvPr id="87" name="楕円 86">
          <a:extLst>
            <a:ext uri="{FF2B5EF4-FFF2-40B4-BE49-F238E27FC236}">
              <a16:creationId xmlns:a16="http://schemas.microsoft.com/office/drawing/2014/main" id="{C10C91DB-E4AD-4FCB-A964-97F34D279503}"/>
            </a:ext>
          </a:extLst>
        </xdr:cNvPr>
        <xdr:cNvSpPr/>
      </xdr:nvSpPr>
      <xdr:spPr>
        <a:xfrm>
          <a:off x="4157345" y="60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85424</xdr:rowOff>
    </xdr:from>
    <xdr:ext cx="405111" cy="259045"/>
    <xdr:sp macro="" textlink="">
      <xdr:nvSpPr>
        <xdr:cNvPr id="88" name="有形固定資産減価償却率該当値テキスト">
          <a:extLst>
            <a:ext uri="{FF2B5EF4-FFF2-40B4-BE49-F238E27FC236}">
              <a16:creationId xmlns:a16="http://schemas.microsoft.com/office/drawing/2014/main" id="{390C6EC5-82BB-4881-8C9D-64195DFB2017}"/>
            </a:ext>
          </a:extLst>
        </xdr:cNvPr>
        <xdr:cNvSpPr txBox="1"/>
      </xdr:nvSpPr>
      <xdr:spPr>
        <a:xfrm>
          <a:off x="4258945" y="5884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169228</xdr:rowOff>
    </xdr:from>
    <xdr:to>
      <xdr:col>19</xdr:col>
      <xdr:colOff>187325</xdr:colOff>
      <xdr:row>31</xdr:row>
      <xdr:rowOff>99378</xdr:rowOff>
    </xdr:to>
    <xdr:sp macro="" textlink="">
      <xdr:nvSpPr>
        <xdr:cNvPr id="89" name="楕円 88">
          <a:extLst>
            <a:ext uri="{FF2B5EF4-FFF2-40B4-BE49-F238E27FC236}">
              <a16:creationId xmlns:a16="http://schemas.microsoft.com/office/drawing/2014/main" id="{75CB00DB-0A93-4FF6-8B71-703B638D1ECD}"/>
            </a:ext>
          </a:extLst>
        </xdr:cNvPr>
        <xdr:cNvSpPr/>
      </xdr:nvSpPr>
      <xdr:spPr>
        <a:xfrm>
          <a:off x="3537585" y="59680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48578</xdr:rowOff>
    </xdr:from>
    <xdr:to>
      <xdr:col>23</xdr:col>
      <xdr:colOff>85725</xdr:colOff>
      <xdr:row>31</xdr:row>
      <xdr:rowOff>113347</xdr:rowOff>
    </xdr:to>
    <xdr:cxnSp macro="">
      <xdr:nvCxnSpPr>
        <xdr:cNvPr id="90" name="直線コネクタ 89">
          <a:extLst>
            <a:ext uri="{FF2B5EF4-FFF2-40B4-BE49-F238E27FC236}">
              <a16:creationId xmlns:a16="http://schemas.microsoft.com/office/drawing/2014/main" id="{F8AF8736-EB36-417E-92AB-A91FF58681E2}"/>
            </a:ext>
          </a:extLst>
        </xdr:cNvPr>
        <xdr:cNvCxnSpPr/>
      </xdr:nvCxnSpPr>
      <xdr:spPr>
        <a:xfrm>
          <a:off x="3588385" y="6015038"/>
          <a:ext cx="61976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82867</xdr:rowOff>
    </xdr:from>
    <xdr:to>
      <xdr:col>15</xdr:col>
      <xdr:colOff>187325</xdr:colOff>
      <xdr:row>31</xdr:row>
      <xdr:rowOff>13017</xdr:rowOff>
    </xdr:to>
    <xdr:sp macro="" textlink="">
      <xdr:nvSpPr>
        <xdr:cNvPr id="91" name="楕円 90">
          <a:extLst>
            <a:ext uri="{FF2B5EF4-FFF2-40B4-BE49-F238E27FC236}">
              <a16:creationId xmlns:a16="http://schemas.microsoft.com/office/drawing/2014/main" id="{7DCCD64A-573B-4645-8602-A2118C2C5D99}"/>
            </a:ext>
          </a:extLst>
        </xdr:cNvPr>
        <xdr:cNvSpPr/>
      </xdr:nvSpPr>
      <xdr:spPr>
        <a:xfrm>
          <a:off x="2867025" y="5881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133667</xdr:rowOff>
    </xdr:from>
    <xdr:to>
      <xdr:col>19</xdr:col>
      <xdr:colOff>136525</xdr:colOff>
      <xdr:row>31</xdr:row>
      <xdr:rowOff>48578</xdr:rowOff>
    </xdr:to>
    <xdr:cxnSp macro="">
      <xdr:nvCxnSpPr>
        <xdr:cNvPr id="92" name="直線コネクタ 91">
          <a:extLst>
            <a:ext uri="{FF2B5EF4-FFF2-40B4-BE49-F238E27FC236}">
              <a16:creationId xmlns:a16="http://schemas.microsoft.com/office/drawing/2014/main" id="{53362F04-808C-47BA-A100-B38992225343}"/>
            </a:ext>
          </a:extLst>
        </xdr:cNvPr>
        <xdr:cNvCxnSpPr/>
      </xdr:nvCxnSpPr>
      <xdr:spPr>
        <a:xfrm>
          <a:off x="2917825" y="5932487"/>
          <a:ext cx="670560" cy="8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167958</xdr:rowOff>
    </xdr:from>
    <xdr:to>
      <xdr:col>11</xdr:col>
      <xdr:colOff>187325</xdr:colOff>
      <xdr:row>30</xdr:row>
      <xdr:rowOff>98108</xdr:rowOff>
    </xdr:to>
    <xdr:sp macro="" textlink="">
      <xdr:nvSpPr>
        <xdr:cNvPr id="93" name="楕円 92">
          <a:extLst>
            <a:ext uri="{FF2B5EF4-FFF2-40B4-BE49-F238E27FC236}">
              <a16:creationId xmlns:a16="http://schemas.microsoft.com/office/drawing/2014/main" id="{19A39F3F-9E12-4A83-8834-BE5EF3AF2A11}"/>
            </a:ext>
          </a:extLst>
        </xdr:cNvPr>
        <xdr:cNvSpPr/>
      </xdr:nvSpPr>
      <xdr:spPr>
        <a:xfrm>
          <a:off x="2196465" y="57991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47308</xdr:rowOff>
    </xdr:from>
    <xdr:to>
      <xdr:col>15</xdr:col>
      <xdr:colOff>136525</xdr:colOff>
      <xdr:row>30</xdr:row>
      <xdr:rowOff>133667</xdr:rowOff>
    </xdr:to>
    <xdr:cxnSp macro="">
      <xdr:nvCxnSpPr>
        <xdr:cNvPr id="94" name="直線コネクタ 93">
          <a:extLst>
            <a:ext uri="{FF2B5EF4-FFF2-40B4-BE49-F238E27FC236}">
              <a16:creationId xmlns:a16="http://schemas.microsoft.com/office/drawing/2014/main" id="{8FB1C514-95C3-4800-929F-7383504B4177}"/>
            </a:ext>
          </a:extLst>
        </xdr:cNvPr>
        <xdr:cNvCxnSpPr/>
      </xdr:nvCxnSpPr>
      <xdr:spPr>
        <a:xfrm>
          <a:off x="2247265" y="5846128"/>
          <a:ext cx="67056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119380</xdr:rowOff>
    </xdr:from>
    <xdr:to>
      <xdr:col>7</xdr:col>
      <xdr:colOff>187325</xdr:colOff>
      <xdr:row>30</xdr:row>
      <xdr:rowOff>49530</xdr:rowOff>
    </xdr:to>
    <xdr:sp macro="" textlink="">
      <xdr:nvSpPr>
        <xdr:cNvPr id="95" name="楕円 94">
          <a:extLst>
            <a:ext uri="{FF2B5EF4-FFF2-40B4-BE49-F238E27FC236}">
              <a16:creationId xmlns:a16="http://schemas.microsoft.com/office/drawing/2014/main" id="{762686C9-F2D1-471F-AA9C-E69294260789}"/>
            </a:ext>
          </a:extLst>
        </xdr:cNvPr>
        <xdr:cNvSpPr/>
      </xdr:nvSpPr>
      <xdr:spPr>
        <a:xfrm>
          <a:off x="1525905" y="5750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47308</xdr:rowOff>
    </xdr:to>
    <xdr:cxnSp macro="">
      <xdr:nvCxnSpPr>
        <xdr:cNvPr id="96" name="直線コネクタ 95">
          <a:extLst>
            <a:ext uri="{FF2B5EF4-FFF2-40B4-BE49-F238E27FC236}">
              <a16:creationId xmlns:a16="http://schemas.microsoft.com/office/drawing/2014/main" id="{6101C5CC-6A68-473B-AB07-9AF220FF1506}"/>
            </a:ext>
          </a:extLst>
        </xdr:cNvPr>
        <xdr:cNvCxnSpPr/>
      </xdr:nvCxnSpPr>
      <xdr:spPr>
        <a:xfrm>
          <a:off x="1576705" y="5801360"/>
          <a:ext cx="67056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97" name="n_1aveValue有形固定資産減価償却率">
          <a:extLst>
            <a:ext uri="{FF2B5EF4-FFF2-40B4-BE49-F238E27FC236}">
              <a16:creationId xmlns:a16="http://schemas.microsoft.com/office/drawing/2014/main" id="{F60AB6DF-6E7F-49A7-B2F8-F54720C45047}"/>
            </a:ext>
          </a:extLst>
        </xdr:cNvPr>
        <xdr:cNvSpPr txBox="1"/>
      </xdr:nvSpPr>
      <xdr:spPr>
        <a:xfrm>
          <a:off x="3395989"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98" name="n_2aveValue有形固定資産減価償却率">
          <a:extLst>
            <a:ext uri="{FF2B5EF4-FFF2-40B4-BE49-F238E27FC236}">
              <a16:creationId xmlns:a16="http://schemas.microsoft.com/office/drawing/2014/main" id="{4A2D85E3-B539-465F-A497-90AE81633D71}"/>
            </a:ext>
          </a:extLst>
        </xdr:cNvPr>
        <xdr:cNvSpPr txBox="1"/>
      </xdr:nvSpPr>
      <xdr:spPr>
        <a:xfrm>
          <a:off x="2738129" y="6056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9" name="n_3aveValue有形固定資産減価償却率">
          <a:extLst>
            <a:ext uri="{FF2B5EF4-FFF2-40B4-BE49-F238E27FC236}">
              <a16:creationId xmlns:a16="http://schemas.microsoft.com/office/drawing/2014/main" id="{AABB318F-362D-4B5B-B853-FD87DC165A81}"/>
            </a:ext>
          </a:extLst>
        </xdr:cNvPr>
        <xdr:cNvSpPr txBox="1"/>
      </xdr:nvSpPr>
      <xdr:spPr>
        <a:xfrm>
          <a:off x="2067569" y="597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0" name="n_4aveValue有形固定資産減価償却率">
          <a:extLst>
            <a:ext uri="{FF2B5EF4-FFF2-40B4-BE49-F238E27FC236}">
              <a16:creationId xmlns:a16="http://schemas.microsoft.com/office/drawing/2014/main" id="{386784C9-F656-4802-8468-7B0702A2581C}"/>
            </a:ext>
          </a:extLst>
        </xdr:cNvPr>
        <xdr:cNvSpPr txBox="1"/>
      </xdr:nvSpPr>
      <xdr:spPr>
        <a:xfrm>
          <a:off x="1397009"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115905</xdr:rowOff>
    </xdr:from>
    <xdr:ext cx="405111" cy="259045"/>
    <xdr:sp macro="" textlink="">
      <xdr:nvSpPr>
        <xdr:cNvPr id="101" name="n_1mainValue有形固定資産減価償却率">
          <a:extLst>
            <a:ext uri="{FF2B5EF4-FFF2-40B4-BE49-F238E27FC236}">
              <a16:creationId xmlns:a16="http://schemas.microsoft.com/office/drawing/2014/main" id="{E2FCA793-B567-4B3A-AAD1-55D044677C35}"/>
            </a:ext>
          </a:extLst>
        </xdr:cNvPr>
        <xdr:cNvSpPr txBox="1"/>
      </xdr:nvSpPr>
      <xdr:spPr>
        <a:xfrm>
          <a:off x="3395989" y="5747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29544</xdr:rowOff>
    </xdr:from>
    <xdr:ext cx="405111" cy="259045"/>
    <xdr:sp macro="" textlink="">
      <xdr:nvSpPr>
        <xdr:cNvPr id="102" name="n_2mainValue有形固定資産減価償却率">
          <a:extLst>
            <a:ext uri="{FF2B5EF4-FFF2-40B4-BE49-F238E27FC236}">
              <a16:creationId xmlns:a16="http://schemas.microsoft.com/office/drawing/2014/main" id="{46A0EF0D-68A9-4943-9227-6CB65A8430E3}"/>
            </a:ext>
          </a:extLst>
        </xdr:cNvPr>
        <xdr:cNvSpPr txBox="1"/>
      </xdr:nvSpPr>
      <xdr:spPr>
        <a:xfrm>
          <a:off x="2738129" y="566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114635</xdr:rowOff>
    </xdr:from>
    <xdr:ext cx="405111" cy="259045"/>
    <xdr:sp macro="" textlink="">
      <xdr:nvSpPr>
        <xdr:cNvPr id="103" name="n_3mainValue有形固定資産減価償却率">
          <a:extLst>
            <a:ext uri="{FF2B5EF4-FFF2-40B4-BE49-F238E27FC236}">
              <a16:creationId xmlns:a16="http://schemas.microsoft.com/office/drawing/2014/main" id="{3A09AF37-189A-4EA9-AD9F-0775D11AB4BC}"/>
            </a:ext>
          </a:extLst>
        </xdr:cNvPr>
        <xdr:cNvSpPr txBox="1"/>
      </xdr:nvSpPr>
      <xdr:spPr>
        <a:xfrm>
          <a:off x="2067569" y="557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66057</xdr:rowOff>
    </xdr:from>
    <xdr:ext cx="405111" cy="259045"/>
    <xdr:sp macro="" textlink="">
      <xdr:nvSpPr>
        <xdr:cNvPr id="104" name="n_4mainValue有形固定資産減価償却率">
          <a:extLst>
            <a:ext uri="{FF2B5EF4-FFF2-40B4-BE49-F238E27FC236}">
              <a16:creationId xmlns:a16="http://schemas.microsoft.com/office/drawing/2014/main" id="{427AF3DA-A250-4BE9-ACDB-DB1E534B562A}"/>
            </a:ext>
          </a:extLst>
        </xdr:cNvPr>
        <xdr:cNvSpPr txBox="1"/>
      </xdr:nvSpPr>
      <xdr:spPr>
        <a:xfrm>
          <a:off x="1397009"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5B8F1BDE-7AC8-458A-9420-D384C60C05B9}"/>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4149EC01-ED74-4AC4-9A92-8979A9CAD4F3}"/>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83E57000-75E2-4302-87F8-6D2DA5478FE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7DD68DE2-8562-4989-98A0-698AFB87BD9F}"/>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9BFA80C5-8D7D-4700-A3B8-4C6DED334143}"/>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BC2D09C4-9CA9-4F5E-985B-37C43A7EB714}"/>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349C319B-A1C7-43D1-BB00-7B49D1C5D60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2FD0923-8178-4F85-AA4B-64EC7584FDF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230F09CD-6F24-4D9D-BDF1-91BAC4489F4E}"/>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6F294B9D-A981-4BAD-A3E6-87A028F5C3C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2B3E9549-192D-452A-A7FF-5AF0FB51CAF7}"/>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A7F428D8-892E-4853-B6D4-D5D3D5232F1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37DF4122-80EE-4F19-A278-38B15134D1EF}"/>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債務償還比率は、前年度より</a:t>
          </a:r>
          <a:r>
            <a:rPr kumimoji="1" lang="en-US" altLang="ja-JP" sz="1100">
              <a:latin typeface="ＭＳ Ｐゴシック" panose="020B0600070205080204" pitchFamily="50" charset="-128"/>
              <a:ea typeface="ＭＳ Ｐゴシック" panose="020B0600070205080204" pitchFamily="50" charset="-128"/>
            </a:rPr>
            <a:t>29.8</a:t>
          </a:r>
          <a:r>
            <a:rPr kumimoji="1" lang="ja-JP" altLang="en-US" sz="1100">
              <a:latin typeface="ＭＳ Ｐゴシック" panose="020B0600070205080204" pitchFamily="50" charset="-128"/>
              <a:ea typeface="ＭＳ Ｐゴシック" panose="020B0600070205080204" pitchFamily="50" charset="-128"/>
            </a:rPr>
            <a:t>％改善し、類似団体及び全国の平均を下回り健全な状態である。</a:t>
          </a:r>
        </a:p>
        <a:p>
          <a:r>
            <a:rPr kumimoji="1" lang="ja-JP" altLang="en-US" sz="1100">
              <a:latin typeface="ＭＳ Ｐゴシック" panose="020B0600070205080204" pitchFamily="50" charset="-128"/>
              <a:ea typeface="ＭＳ Ｐゴシック" panose="020B0600070205080204" pitchFamily="50" charset="-128"/>
            </a:rPr>
            <a:t>　債務償還比率が前年度より改善した主な要因は、地方債の現在高の減少による将来負担額の減額である。</a:t>
          </a:r>
        </a:p>
        <a:p>
          <a:r>
            <a:rPr kumimoji="1" lang="ja-JP" altLang="en-US" sz="1100">
              <a:latin typeface="ＭＳ Ｐゴシック" panose="020B0600070205080204" pitchFamily="50" charset="-128"/>
              <a:ea typeface="ＭＳ Ｐゴシック" panose="020B0600070205080204" pitchFamily="50" charset="-128"/>
            </a:rPr>
            <a:t>　今後は、学校施設の整備などの大規模事業の実施により将来負担額の増額に伴う債務償還比率の悪化が見込まれる。　債務償還比率の推移を注視しつつ、計画的な地方債の発行に努める。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64FBFFF9-79DC-4BB4-A284-DCEFC7498634}"/>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70D6D9F0-CAB3-43CA-B260-238E46897BDF}"/>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7F99ECCA-C99C-4B78-98FE-96644CF9C413}"/>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6D7733CA-B8FD-45C3-A6C1-E9A3275CD7A6}"/>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4D51F717-C322-4FDA-A11E-4A4C64A9BDE6}"/>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AF637624-5072-45C0-B282-D25C0FB01A20}"/>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4EF95528-C8BD-4C56-801C-CFCD8938179C}"/>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50F9D6E9-29AE-46E8-B911-D49135BC5E35}"/>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92F1ADAF-54F5-48E6-B7E9-59A47EA3B2A9}"/>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54302C29-19BB-4C8E-BB9C-B819D0440F43}"/>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B102DAD0-9C93-4052-8FEA-BBFAE9CD33CF}"/>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BD7F116E-9C97-40A1-8F2D-39C9F1BC6D57}"/>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D3CD080B-DDAC-4528-9A22-3B649EA02394}"/>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8EB4BF92-E6F7-4C92-9399-71A61AA3ACCE}"/>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FC3DF673-6FAE-4ED4-9B17-DDCD965B5FF8}"/>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86718FDD-C662-46B4-A6C8-53E50BD8C5A2}"/>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53B555D9-27C3-4435-BD59-46ABF1D2780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35" name="直線コネクタ 134">
          <a:extLst>
            <a:ext uri="{FF2B5EF4-FFF2-40B4-BE49-F238E27FC236}">
              <a16:creationId xmlns:a16="http://schemas.microsoft.com/office/drawing/2014/main" id="{0495E743-0149-44B0-B759-55BC5FF40C6A}"/>
            </a:ext>
          </a:extLst>
        </xdr:cNvPr>
        <xdr:cNvCxnSpPr/>
      </xdr:nvCxnSpPr>
      <xdr:spPr>
        <a:xfrm flipV="1">
          <a:off x="13027660" y="5160463"/>
          <a:ext cx="1269" cy="146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36" name="債務償還比率最小値テキスト">
          <a:extLst>
            <a:ext uri="{FF2B5EF4-FFF2-40B4-BE49-F238E27FC236}">
              <a16:creationId xmlns:a16="http://schemas.microsoft.com/office/drawing/2014/main" id="{E97BA3CD-495D-4F64-BE59-F747FC9541B7}"/>
            </a:ext>
          </a:extLst>
        </xdr:cNvPr>
        <xdr:cNvSpPr txBox="1"/>
      </xdr:nvSpPr>
      <xdr:spPr>
        <a:xfrm>
          <a:off x="13080365" y="66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37" name="直線コネクタ 136">
          <a:extLst>
            <a:ext uri="{FF2B5EF4-FFF2-40B4-BE49-F238E27FC236}">
              <a16:creationId xmlns:a16="http://schemas.microsoft.com/office/drawing/2014/main" id="{23B0CA49-9AFC-4BCB-B9D6-BE78FB705868}"/>
            </a:ext>
          </a:extLst>
        </xdr:cNvPr>
        <xdr:cNvCxnSpPr/>
      </xdr:nvCxnSpPr>
      <xdr:spPr>
        <a:xfrm>
          <a:off x="12963525" y="6624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5B190D03-5C9E-4DAE-97C6-49E5A2C6353E}"/>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A1F1A406-4443-4791-A28F-C3D1B2200263}"/>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30297</xdr:rowOff>
    </xdr:from>
    <xdr:ext cx="469744" cy="259045"/>
    <xdr:sp macro="" textlink="">
      <xdr:nvSpPr>
        <xdr:cNvPr id="140" name="債務償還比率平均値テキスト">
          <a:extLst>
            <a:ext uri="{FF2B5EF4-FFF2-40B4-BE49-F238E27FC236}">
              <a16:creationId xmlns:a16="http://schemas.microsoft.com/office/drawing/2014/main" id="{75D4BCF5-74DE-479C-9D9B-848AD559B886}"/>
            </a:ext>
          </a:extLst>
        </xdr:cNvPr>
        <xdr:cNvSpPr txBox="1"/>
      </xdr:nvSpPr>
      <xdr:spPr>
        <a:xfrm>
          <a:off x="13080365" y="582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41" name="フローチャート: 判断 140">
          <a:extLst>
            <a:ext uri="{FF2B5EF4-FFF2-40B4-BE49-F238E27FC236}">
              <a16:creationId xmlns:a16="http://schemas.microsoft.com/office/drawing/2014/main" id="{691FC826-2C9D-4D56-BD17-1E943C73C088}"/>
            </a:ext>
          </a:extLst>
        </xdr:cNvPr>
        <xdr:cNvSpPr/>
      </xdr:nvSpPr>
      <xdr:spPr>
        <a:xfrm>
          <a:off x="13001625" y="58506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42" name="フローチャート: 判断 141">
          <a:extLst>
            <a:ext uri="{FF2B5EF4-FFF2-40B4-BE49-F238E27FC236}">
              <a16:creationId xmlns:a16="http://schemas.microsoft.com/office/drawing/2014/main" id="{979BF86D-EF84-4B7D-BDF8-AB3BC1030210}"/>
            </a:ext>
          </a:extLst>
        </xdr:cNvPr>
        <xdr:cNvSpPr/>
      </xdr:nvSpPr>
      <xdr:spPr>
        <a:xfrm>
          <a:off x="12359005" y="579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43" name="フローチャート: 判断 142">
          <a:extLst>
            <a:ext uri="{FF2B5EF4-FFF2-40B4-BE49-F238E27FC236}">
              <a16:creationId xmlns:a16="http://schemas.microsoft.com/office/drawing/2014/main" id="{E654FB4E-EA9D-4EEC-89A2-2D44955C3F24}"/>
            </a:ext>
          </a:extLst>
        </xdr:cNvPr>
        <xdr:cNvSpPr/>
      </xdr:nvSpPr>
      <xdr:spPr>
        <a:xfrm>
          <a:off x="11688445" y="5958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44" name="フローチャート: 判断 143">
          <a:extLst>
            <a:ext uri="{FF2B5EF4-FFF2-40B4-BE49-F238E27FC236}">
              <a16:creationId xmlns:a16="http://schemas.microsoft.com/office/drawing/2014/main" id="{0F779FE6-0595-4C6E-A34C-F38C5B3F7194}"/>
            </a:ext>
          </a:extLst>
        </xdr:cNvPr>
        <xdr:cNvSpPr/>
      </xdr:nvSpPr>
      <xdr:spPr>
        <a:xfrm>
          <a:off x="11017885" y="5921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45" name="フローチャート: 判断 144">
          <a:extLst>
            <a:ext uri="{FF2B5EF4-FFF2-40B4-BE49-F238E27FC236}">
              <a16:creationId xmlns:a16="http://schemas.microsoft.com/office/drawing/2014/main" id="{F3CE6BCF-CA76-468B-9DBA-0262006792CC}"/>
            </a:ext>
          </a:extLst>
        </xdr:cNvPr>
        <xdr:cNvSpPr/>
      </xdr:nvSpPr>
      <xdr:spPr>
        <a:xfrm>
          <a:off x="10347325" y="5893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1AF0E77-D6DF-43A0-ACC9-9313E99DDED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7F83E16-22AE-4436-B646-0C4659BC5D4A}"/>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33D7E9B-5D32-4B4A-AE69-0C5BB203B56E}"/>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DD7D4F9-06E1-48C0-A77A-1385C842727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52FBC61-1E93-41F6-ADF5-E3438A6A5BB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105501</xdr:rowOff>
    </xdr:from>
    <xdr:to>
      <xdr:col>76</xdr:col>
      <xdr:colOff>73025</xdr:colOff>
      <xdr:row>30</xdr:row>
      <xdr:rowOff>35651</xdr:rowOff>
    </xdr:to>
    <xdr:sp macro="" textlink="">
      <xdr:nvSpPr>
        <xdr:cNvPr id="151" name="楕円 150">
          <a:extLst>
            <a:ext uri="{FF2B5EF4-FFF2-40B4-BE49-F238E27FC236}">
              <a16:creationId xmlns:a16="http://schemas.microsoft.com/office/drawing/2014/main" id="{2A423109-CD49-40C7-A3FE-CC2746EE4F73}"/>
            </a:ext>
          </a:extLst>
        </xdr:cNvPr>
        <xdr:cNvSpPr/>
      </xdr:nvSpPr>
      <xdr:spPr>
        <a:xfrm>
          <a:off x="13001625" y="5736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128378</xdr:rowOff>
    </xdr:from>
    <xdr:ext cx="469744" cy="259045"/>
    <xdr:sp macro="" textlink="">
      <xdr:nvSpPr>
        <xdr:cNvPr id="152" name="債務償還比率該当値テキスト">
          <a:extLst>
            <a:ext uri="{FF2B5EF4-FFF2-40B4-BE49-F238E27FC236}">
              <a16:creationId xmlns:a16="http://schemas.microsoft.com/office/drawing/2014/main" id="{563D7712-235C-4102-928C-ED9527395E17}"/>
            </a:ext>
          </a:extLst>
        </xdr:cNvPr>
        <xdr:cNvSpPr txBox="1"/>
      </xdr:nvSpPr>
      <xdr:spPr>
        <a:xfrm>
          <a:off x="13080365" y="559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151457</xdr:rowOff>
    </xdr:from>
    <xdr:to>
      <xdr:col>72</xdr:col>
      <xdr:colOff>123825</xdr:colOff>
      <xdr:row>30</xdr:row>
      <xdr:rowOff>81607</xdr:rowOff>
    </xdr:to>
    <xdr:sp macro="" textlink="">
      <xdr:nvSpPr>
        <xdr:cNvPr id="153" name="楕円 152">
          <a:extLst>
            <a:ext uri="{FF2B5EF4-FFF2-40B4-BE49-F238E27FC236}">
              <a16:creationId xmlns:a16="http://schemas.microsoft.com/office/drawing/2014/main" id="{51ABBDA6-60DC-430E-AF26-6871E4B81A69}"/>
            </a:ext>
          </a:extLst>
        </xdr:cNvPr>
        <xdr:cNvSpPr/>
      </xdr:nvSpPr>
      <xdr:spPr>
        <a:xfrm>
          <a:off x="12359005" y="5782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156301</xdr:rowOff>
    </xdr:from>
    <xdr:to>
      <xdr:col>76</xdr:col>
      <xdr:colOff>22225</xdr:colOff>
      <xdr:row>30</xdr:row>
      <xdr:rowOff>30807</xdr:rowOff>
    </xdr:to>
    <xdr:cxnSp macro="">
      <xdr:nvCxnSpPr>
        <xdr:cNvPr id="154" name="直線コネクタ 153">
          <a:extLst>
            <a:ext uri="{FF2B5EF4-FFF2-40B4-BE49-F238E27FC236}">
              <a16:creationId xmlns:a16="http://schemas.microsoft.com/office/drawing/2014/main" id="{438F3F05-EFCD-4F6C-A0C0-5B90325DD59F}"/>
            </a:ext>
          </a:extLst>
        </xdr:cNvPr>
        <xdr:cNvCxnSpPr/>
      </xdr:nvCxnSpPr>
      <xdr:spPr>
        <a:xfrm flipV="1">
          <a:off x="12409805" y="5787481"/>
          <a:ext cx="619760" cy="4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64053</xdr:rowOff>
    </xdr:from>
    <xdr:to>
      <xdr:col>68</xdr:col>
      <xdr:colOff>123825</xdr:colOff>
      <xdr:row>30</xdr:row>
      <xdr:rowOff>165653</xdr:rowOff>
    </xdr:to>
    <xdr:sp macro="" textlink="">
      <xdr:nvSpPr>
        <xdr:cNvPr id="155" name="楕円 154">
          <a:extLst>
            <a:ext uri="{FF2B5EF4-FFF2-40B4-BE49-F238E27FC236}">
              <a16:creationId xmlns:a16="http://schemas.microsoft.com/office/drawing/2014/main" id="{7CF81C11-33D0-4BC6-84C3-AD458069E290}"/>
            </a:ext>
          </a:extLst>
        </xdr:cNvPr>
        <xdr:cNvSpPr/>
      </xdr:nvSpPr>
      <xdr:spPr>
        <a:xfrm>
          <a:off x="11688445" y="586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30807</xdr:rowOff>
    </xdr:from>
    <xdr:to>
      <xdr:col>72</xdr:col>
      <xdr:colOff>73025</xdr:colOff>
      <xdr:row>30</xdr:row>
      <xdr:rowOff>114853</xdr:rowOff>
    </xdr:to>
    <xdr:cxnSp macro="">
      <xdr:nvCxnSpPr>
        <xdr:cNvPr id="156" name="直線コネクタ 155">
          <a:extLst>
            <a:ext uri="{FF2B5EF4-FFF2-40B4-BE49-F238E27FC236}">
              <a16:creationId xmlns:a16="http://schemas.microsoft.com/office/drawing/2014/main" id="{214A06B1-1476-4F38-89C8-A0CF306A0F7F}"/>
            </a:ext>
          </a:extLst>
        </xdr:cNvPr>
        <xdr:cNvCxnSpPr/>
      </xdr:nvCxnSpPr>
      <xdr:spPr>
        <a:xfrm flipV="1">
          <a:off x="11739245" y="5829627"/>
          <a:ext cx="670560" cy="8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9153</xdr:rowOff>
    </xdr:from>
    <xdr:to>
      <xdr:col>64</xdr:col>
      <xdr:colOff>123825</xdr:colOff>
      <xdr:row>30</xdr:row>
      <xdr:rowOff>110753</xdr:rowOff>
    </xdr:to>
    <xdr:sp macro="" textlink="">
      <xdr:nvSpPr>
        <xdr:cNvPr id="157" name="楕円 156">
          <a:extLst>
            <a:ext uri="{FF2B5EF4-FFF2-40B4-BE49-F238E27FC236}">
              <a16:creationId xmlns:a16="http://schemas.microsoft.com/office/drawing/2014/main" id="{6B5540F7-D777-4268-B5D3-EAF1A982D21C}"/>
            </a:ext>
          </a:extLst>
        </xdr:cNvPr>
        <xdr:cNvSpPr/>
      </xdr:nvSpPr>
      <xdr:spPr>
        <a:xfrm>
          <a:off x="11017885" y="58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59953</xdr:rowOff>
    </xdr:from>
    <xdr:to>
      <xdr:col>68</xdr:col>
      <xdr:colOff>73025</xdr:colOff>
      <xdr:row>30</xdr:row>
      <xdr:rowOff>114853</xdr:rowOff>
    </xdr:to>
    <xdr:cxnSp macro="">
      <xdr:nvCxnSpPr>
        <xdr:cNvPr id="158" name="直線コネクタ 157">
          <a:extLst>
            <a:ext uri="{FF2B5EF4-FFF2-40B4-BE49-F238E27FC236}">
              <a16:creationId xmlns:a16="http://schemas.microsoft.com/office/drawing/2014/main" id="{B856B298-B349-4585-99EE-109A6CF3FFB9}"/>
            </a:ext>
          </a:extLst>
        </xdr:cNvPr>
        <xdr:cNvCxnSpPr/>
      </xdr:nvCxnSpPr>
      <xdr:spPr>
        <a:xfrm>
          <a:off x="11068685" y="5858773"/>
          <a:ext cx="67056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125394</xdr:rowOff>
    </xdr:from>
    <xdr:to>
      <xdr:col>60</xdr:col>
      <xdr:colOff>123825</xdr:colOff>
      <xdr:row>30</xdr:row>
      <xdr:rowOff>55544</xdr:rowOff>
    </xdr:to>
    <xdr:sp macro="" textlink="">
      <xdr:nvSpPr>
        <xdr:cNvPr id="159" name="楕円 158">
          <a:extLst>
            <a:ext uri="{FF2B5EF4-FFF2-40B4-BE49-F238E27FC236}">
              <a16:creationId xmlns:a16="http://schemas.microsoft.com/office/drawing/2014/main" id="{F0E4D847-69B0-4D60-8DF5-5982C2219505}"/>
            </a:ext>
          </a:extLst>
        </xdr:cNvPr>
        <xdr:cNvSpPr/>
      </xdr:nvSpPr>
      <xdr:spPr>
        <a:xfrm>
          <a:off x="10347325" y="5756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4744</xdr:rowOff>
    </xdr:from>
    <xdr:to>
      <xdr:col>64</xdr:col>
      <xdr:colOff>73025</xdr:colOff>
      <xdr:row>30</xdr:row>
      <xdr:rowOff>59953</xdr:rowOff>
    </xdr:to>
    <xdr:cxnSp macro="">
      <xdr:nvCxnSpPr>
        <xdr:cNvPr id="160" name="直線コネクタ 159">
          <a:extLst>
            <a:ext uri="{FF2B5EF4-FFF2-40B4-BE49-F238E27FC236}">
              <a16:creationId xmlns:a16="http://schemas.microsoft.com/office/drawing/2014/main" id="{DF678D2A-CB27-48E0-92D5-83AD6E2ECD49}"/>
            </a:ext>
          </a:extLst>
        </xdr:cNvPr>
        <xdr:cNvCxnSpPr/>
      </xdr:nvCxnSpPr>
      <xdr:spPr>
        <a:xfrm>
          <a:off x="10398125" y="5803564"/>
          <a:ext cx="670560" cy="5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87692</xdr:rowOff>
    </xdr:from>
    <xdr:ext cx="469744" cy="259045"/>
    <xdr:sp macro="" textlink="">
      <xdr:nvSpPr>
        <xdr:cNvPr id="161" name="n_1aveValue債務償還比率">
          <a:extLst>
            <a:ext uri="{FF2B5EF4-FFF2-40B4-BE49-F238E27FC236}">
              <a16:creationId xmlns:a16="http://schemas.microsoft.com/office/drawing/2014/main" id="{AA1C0451-4F2B-4A09-8D04-A08374237A3D}"/>
            </a:ext>
          </a:extLst>
        </xdr:cNvPr>
        <xdr:cNvSpPr txBox="1"/>
      </xdr:nvSpPr>
      <xdr:spPr>
        <a:xfrm>
          <a:off x="12185092" y="588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81252</xdr:rowOff>
    </xdr:from>
    <xdr:ext cx="469744" cy="259045"/>
    <xdr:sp macro="" textlink="">
      <xdr:nvSpPr>
        <xdr:cNvPr id="162" name="n_2aveValue債務償還比率">
          <a:extLst>
            <a:ext uri="{FF2B5EF4-FFF2-40B4-BE49-F238E27FC236}">
              <a16:creationId xmlns:a16="http://schemas.microsoft.com/office/drawing/2014/main" id="{4D7C7600-04C2-4FD9-B393-B1A192ADA5E3}"/>
            </a:ext>
          </a:extLst>
        </xdr:cNvPr>
        <xdr:cNvSpPr txBox="1"/>
      </xdr:nvSpPr>
      <xdr:spPr>
        <a:xfrm>
          <a:off x="11527232" y="60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43778</xdr:rowOff>
    </xdr:from>
    <xdr:ext cx="469744" cy="259045"/>
    <xdr:sp macro="" textlink="">
      <xdr:nvSpPr>
        <xdr:cNvPr id="163" name="n_3aveValue債務償還比率">
          <a:extLst>
            <a:ext uri="{FF2B5EF4-FFF2-40B4-BE49-F238E27FC236}">
              <a16:creationId xmlns:a16="http://schemas.microsoft.com/office/drawing/2014/main" id="{82D47E63-EC8A-4134-BAD5-37B5F47FAAEE}"/>
            </a:ext>
          </a:extLst>
        </xdr:cNvPr>
        <xdr:cNvSpPr txBox="1"/>
      </xdr:nvSpPr>
      <xdr:spPr>
        <a:xfrm>
          <a:off x="10856672" y="60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15710</xdr:rowOff>
    </xdr:from>
    <xdr:ext cx="469744" cy="259045"/>
    <xdr:sp macro="" textlink="">
      <xdr:nvSpPr>
        <xdr:cNvPr id="164" name="n_4aveValue債務償還比率">
          <a:extLst>
            <a:ext uri="{FF2B5EF4-FFF2-40B4-BE49-F238E27FC236}">
              <a16:creationId xmlns:a16="http://schemas.microsoft.com/office/drawing/2014/main" id="{9D3A894F-FD3F-4B20-A9F5-F9221C00939A}"/>
            </a:ext>
          </a:extLst>
        </xdr:cNvPr>
        <xdr:cNvSpPr txBox="1"/>
      </xdr:nvSpPr>
      <xdr:spPr>
        <a:xfrm>
          <a:off x="10186112" y="59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98134</xdr:rowOff>
    </xdr:from>
    <xdr:ext cx="469744" cy="259045"/>
    <xdr:sp macro="" textlink="">
      <xdr:nvSpPr>
        <xdr:cNvPr id="165" name="n_1mainValue債務償還比率">
          <a:extLst>
            <a:ext uri="{FF2B5EF4-FFF2-40B4-BE49-F238E27FC236}">
              <a16:creationId xmlns:a16="http://schemas.microsoft.com/office/drawing/2014/main" id="{EDC360F5-11FD-460A-A5BE-84954B42AD20}"/>
            </a:ext>
          </a:extLst>
        </xdr:cNvPr>
        <xdr:cNvSpPr txBox="1"/>
      </xdr:nvSpPr>
      <xdr:spPr>
        <a:xfrm>
          <a:off x="12185092" y="556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10730</xdr:rowOff>
    </xdr:from>
    <xdr:ext cx="469744" cy="259045"/>
    <xdr:sp macro="" textlink="">
      <xdr:nvSpPr>
        <xdr:cNvPr id="166" name="n_2mainValue債務償還比率">
          <a:extLst>
            <a:ext uri="{FF2B5EF4-FFF2-40B4-BE49-F238E27FC236}">
              <a16:creationId xmlns:a16="http://schemas.microsoft.com/office/drawing/2014/main" id="{407062AD-9CE3-43D2-8764-32B7ADB68889}"/>
            </a:ext>
          </a:extLst>
        </xdr:cNvPr>
        <xdr:cNvSpPr txBox="1"/>
      </xdr:nvSpPr>
      <xdr:spPr>
        <a:xfrm>
          <a:off x="11527232" y="564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127280</xdr:rowOff>
    </xdr:from>
    <xdr:ext cx="469744" cy="259045"/>
    <xdr:sp macro="" textlink="">
      <xdr:nvSpPr>
        <xdr:cNvPr id="167" name="n_3mainValue債務償還比率">
          <a:extLst>
            <a:ext uri="{FF2B5EF4-FFF2-40B4-BE49-F238E27FC236}">
              <a16:creationId xmlns:a16="http://schemas.microsoft.com/office/drawing/2014/main" id="{CFDF174B-65F2-4813-AE8C-AC3B875A6113}"/>
            </a:ext>
          </a:extLst>
        </xdr:cNvPr>
        <xdr:cNvSpPr txBox="1"/>
      </xdr:nvSpPr>
      <xdr:spPr>
        <a:xfrm>
          <a:off x="10856672" y="559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72071</xdr:rowOff>
    </xdr:from>
    <xdr:ext cx="469744" cy="259045"/>
    <xdr:sp macro="" textlink="">
      <xdr:nvSpPr>
        <xdr:cNvPr id="168" name="n_4mainValue債務償還比率">
          <a:extLst>
            <a:ext uri="{FF2B5EF4-FFF2-40B4-BE49-F238E27FC236}">
              <a16:creationId xmlns:a16="http://schemas.microsoft.com/office/drawing/2014/main" id="{7F15784E-3DD6-4B44-AEE4-C449C67C0BEE}"/>
            </a:ext>
          </a:extLst>
        </xdr:cNvPr>
        <xdr:cNvSpPr txBox="1"/>
      </xdr:nvSpPr>
      <xdr:spPr>
        <a:xfrm>
          <a:off x="10186112" y="553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EA7FC9C4-FFD3-4268-AF86-649EF98A40B8}"/>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7F4B3590-8DD9-40F5-B24A-067C0303EFD5}"/>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53F85103-0A2B-40B3-9475-0B4B72EC4B3D}"/>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8FC1209F-A4AB-490F-9BFA-FCFF6B8DCB9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550859A4-EE31-4090-BF7B-FE90DAE8DFC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22B35EFA-9337-4965-8537-6854CE39623D}"/>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2F76D8-E797-4237-8842-15C1CD7D7B6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492F273-EBC1-4EB0-A7D4-9F18503E665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6720BC-FA58-49AD-87FE-853D1A4A9AD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9C81A9-683D-46C3-B5C1-A6A3900044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9F13BE-3F4B-492D-9C04-74ACED29DE0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0DC6FB-6F96-4575-8C0C-8A3D8D8ADCD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7100C3-E153-4F3B-A857-DE09C8309BA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693DB6-C371-4A43-B3BC-620903D02AA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DBEC87-8585-47D6-9E6A-22E7A126B56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0BE1F8-9D72-4DF4-AFC1-2DC748EACF0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115,088
112,188
356.04
57,393,481
54,077,193
3,236,654
28,320,941
38,598,297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8FEE83-7771-4E77-B549-CDAEF4F99F9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D05CFB-8E46-4C02-A30D-BC3A27E0C46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F9511A-B7D0-49C0-85B9-00C0F2B5B60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C2834ED-CDC5-4DAD-856C-E05AADF9C50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CBFB75-9D9D-4A04-BCBC-370BE9941BC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C38A0A0-624F-4698-93AC-8071FD05CC1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6639E0-5EB5-4357-92B5-12A5CA85A36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84B944-5738-485C-9583-0FBCE84C25F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20A248-2E6C-485A-9561-6239F735A25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A9EE08-9A2D-460D-819B-1BFFC5BE6E2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720175-A328-4315-868B-C9DE9E6303B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C1C8C1-DC5C-4175-B27E-8C987B7BE71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50CDE1-9C61-4D48-A6C7-4A3C8F86AF8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94ECB6-2D0E-481D-93DF-168895AF384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DC9926-8ACD-45F0-8A79-392C1ABD03B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19EE0B-287C-4BF9-8559-935FB739EAD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75562F-24D7-4577-A52D-4E043D7212D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43A300-6D50-43F3-85DB-7805572DDBB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8ED517-AEE7-43C8-A45E-BE7842D941B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913A1E9-28D1-44C6-8B6C-81CA2A18470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B305EC-512E-4DFA-8207-92EF5D7CBDF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24F8D1-F79E-43E9-8DBD-65B4B0C65C8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F2D2D8-1092-434B-9918-AC19F1C758E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97D01D-EDB3-4BF7-9904-DD39A8A7CA9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350816C-30FE-477B-AE50-71C003B2B93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EE0315C-77A9-41BD-A1D3-23247FC21ED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A7DD62-E239-4516-BCB0-D851914B742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21D2A9-76B8-44D8-977A-CCCEA819F3F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D1BD69D-CA9A-43E9-A652-A7F330F5A81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8F95C4-1571-4611-BB8A-ACDBFD8A868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200A97-1574-4904-B822-24B8DCB7DDD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016B8CC-F3A7-4F5E-9BB4-2A8D2DC7AD2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990275F-9A24-4197-8B37-665AA383505C}"/>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40B22D2-349D-4982-94F9-9F0692E023F7}"/>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11BD545-DAA0-4DBB-94EC-A2D8495C62EE}"/>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41B4768-7BF6-4680-B9A9-F3D9D79715B3}"/>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A4FD285-9E0B-4B12-AF09-1A041E3E2C21}"/>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1EC4F61-B3A9-42A9-8640-27C1D1CC473F}"/>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2230479-5572-40A8-90B7-EE1EBBAC0337}"/>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7A4F48B-72D0-44D0-9C2F-FAFD8A4694DB}"/>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FA78265-C638-44A3-8994-07427F9FA87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251ECE9-30CC-446A-B945-06BCEE792DEE}"/>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DAA1169-35CF-49C1-A605-E36B06AC1C8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a:extLst>
            <a:ext uri="{FF2B5EF4-FFF2-40B4-BE49-F238E27FC236}">
              <a16:creationId xmlns:a16="http://schemas.microsoft.com/office/drawing/2014/main" id="{7CDC3704-529A-48E8-BE6B-2A10911D54C0}"/>
            </a:ext>
          </a:extLst>
        </xdr:cNvPr>
        <xdr:cNvCxnSpPr/>
      </xdr:nvCxnSpPr>
      <xdr:spPr>
        <a:xfrm flipV="1">
          <a:off x="4086225" y="5711952"/>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a:extLst>
            <a:ext uri="{FF2B5EF4-FFF2-40B4-BE49-F238E27FC236}">
              <a16:creationId xmlns:a16="http://schemas.microsoft.com/office/drawing/2014/main" id="{F3E32316-0AF8-473B-B129-45AB8B816018}"/>
            </a:ext>
          </a:extLst>
        </xdr:cNvPr>
        <xdr:cNvSpPr txBox="1"/>
      </xdr:nvSpPr>
      <xdr:spPr>
        <a:xfrm>
          <a:off x="4124960" y="686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a:extLst>
            <a:ext uri="{FF2B5EF4-FFF2-40B4-BE49-F238E27FC236}">
              <a16:creationId xmlns:a16="http://schemas.microsoft.com/office/drawing/2014/main" id="{B46F2EA2-3031-4834-AA7D-97EBC323537C}"/>
            </a:ext>
          </a:extLst>
        </xdr:cNvPr>
        <xdr:cNvCxnSpPr/>
      </xdr:nvCxnSpPr>
      <xdr:spPr>
        <a:xfrm>
          <a:off x="4020820" y="685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A7AF7C84-250C-42D5-A8BA-0AAF5B00D4E8}"/>
            </a:ext>
          </a:extLst>
        </xdr:cNvPr>
        <xdr:cNvSpPr txBox="1"/>
      </xdr:nvSpPr>
      <xdr:spPr>
        <a:xfrm>
          <a:off x="4124960" y="5494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a:extLst>
            <a:ext uri="{FF2B5EF4-FFF2-40B4-BE49-F238E27FC236}">
              <a16:creationId xmlns:a16="http://schemas.microsoft.com/office/drawing/2014/main" id="{56900150-B494-42A7-ADBB-E77DADB0725F}"/>
            </a:ext>
          </a:extLst>
        </xdr:cNvPr>
        <xdr:cNvCxnSpPr/>
      </xdr:nvCxnSpPr>
      <xdr:spPr>
        <a:xfrm>
          <a:off x="4020820" y="5711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ADA8995A-34DC-4A91-9F4D-7D3D8BFC5F74}"/>
            </a:ext>
          </a:extLst>
        </xdr:cNvPr>
        <xdr:cNvSpPr txBox="1"/>
      </xdr:nvSpPr>
      <xdr:spPr>
        <a:xfrm>
          <a:off x="4124960" y="619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67EF51CA-7B6B-4525-8F87-C275FBBF1FA3}"/>
            </a:ext>
          </a:extLst>
        </xdr:cNvPr>
        <xdr:cNvSpPr/>
      </xdr:nvSpPr>
      <xdr:spPr>
        <a:xfrm>
          <a:off x="403606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4A413FA0-824C-40A7-9C75-F0CA759D541A}"/>
            </a:ext>
          </a:extLst>
        </xdr:cNvPr>
        <xdr:cNvSpPr/>
      </xdr:nvSpPr>
      <xdr:spPr>
        <a:xfrm>
          <a:off x="3312160" y="6179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A31D89EA-CE69-424A-8691-5FF1C1F7170C}"/>
            </a:ext>
          </a:extLst>
        </xdr:cNvPr>
        <xdr:cNvSpPr/>
      </xdr:nvSpPr>
      <xdr:spPr>
        <a:xfrm>
          <a:off x="2514600" y="6142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F51E9231-3C69-4B8D-8A08-203DE7623F7F}"/>
            </a:ext>
          </a:extLst>
        </xdr:cNvPr>
        <xdr:cNvSpPr/>
      </xdr:nvSpPr>
      <xdr:spPr>
        <a:xfrm>
          <a:off x="1739900" y="611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a:extLst>
            <a:ext uri="{FF2B5EF4-FFF2-40B4-BE49-F238E27FC236}">
              <a16:creationId xmlns:a16="http://schemas.microsoft.com/office/drawing/2014/main" id="{70BA6D85-7D89-4071-BAF4-EA7E892FF535}"/>
            </a:ext>
          </a:extLst>
        </xdr:cNvPr>
        <xdr:cNvSpPr/>
      </xdr:nvSpPr>
      <xdr:spPr>
        <a:xfrm>
          <a:off x="965200" y="6081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02F1B8E-DD55-4473-98D1-2CA72FC4AF8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5EE3D58-36F1-4000-8FB1-044EC9CB060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15BC9B-7B63-4F98-9829-39A38065187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680007-ADC7-4179-9DF1-33F91021C00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B38EC8-5805-44EA-A598-B45A85EBF88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9398</xdr:rowOff>
    </xdr:from>
    <xdr:to>
      <xdr:col>24</xdr:col>
      <xdr:colOff>114300</xdr:colOff>
      <xdr:row>35</xdr:row>
      <xdr:rowOff>110998</xdr:rowOff>
    </xdr:to>
    <xdr:sp macro="" textlink="">
      <xdr:nvSpPr>
        <xdr:cNvPr id="71" name="楕円 70">
          <a:extLst>
            <a:ext uri="{FF2B5EF4-FFF2-40B4-BE49-F238E27FC236}">
              <a16:creationId xmlns:a16="http://schemas.microsoft.com/office/drawing/2014/main" id="{C9D55696-E522-485B-958F-5167233C8BB5}"/>
            </a:ext>
          </a:extLst>
        </xdr:cNvPr>
        <xdr:cNvSpPr/>
      </xdr:nvSpPr>
      <xdr:spPr>
        <a:xfrm>
          <a:off x="4036060" y="58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32275</xdr:rowOff>
    </xdr:from>
    <xdr:ext cx="405111" cy="259045"/>
    <xdr:sp macro="" textlink="">
      <xdr:nvSpPr>
        <xdr:cNvPr id="72" name="【道路】&#10;有形固定資産減価償却率該当値テキスト">
          <a:extLst>
            <a:ext uri="{FF2B5EF4-FFF2-40B4-BE49-F238E27FC236}">
              <a16:creationId xmlns:a16="http://schemas.microsoft.com/office/drawing/2014/main" id="{D78F0991-39FE-4948-9E39-6570F4487759}"/>
            </a:ext>
          </a:extLst>
        </xdr:cNvPr>
        <xdr:cNvSpPr txBox="1"/>
      </xdr:nvSpPr>
      <xdr:spPr>
        <a:xfrm>
          <a:off x="4124960" y="573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137414</xdr:rowOff>
    </xdr:from>
    <xdr:to>
      <xdr:col>20</xdr:col>
      <xdr:colOff>38100</xdr:colOff>
      <xdr:row>35</xdr:row>
      <xdr:rowOff>67564</xdr:rowOff>
    </xdr:to>
    <xdr:sp macro="" textlink="">
      <xdr:nvSpPr>
        <xdr:cNvPr id="73" name="楕円 72">
          <a:extLst>
            <a:ext uri="{FF2B5EF4-FFF2-40B4-BE49-F238E27FC236}">
              <a16:creationId xmlns:a16="http://schemas.microsoft.com/office/drawing/2014/main" id="{85CB56BC-41F6-45C9-98B4-BF3A2FD0A17D}"/>
            </a:ext>
          </a:extLst>
        </xdr:cNvPr>
        <xdr:cNvSpPr/>
      </xdr:nvSpPr>
      <xdr:spPr>
        <a:xfrm>
          <a:off x="3312160" y="5837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xdr:rowOff>
    </xdr:from>
    <xdr:to>
      <xdr:col>24</xdr:col>
      <xdr:colOff>63500</xdr:colOff>
      <xdr:row>35</xdr:row>
      <xdr:rowOff>60198</xdr:rowOff>
    </xdr:to>
    <xdr:cxnSp macro="">
      <xdr:nvCxnSpPr>
        <xdr:cNvPr id="74" name="直線コネクタ 73">
          <a:extLst>
            <a:ext uri="{FF2B5EF4-FFF2-40B4-BE49-F238E27FC236}">
              <a16:creationId xmlns:a16="http://schemas.microsoft.com/office/drawing/2014/main" id="{B5D89446-A90F-49B5-98CF-32CC89D420C1}"/>
            </a:ext>
          </a:extLst>
        </xdr:cNvPr>
        <xdr:cNvCxnSpPr/>
      </xdr:nvCxnSpPr>
      <xdr:spPr>
        <a:xfrm>
          <a:off x="3355340" y="5884164"/>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87122</xdr:rowOff>
    </xdr:from>
    <xdr:to>
      <xdr:col>15</xdr:col>
      <xdr:colOff>101600</xdr:colOff>
      <xdr:row>35</xdr:row>
      <xdr:rowOff>17272</xdr:rowOff>
    </xdr:to>
    <xdr:sp macro="" textlink="">
      <xdr:nvSpPr>
        <xdr:cNvPr id="75" name="楕円 74">
          <a:extLst>
            <a:ext uri="{FF2B5EF4-FFF2-40B4-BE49-F238E27FC236}">
              <a16:creationId xmlns:a16="http://schemas.microsoft.com/office/drawing/2014/main" id="{5A99698B-84D1-41FE-89CF-9E1988858F45}"/>
            </a:ext>
          </a:extLst>
        </xdr:cNvPr>
        <xdr:cNvSpPr/>
      </xdr:nvSpPr>
      <xdr:spPr>
        <a:xfrm>
          <a:off x="2514600" y="5786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137922</xdr:rowOff>
    </xdr:from>
    <xdr:to>
      <xdr:col>19</xdr:col>
      <xdr:colOff>177800</xdr:colOff>
      <xdr:row>35</xdr:row>
      <xdr:rowOff>16764</xdr:rowOff>
    </xdr:to>
    <xdr:cxnSp macro="">
      <xdr:nvCxnSpPr>
        <xdr:cNvPr id="76" name="直線コネクタ 75">
          <a:extLst>
            <a:ext uri="{FF2B5EF4-FFF2-40B4-BE49-F238E27FC236}">
              <a16:creationId xmlns:a16="http://schemas.microsoft.com/office/drawing/2014/main" id="{627B9F3F-FC01-4530-97A5-058CAE5943E7}"/>
            </a:ext>
          </a:extLst>
        </xdr:cNvPr>
        <xdr:cNvCxnSpPr/>
      </xdr:nvCxnSpPr>
      <xdr:spPr>
        <a:xfrm>
          <a:off x="2565400" y="5837682"/>
          <a:ext cx="78994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43688</xdr:rowOff>
    </xdr:from>
    <xdr:to>
      <xdr:col>10</xdr:col>
      <xdr:colOff>165100</xdr:colOff>
      <xdr:row>34</xdr:row>
      <xdr:rowOff>145288</xdr:rowOff>
    </xdr:to>
    <xdr:sp macro="" textlink="">
      <xdr:nvSpPr>
        <xdr:cNvPr id="77" name="楕円 76">
          <a:extLst>
            <a:ext uri="{FF2B5EF4-FFF2-40B4-BE49-F238E27FC236}">
              <a16:creationId xmlns:a16="http://schemas.microsoft.com/office/drawing/2014/main" id="{5457A76E-2ED4-441E-9023-1CC24BE2C286}"/>
            </a:ext>
          </a:extLst>
        </xdr:cNvPr>
        <xdr:cNvSpPr/>
      </xdr:nvSpPr>
      <xdr:spPr>
        <a:xfrm>
          <a:off x="1739900" y="57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94488</xdr:rowOff>
    </xdr:from>
    <xdr:to>
      <xdr:col>15</xdr:col>
      <xdr:colOff>50800</xdr:colOff>
      <xdr:row>34</xdr:row>
      <xdr:rowOff>137922</xdr:rowOff>
    </xdr:to>
    <xdr:cxnSp macro="">
      <xdr:nvCxnSpPr>
        <xdr:cNvPr id="78" name="直線コネクタ 77">
          <a:extLst>
            <a:ext uri="{FF2B5EF4-FFF2-40B4-BE49-F238E27FC236}">
              <a16:creationId xmlns:a16="http://schemas.microsoft.com/office/drawing/2014/main" id="{7202C857-C010-4E23-A0F3-3D534E034E51}"/>
            </a:ext>
          </a:extLst>
        </xdr:cNvPr>
        <xdr:cNvCxnSpPr/>
      </xdr:nvCxnSpPr>
      <xdr:spPr>
        <a:xfrm>
          <a:off x="1790700" y="5794248"/>
          <a:ext cx="7747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169418</xdr:rowOff>
    </xdr:from>
    <xdr:to>
      <xdr:col>6</xdr:col>
      <xdr:colOff>38100</xdr:colOff>
      <xdr:row>34</xdr:row>
      <xdr:rowOff>99568</xdr:rowOff>
    </xdr:to>
    <xdr:sp macro="" textlink="">
      <xdr:nvSpPr>
        <xdr:cNvPr id="79" name="楕円 78">
          <a:extLst>
            <a:ext uri="{FF2B5EF4-FFF2-40B4-BE49-F238E27FC236}">
              <a16:creationId xmlns:a16="http://schemas.microsoft.com/office/drawing/2014/main" id="{CA8563DD-A542-4741-A482-1C14AD8A6DE0}"/>
            </a:ext>
          </a:extLst>
        </xdr:cNvPr>
        <xdr:cNvSpPr/>
      </xdr:nvSpPr>
      <xdr:spPr>
        <a:xfrm>
          <a:off x="965200" y="5701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48768</xdr:rowOff>
    </xdr:from>
    <xdr:to>
      <xdr:col>10</xdr:col>
      <xdr:colOff>114300</xdr:colOff>
      <xdr:row>34</xdr:row>
      <xdr:rowOff>94488</xdr:rowOff>
    </xdr:to>
    <xdr:cxnSp macro="">
      <xdr:nvCxnSpPr>
        <xdr:cNvPr id="80" name="直線コネクタ 79">
          <a:extLst>
            <a:ext uri="{FF2B5EF4-FFF2-40B4-BE49-F238E27FC236}">
              <a16:creationId xmlns:a16="http://schemas.microsoft.com/office/drawing/2014/main" id="{2BFB7230-DCB6-429C-ABD0-ECE341376904}"/>
            </a:ext>
          </a:extLst>
        </xdr:cNvPr>
        <xdr:cNvCxnSpPr/>
      </xdr:nvCxnSpPr>
      <xdr:spPr>
        <a:xfrm>
          <a:off x="1008380" y="5748528"/>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E3B86340-5E9C-4631-B973-D8998E5E7ECC}"/>
            </a:ext>
          </a:extLst>
        </xdr:cNvPr>
        <xdr:cNvSpPr txBox="1"/>
      </xdr:nvSpPr>
      <xdr:spPr>
        <a:xfrm>
          <a:off x="3170564" y="6268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a:extLst>
            <a:ext uri="{FF2B5EF4-FFF2-40B4-BE49-F238E27FC236}">
              <a16:creationId xmlns:a16="http://schemas.microsoft.com/office/drawing/2014/main" id="{96B75682-63D3-47B6-B4B7-AAB5131C2137}"/>
            </a:ext>
          </a:extLst>
        </xdr:cNvPr>
        <xdr:cNvSpPr txBox="1"/>
      </xdr:nvSpPr>
      <xdr:spPr>
        <a:xfrm>
          <a:off x="2385704" y="623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2B4C675E-B32B-4D38-8403-EB18A639F357}"/>
            </a:ext>
          </a:extLst>
        </xdr:cNvPr>
        <xdr:cNvSpPr txBox="1"/>
      </xdr:nvSpPr>
      <xdr:spPr>
        <a:xfrm>
          <a:off x="161100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4" name="n_4aveValue【道路】&#10;有形固定資産減価償却率">
          <a:extLst>
            <a:ext uri="{FF2B5EF4-FFF2-40B4-BE49-F238E27FC236}">
              <a16:creationId xmlns:a16="http://schemas.microsoft.com/office/drawing/2014/main" id="{982DB8B9-5EC6-4B66-84A7-9AC2641D3EE6}"/>
            </a:ext>
          </a:extLst>
        </xdr:cNvPr>
        <xdr:cNvSpPr txBox="1"/>
      </xdr:nvSpPr>
      <xdr:spPr>
        <a:xfrm>
          <a:off x="83630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84091</xdr:rowOff>
    </xdr:from>
    <xdr:ext cx="405111" cy="259045"/>
    <xdr:sp macro="" textlink="">
      <xdr:nvSpPr>
        <xdr:cNvPr id="85" name="n_1mainValue【道路】&#10;有形固定資産減価償却率">
          <a:extLst>
            <a:ext uri="{FF2B5EF4-FFF2-40B4-BE49-F238E27FC236}">
              <a16:creationId xmlns:a16="http://schemas.microsoft.com/office/drawing/2014/main" id="{70CC95E2-98D3-46E2-BC5E-C9385927ACD7}"/>
            </a:ext>
          </a:extLst>
        </xdr:cNvPr>
        <xdr:cNvSpPr txBox="1"/>
      </xdr:nvSpPr>
      <xdr:spPr>
        <a:xfrm>
          <a:off x="3170564" y="56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33799</xdr:rowOff>
    </xdr:from>
    <xdr:ext cx="405111" cy="259045"/>
    <xdr:sp macro="" textlink="">
      <xdr:nvSpPr>
        <xdr:cNvPr id="86" name="n_2mainValue【道路】&#10;有形固定資産減価償却率">
          <a:extLst>
            <a:ext uri="{FF2B5EF4-FFF2-40B4-BE49-F238E27FC236}">
              <a16:creationId xmlns:a16="http://schemas.microsoft.com/office/drawing/2014/main" id="{03DBDCF5-2DB4-48F8-BA05-EB123CA37E37}"/>
            </a:ext>
          </a:extLst>
        </xdr:cNvPr>
        <xdr:cNvSpPr txBox="1"/>
      </xdr:nvSpPr>
      <xdr:spPr>
        <a:xfrm>
          <a:off x="238570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161815</xdr:rowOff>
    </xdr:from>
    <xdr:ext cx="405111" cy="259045"/>
    <xdr:sp macro="" textlink="">
      <xdr:nvSpPr>
        <xdr:cNvPr id="87" name="n_3mainValue【道路】&#10;有形固定資産減価償却率">
          <a:extLst>
            <a:ext uri="{FF2B5EF4-FFF2-40B4-BE49-F238E27FC236}">
              <a16:creationId xmlns:a16="http://schemas.microsoft.com/office/drawing/2014/main" id="{D1FF357D-CA41-4366-9A72-96FD83CDAB8A}"/>
            </a:ext>
          </a:extLst>
        </xdr:cNvPr>
        <xdr:cNvSpPr txBox="1"/>
      </xdr:nvSpPr>
      <xdr:spPr>
        <a:xfrm>
          <a:off x="1611004" y="552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116095</xdr:rowOff>
    </xdr:from>
    <xdr:ext cx="405111" cy="259045"/>
    <xdr:sp macro="" textlink="">
      <xdr:nvSpPr>
        <xdr:cNvPr id="88" name="n_4mainValue【道路】&#10;有形固定資産減価償却率">
          <a:extLst>
            <a:ext uri="{FF2B5EF4-FFF2-40B4-BE49-F238E27FC236}">
              <a16:creationId xmlns:a16="http://schemas.microsoft.com/office/drawing/2014/main" id="{378106C7-A476-4BDE-9350-4C46EDBE8411}"/>
            </a:ext>
          </a:extLst>
        </xdr:cNvPr>
        <xdr:cNvSpPr txBox="1"/>
      </xdr:nvSpPr>
      <xdr:spPr>
        <a:xfrm>
          <a:off x="83630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78D893F-1934-4976-B6DC-EF4DEB254B3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462C4BB-1983-492E-9902-C95AF7B90F7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B9C21B0-FA61-4556-93CC-6704966346D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0253E71-5365-4D1A-84FA-1DAB8EF0642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888260B-0D0D-4A94-AB44-4EE303B17F5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CD93943-1237-44DA-ADFF-D15657C9C00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4F740F8-D53F-41FF-A170-724BAB27B82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736CBF1-4439-4CF5-847B-69D55A06B1D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5D77A0C-F53D-4878-A0BD-8538FBB40C3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07E29A1-93B7-4509-8796-886015C6FE3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A29C23BF-526B-439B-97C3-911946F2DBC8}"/>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7D46107C-C903-4E38-9362-BDBE772C70BA}"/>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3C295813-AAFB-4C64-BD2B-4AD8069E1E7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B66391F-A291-41F5-ADE0-748AA07D55B9}"/>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85DDA742-44AC-417B-940F-55C3F98EA566}"/>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3EC35DF3-DB68-43AE-A8A7-6F0C1E3810F7}"/>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ABF2EECC-58E7-4ECB-AB42-D84EFA800AF6}"/>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8146C5FD-44E1-4D8C-BBEE-6749CD0D47FE}"/>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067BF6F9-0E8B-4AA1-B2C1-94C1056752F7}"/>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F500FE85-7DE1-4714-BC85-129777CD5F81}"/>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B53DA79D-DCC6-4522-A0FB-D35C3343B2D8}"/>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82ECC6F9-E2C6-4773-AE7C-D7F1656A816C}"/>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C1D3CB82-8152-43D8-B299-9A374063AC08}"/>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608599C-284D-406A-BF22-D7280CFF887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944B2B03-86A0-47C8-BB54-3DAD3986106C}"/>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46374AC-A069-48F0-A611-6D039DF88F1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a:extLst>
            <a:ext uri="{FF2B5EF4-FFF2-40B4-BE49-F238E27FC236}">
              <a16:creationId xmlns:a16="http://schemas.microsoft.com/office/drawing/2014/main" id="{B941DE03-DA68-4393-9CB8-68B0ED1B0B7A}"/>
            </a:ext>
          </a:extLst>
        </xdr:cNvPr>
        <xdr:cNvCxnSpPr/>
      </xdr:nvCxnSpPr>
      <xdr:spPr>
        <a:xfrm flipV="1">
          <a:off x="9219565" y="555933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a:extLst>
            <a:ext uri="{FF2B5EF4-FFF2-40B4-BE49-F238E27FC236}">
              <a16:creationId xmlns:a16="http://schemas.microsoft.com/office/drawing/2014/main" id="{CE721248-DBFC-4664-8958-C039CFB3B649}"/>
            </a:ext>
          </a:extLst>
        </xdr:cNvPr>
        <xdr:cNvSpPr txBox="1"/>
      </xdr:nvSpPr>
      <xdr:spPr>
        <a:xfrm>
          <a:off x="9258300" y="697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a:extLst>
            <a:ext uri="{FF2B5EF4-FFF2-40B4-BE49-F238E27FC236}">
              <a16:creationId xmlns:a16="http://schemas.microsoft.com/office/drawing/2014/main" id="{1B18E678-8D28-4BA9-90FC-911A4B2AEBE7}"/>
            </a:ext>
          </a:extLst>
        </xdr:cNvPr>
        <xdr:cNvCxnSpPr/>
      </xdr:nvCxnSpPr>
      <xdr:spPr>
        <a:xfrm>
          <a:off x="9154160" y="6974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a:extLst>
            <a:ext uri="{FF2B5EF4-FFF2-40B4-BE49-F238E27FC236}">
              <a16:creationId xmlns:a16="http://schemas.microsoft.com/office/drawing/2014/main" id="{7FA130B4-3F56-44EF-8A3E-404FF12E0698}"/>
            </a:ext>
          </a:extLst>
        </xdr:cNvPr>
        <xdr:cNvSpPr txBox="1"/>
      </xdr:nvSpPr>
      <xdr:spPr>
        <a:xfrm>
          <a:off x="9258300" y="53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a:extLst>
            <a:ext uri="{FF2B5EF4-FFF2-40B4-BE49-F238E27FC236}">
              <a16:creationId xmlns:a16="http://schemas.microsoft.com/office/drawing/2014/main" id="{14D4FB8F-F74B-4A3B-A67D-81ABE9EF90DC}"/>
            </a:ext>
          </a:extLst>
        </xdr:cNvPr>
        <xdr:cNvCxnSpPr/>
      </xdr:nvCxnSpPr>
      <xdr:spPr>
        <a:xfrm>
          <a:off x="9154160" y="555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118454</xdr:rowOff>
    </xdr:from>
    <xdr:ext cx="469744" cy="259045"/>
    <xdr:sp macro="" textlink="">
      <xdr:nvSpPr>
        <xdr:cNvPr id="120" name="【道路】&#10;一人当たり延長平均値テキスト">
          <a:extLst>
            <a:ext uri="{FF2B5EF4-FFF2-40B4-BE49-F238E27FC236}">
              <a16:creationId xmlns:a16="http://schemas.microsoft.com/office/drawing/2014/main" id="{BC2F4E37-DCA2-493C-9670-A22C7F9E0825}"/>
            </a:ext>
          </a:extLst>
        </xdr:cNvPr>
        <xdr:cNvSpPr txBox="1"/>
      </xdr:nvSpPr>
      <xdr:spPr>
        <a:xfrm>
          <a:off x="9258300" y="6321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a:extLst>
            <a:ext uri="{FF2B5EF4-FFF2-40B4-BE49-F238E27FC236}">
              <a16:creationId xmlns:a16="http://schemas.microsoft.com/office/drawing/2014/main" id="{2B9F5ECC-EDF5-4EDA-91FB-160A355FEA3E}"/>
            </a:ext>
          </a:extLst>
        </xdr:cNvPr>
        <xdr:cNvSpPr/>
      </xdr:nvSpPr>
      <xdr:spPr>
        <a:xfrm>
          <a:off x="9192260" y="634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a:extLst>
            <a:ext uri="{FF2B5EF4-FFF2-40B4-BE49-F238E27FC236}">
              <a16:creationId xmlns:a16="http://schemas.microsoft.com/office/drawing/2014/main" id="{31CC02DD-05BE-47C4-A0F8-C7FA1C61210E}"/>
            </a:ext>
          </a:extLst>
        </xdr:cNvPr>
        <xdr:cNvSpPr/>
      </xdr:nvSpPr>
      <xdr:spPr>
        <a:xfrm>
          <a:off x="8445500" y="6352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a:extLst>
            <a:ext uri="{FF2B5EF4-FFF2-40B4-BE49-F238E27FC236}">
              <a16:creationId xmlns:a16="http://schemas.microsoft.com/office/drawing/2014/main" id="{0D7DF852-3CCC-4D43-8B43-395A935B320B}"/>
            </a:ext>
          </a:extLst>
        </xdr:cNvPr>
        <xdr:cNvSpPr/>
      </xdr:nvSpPr>
      <xdr:spPr>
        <a:xfrm>
          <a:off x="7670800" y="64539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a:extLst>
            <a:ext uri="{FF2B5EF4-FFF2-40B4-BE49-F238E27FC236}">
              <a16:creationId xmlns:a16="http://schemas.microsoft.com/office/drawing/2014/main" id="{320A4AFD-1997-4C1A-8835-8F27A7A1A201}"/>
            </a:ext>
          </a:extLst>
        </xdr:cNvPr>
        <xdr:cNvSpPr/>
      </xdr:nvSpPr>
      <xdr:spPr>
        <a:xfrm>
          <a:off x="6873240" y="6454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a:extLst>
            <a:ext uri="{FF2B5EF4-FFF2-40B4-BE49-F238E27FC236}">
              <a16:creationId xmlns:a16="http://schemas.microsoft.com/office/drawing/2014/main" id="{298EE29E-6CC8-4299-B2C3-E8FC45BFE79F}"/>
            </a:ext>
          </a:extLst>
        </xdr:cNvPr>
        <xdr:cNvSpPr/>
      </xdr:nvSpPr>
      <xdr:spPr>
        <a:xfrm>
          <a:off x="6098540" y="6452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B69E78F-799C-4BEE-AFEC-13AF4BF98B7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8401631-F1CB-477C-8CC8-20F95D5E04B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764F3D4-01E7-423D-BBE5-7D25D0ABBEE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7CFA538-8B81-41FC-9136-22F571FB3C2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1667A1B-1A4D-4495-BE8A-DB8FFC66349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57839</xdr:rowOff>
    </xdr:from>
    <xdr:to>
      <xdr:col>55</xdr:col>
      <xdr:colOff>50800</xdr:colOff>
      <xdr:row>37</xdr:row>
      <xdr:rowOff>159440</xdr:rowOff>
    </xdr:to>
    <xdr:sp macro="" textlink="">
      <xdr:nvSpPr>
        <xdr:cNvPr id="131" name="楕円 130">
          <a:extLst>
            <a:ext uri="{FF2B5EF4-FFF2-40B4-BE49-F238E27FC236}">
              <a16:creationId xmlns:a16="http://schemas.microsoft.com/office/drawing/2014/main" id="{BA4EED68-ACCD-4645-9FE3-F9EF959DE96E}"/>
            </a:ext>
          </a:extLst>
        </xdr:cNvPr>
        <xdr:cNvSpPr/>
      </xdr:nvSpPr>
      <xdr:spPr>
        <a:xfrm>
          <a:off x="9192260" y="6260519"/>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80716</xdr:rowOff>
    </xdr:from>
    <xdr:ext cx="534377" cy="259045"/>
    <xdr:sp macro="" textlink="">
      <xdr:nvSpPr>
        <xdr:cNvPr id="132" name="【道路】&#10;一人当たり延長該当値テキスト">
          <a:extLst>
            <a:ext uri="{FF2B5EF4-FFF2-40B4-BE49-F238E27FC236}">
              <a16:creationId xmlns:a16="http://schemas.microsoft.com/office/drawing/2014/main" id="{79F81790-F940-47E8-A005-C18C401E8074}"/>
            </a:ext>
          </a:extLst>
        </xdr:cNvPr>
        <xdr:cNvSpPr txBox="1"/>
      </xdr:nvSpPr>
      <xdr:spPr>
        <a:xfrm>
          <a:off x="9258300" y="611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69378</xdr:rowOff>
    </xdr:from>
    <xdr:to>
      <xdr:col>50</xdr:col>
      <xdr:colOff>165100</xdr:colOff>
      <xdr:row>37</xdr:row>
      <xdr:rowOff>170979</xdr:rowOff>
    </xdr:to>
    <xdr:sp macro="" textlink="">
      <xdr:nvSpPr>
        <xdr:cNvPr id="133" name="楕円 132">
          <a:extLst>
            <a:ext uri="{FF2B5EF4-FFF2-40B4-BE49-F238E27FC236}">
              <a16:creationId xmlns:a16="http://schemas.microsoft.com/office/drawing/2014/main" id="{3602B006-4B23-4A76-BFF8-02034A6F7EB2}"/>
            </a:ext>
          </a:extLst>
        </xdr:cNvPr>
        <xdr:cNvSpPr/>
      </xdr:nvSpPr>
      <xdr:spPr>
        <a:xfrm>
          <a:off x="8445500" y="62720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108639</xdr:rowOff>
    </xdr:from>
    <xdr:to>
      <xdr:col>55</xdr:col>
      <xdr:colOff>0</xdr:colOff>
      <xdr:row>37</xdr:row>
      <xdr:rowOff>120178</xdr:rowOff>
    </xdr:to>
    <xdr:cxnSp macro="">
      <xdr:nvCxnSpPr>
        <xdr:cNvPr id="134" name="直線コネクタ 133">
          <a:extLst>
            <a:ext uri="{FF2B5EF4-FFF2-40B4-BE49-F238E27FC236}">
              <a16:creationId xmlns:a16="http://schemas.microsoft.com/office/drawing/2014/main" id="{5038EB1F-6764-4D03-9858-74892711B61C}"/>
            </a:ext>
          </a:extLst>
        </xdr:cNvPr>
        <xdr:cNvCxnSpPr/>
      </xdr:nvCxnSpPr>
      <xdr:spPr>
        <a:xfrm flipV="1">
          <a:off x="8496300" y="6311319"/>
          <a:ext cx="7239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79175</xdr:rowOff>
    </xdr:from>
    <xdr:to>
      <xdr:col>46</xdr:col>
      <xdr:colOff>38100</xdr:colOff>
      <xdr:row>38</xdr:row>
      <xdr:rowOff>9325</xdr:rowOff>
    </xdr:to>
    <xdr:sp macro="" textlink="">
      <xdr:nvSpPr>
        <xdr:cNvPr id="135" name="楕円 134">
          <a:extLst>
            <a:ext uri="{FF2B5EF4-FFF2-40B4-BE49-F238E27FC236}">
              <a16:creationId xmlns:a16="http://schemas.microsoft.com/office/drawing/2014/main" id="{95B74DC2-F6D0-4B85-AA0E-DF8C625AA201}"/>
            </a:ext>
          </a:extLst>
        </xdr:cNvPr>
        <xdr:cNvSpPr/>
      </xdr:nvSpPr>
      <xdr:spPr>
        <a:xfrm>
          <a:off x="7670800" y="628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120178</xdr:rowOff>
    </xdr:from>
    <xdr:to>
      <xdr:col>50</xdr:col>
      <xdr:colOff>114300</xdr:colOff>
      <xdr:row>37</xdr:row>
      <xdr:rowOff>129975</xdr:rowOff>
    </xdr:to>
    <xdr:cxnSp macro="">
      <xdr:nvCxnSpPr>
        <xdr:cNvPr id="136" name="直線コネクタ 135">
          <a:extLst>
            <a:ext uri="{FF2B5EF4-FFF2-40B4-BE49-F238E27FC236}">
              <a16:creationId xmlns:a16="http://schemas.microsoft.com/office/drawing/2014/main" id="{6722DB93-8A2B-49B9-A1CA-1522D052C4EC}"/>
            </a:ext>
          </a:extLst>
        </xdr:cNvPr>
        <xdr:cNvCxnSpPr/>
      </xdr:nvCxnSpPr>
      <xdr:spPr>
        <a:xfrm flipV="1">
          <a:off x="7713980" y="6322858"/>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86034</xdr:rowOff>
    </xdr:from>
    <xdr:to>
      <xdr:col>41</xdr:col>
      <xdr:colOff>101600</xdr:colOff>
      <xdr:row>38</xdr:row>
      <xdr:rowOff>16184</xdr:rowOff>
    </xdr:to>
    <xdr:sp macro="" textlink="">
      <xdr:nvSpPr>
        <xdr:cNvPr id="137" name="楕円 136">
          <a:extLst>
            <a:ext uri="{FF2B5EF4-FFF2-40B4-BE49-F238E27FC236}">
              <a16:creationId xmlns:a16="http://schemas.microsoft.com/office/drawing/2014/main" id="{781ED999-FE39-4AF8-AE41-EE7A147EA205}"/>
            </a:ext>
          </a:extLst>
        </xdr:cNvPr>
        <xdr:cNvSpPr/>
      </xdr:nvSpPr>
      <xdr:spPr>
        <a:xfrm>
          <a:off x="6873240" y="6288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129975</xdr:rowOff>
    </xdr:from>
    <xdr:to>
      <xdr:col>45</xdr:col>
      <xdr:colOff>177800</xdr:colOff>
      <xdr:row>37</xdr:row>
      <xdr:rowOff>136834</xdr:rowOff>
    </xdr:to>
    <xdr:cxnSp macro="">
      <xdr:nvCxnSpPr>
        <xdr:cNvPr id="138" name="直線コネクタ 137">
          <a:extLst>
            <a:ext uri="{FF2B5EF4-FFF2-40B4-BE49-F238E27FC236}">
              <a16:creationId xmlns:a16="http://schemas.microsoft.com/office/drawing/2014/main" id="{6D6D631A-91AB-4FB7-BA07-4C0F0271E1A8}"/>
            </a:ext>
          </a:extLst>
        </xdr:cNvPr>
        <xdr:cNvCxnSpPr/>
      </xdr:nvCxnSpPr>
      <xdr:spPr>
        <a:xfrm flipV="1">
          <a:off x="6924040" y="6332655"/>
          <a:ext cx="78994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97028</xdr:rowOff>
    </xdr:from>
    <xdr:to>
      <xdr:col>36</xdr:col>
      <xdr:colOff>165100</xdr:colOff>
      <xdr:row>38</xdr:row>
      <xdr:rowOff>27178</xdr:rowOff>
    </xdr:to>
    <xdr:sp macro="" textlink="">
      <xdr:nvSpPr>
        <xdr:cNvPr id="139" name="楕円 138">
          <a:extLst>
            <a:ext uri="{FF2B5EF4-FFF2-40B4-BE49-F238E27FC236}">
              <a16:creationId xmlns:a16="http://schemas.microsoft.com/office/drawing/2014/main" id="{47C08956-7AB0-4E0B-B896-9C23687C5DEF}"/>
            </a:ext>
          </a:extLst>
        </xdr:cNvPr>
        <xdr:cNvSpPr/>
      </xdr:nvSpPr>
      <xdr:spPr>
        <a:xfrm>
          <a:off x="6098540" y="6299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136834</xdr:rowOff>
    </xdr:from>
    <xdr:to>
      <xdr:col>41</xdr:col>
      <xdr:colOff>50800</xdr:colOff>
      <xdr:row>37</xdr:row>
      <xdr:rowOff>147828</xdr:rowOff>
    </xdr:to>
    <xdr:cxnSp macro="">
      <xdr:nvCxnSpPr>
        <xdr:cNvPr id="140" name="直線コネクタ 139">
          <a:extLst>
            <a:ext uri="{FF2B5EF4-FFF2-40B4-BE49-F238E27FC236}">
              <a16:creationId xmlns:a16="http://schemas.microsoft.com/office/drawing/2014/main" id="{DC7880DE-B7F3-4580-A12D-EABCE84F9825}"/>
            </a:ext>
          </a:extLst>
        </xdr:cNvPr>
        <xdr:cNvCxnSpPr/>
      </xdr:nvCxnSpPr>
      <xdr:spPr>
        <a:xfrm flipV="1">
          <a:off x="6149340" y="6339514"/>
          <a:ext cx="7747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71536</xdr:rowOff>
    </xdr:from>
    <xdr:ext cx="469744" cy="259045"/>
    <xdr:sp macro="" textlink="">
      <xdr:nvSpPr>
        <xdr:cNvPr id="141" name="n_1aveValue【道路】&#10;一人当たり延長">
          <a:extLst>
            <a:ext uri="{FF2B5EF4-FFF2-40B4-BE49-F238E27FC236}">
              <a16:creationId xmlns:a16="http://schemas.microsoft.com/office/drawing/2014/main" id="{82FB247A-9E83-4E6C-87E5-751DE3108F2D}"/>
            </a:ext>
          </a:extLst>
        </xdr:cNvPr>
        <xdr:cNvSpPr txBox="1"/>
      </xdr:nvSpPr>
      <xdr:spPr>
        <a:xfrm>
          <a:off x="8271587" y="644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4915</xdr:rowOff>
    </xdr:from>
    <xdr:ext cx="469744" cy="259045"/>
    <xdr:sp macro="" textlink="">
      <xdr:nvSpPr>
        <xdr:cNvPr id="142" name="n_2aveValue【道路】&#10;一人当たり延長">
          <a:extLst>
            <a:ext uri="{FF2B5EF4-FFF2-40B4-BE49-F238E27FC236}">
              <a16:creationId xmlns:a16="http://schemas.microsoft.com/office/drawing/2014/main" id="{5D736C3A-2DFF-42A8-846C-D066F0B77A3C}"/>
            </a:ext>
          </a:extLst>
        </xdr:cNvPr>
        <xdr:cNvSpPr txBox="1"/>
      </xdr:nvSpPr>
      <xdr:spPr>
        <a:xfrm>
          <a:off x="7509587" y="654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5133</xdr:rowOff>
    </xdr:from>
    <xdr:ext cx="469744" cy="259045"/>
    <xdr:sp macro="" textlink="">
      <xdr:nvSpPr>
        <xdr:cNvPr id="143" name="n_3aveValue【道路】&#10;一人当たり延長">
          <a:extLst>
            <a:ext uri="{FF2B5EF4-FFF2-40B4-BE49-F238E27FC236}">
              <a16:creationId xmlns:a16="http://schemas.microsoft.com/office/drawing/2014/main" id="{6572A718-291C-43A5-90B3-BE3197B1F697}"/>
            </a:ext>
          </a:extLst>
        </xdr:cNvPr>
        <xdr:cNvSpPr txBox="1"/>
      </xdr:nvSpPr>
      <xdr:spPr>
        <a:xfrm>
          <a:off x="6712027" y="654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3065</xdr:rowOff>
    </xdr:from>
    <xdr:ext cx="469744" cy="259045"/>
    <xdr:sp macro="" textlink="">
      <xdr:nvSpPr>
        <xdr:cNvPr id="144" name="n_4aveValue【道路】&#10;一人当たり延長">
          <a:extLst>
            <a:ext uri="{FF2B5EF4-FFF2-40B4-BE49-F238E27FC236}">
              <a16:creationId xmlns:a16="http://schemas.microsoft.com/office/drawing/2014/main" id="{66799131-75DE-44A2-A01F-690C0A9B64A4}"/>
            </a:ext>
          </a:extLst>
        </xdr:cNvPr>
        <xdr:cNvSpPr txBox="1"/>
      </xdr:nvSpPr>
      <xdr:spPr>
        <a:xfrm>
          <a:off x="5937327" y="65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16055</xdr:rowOff>
    </xdr:from>
    <xdr:ext cx="534377" cy="259045"/>
    <xdr:sp macro="" textlink="">
      <xdr:nvSpPr>
        <xdr:cNvPr id="145" name="n_1mainValue【道路】&#10;一人当たり延長">
          <a:extLst>
            <a:ext uri="{FF2B5EF4-FFF2-40B4-BE49-F238E27FC236}">
              <a16:creationId xmlns:a16="http://schemas.microsoft.com/office/drawing/2014/main" id="{2F620171-F4F8-42D4-8781-0F8230998C9A}"/>
            </a:ext>
          </a:extLst>
        </xdr:cNvPr>
        <xdr:cNvSpPr txBox="1"/>
      </xdr:nvSpPr>
      <xdr:spPr>
        <a:xfrm>
          <a:off x="8239271" y="60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25852</xdr:rowOff>
    </xdr:from>
    <xdr:ext cx="534377" cy="259045"/>
    <xdr:sp macro="" textlink="">
      <xdr:nvSpPr>
        <xdr:cNvPr id="146" name="n_2mainValue【道路】&#10;一人当たり延長">
          <a:extLst>
            <a:ext uri="{FF2B5EF4-FFF2-40B4-BE49-F238E27FC236}">
              <a16:creationId xmlns:a16="http://schemas.microsoft.com/office/drawing/2014/main" id="{CD3CF5E7-1846-4D05-BA76-99B8CF79528C}"/>
            </a:ext>
          </a:extLst>
        </xdr:cNvPr>
        <xdr:cNvSpPr txBox="1"/>
      </xdr:nvSpPr>
      <xdr:spPr>
        <a:xfrm>
          <a:off x="7477271" y="60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32711</xdr:rowOff>
    </xdr:from>
    <xdr:ext cx="534377" cy="259045"/>
    <xdr:sp macro="" textlink="">
      <xdr:nvSpPr>
        <xdr:cNvPr id="147" name="n_3mainValue【道路】&#10;一人当たり延長">
          <a:extLst>
            <a:ext uri="{FF2B5EF4-FFF2-40B4-BE49-F238E27FC236}">
              <a16:creationId xmlns:a16="http://schemas.microsoft.com/office/drawing/2014/main" id="{427326B4-1C33-4C33-B5AF-F8674D503A5E}"/>
            </a:ext>
          </a:extLst>
        </xdr:cNvPr>
        <xdr:cNvSpPr txBox="1"/>
      </xdr:nvSpPr>
      <xdr:spPr>
        <a:xfrm>
          <a:off x="6702571" y="60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43705</xdr:rowOff>
    </xdr:from>
    <xdr:ext cx="534377" cy="259045"/>
    <xdr:sp macro="" textlink="">
      <xdr:nvSpPr>
        <xdr:cNvPr id="148" name="n_4mainValue【道路】&#10;一人当たり延長">
          <a:extLst>
            <a:ext uri="{FF2B5EF4-FFF2-40B4-BE49-F238E27FC236}">
              <a16:creationId xmlns:a16="http://schemas.microsoft.com/office/drawing/2014/main" id="{90DF93E5-39AB-4A82-84A8-37FBF4417151}"/>
            </a:ext>
          </a:extLst>
        </xdr:cNvPr>
        <xdr:cNvSpPr txBox="1"/>
      </xdr:nvSpPr>
      <xdr:spPr>
        <a:xfrm>
          <a:off x="59050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5D1ECEE-9941-4BB7-9155-92FA6400F8C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A21020D-C4D9-475E-958A-D6C40E31CFC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95990AA-C18E-44D6-A380-1B69B5436F5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F152F63-7A36-4D7C-B36D-CEACF412730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60773CC-D034-477E-BAC6-B3C5DE6F1C5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DFDD5EF-C64F-48AB-878E-0218A5D3756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31DAB58-E6BE-490F-8FE9-8670FE58996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61D3DB6-F058-4681-90D8-F64A0534E2B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C3B0453-E4D6-457F-8469-9F3B10769AB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6C334E6-0011-4FB7-B104-DF5976F7C85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7883BD3C-7B98-471B-8572-0C304F75E6BB}"/>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97BC455-66D9-45F7-B3CD-80DEA274466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6F9A8DE7-0E5C-4262-BBE5-C5120AB2B32C}"/>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17D26EA-006E-4613-97C5-21D3CC6AF00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3B82E450-2663-47BD-AD29-E83EBD7DC94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E0E2A552-B0AD-4AE2-9DBA-7083D4A5BF1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41EC23E-28D9-4DFC-B3F2-510092FB507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CEB7E531-ED00-4A15-8646-B4E456DD2E7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67E20F9-362F-4676-AECD-19EC4A5F0B2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5DD7142F-3797-4212-B94D-F79EC4D17A1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F24338E5-7ED4-4342-9E96-D31185CE62A9}"/>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F9B0DA0-C2D8-4D85-AC9E-69DBCD2C45D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3F2BA3F8-CA3F-41AB-989A-FDC34F571031}"/>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4B2AD9-BE8A-48C7-A610-4E9E103DA4D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CFCD1556-C21B-414C-BFCC-74709C0DF3DD}"/>
            </a:ext>
          </a:extLst>
        </xdr:cNvPr>
        <xdr:cNvCxnSpPr/>
      </xdr:nvCxnSpPr>
      <xdr:spPr>
        <a:xfrm flipV="1">
          <a:off x="4086225" y="95478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59D0190-B0A5-42BD-8040-6E3A0C634025}"/>
            </a:ext>
          </a:extLst>
        </xdr:cNvPr>
        <xdr:cNvSpPr txBox="1"/>
      </xdr:nvSpPr>
      <xdr:spPr>
        <a:xfrm>
          <a:off x="412496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6085D2A7-3AC3-4633-850A-7CCAF57E4019}"/>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EBAC0952-1D88-42D2-857E-F0E64AAA3CAA}"/>
            </a:ext>
          </a:extLst>
        </xdr:cNvPr>
        <xdr:cNvSpPr txBox="1"/>
      </xdr:nvSpPr>
      <xdr:spPr>
        <a:xfrm>
          <a:off x="412496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a:extLst>
            <a:ext uri="{FF2B5EF4-FFF2-40B4-BE49-F238E27FC236}">
              <a16:creationId xmlns:a16="http://schemas.microsoft.com/office/drawing/2014/main" id="{442B6AF3-B678-4216-9A85-9D4CB639B3F9}"/>
            </a:ext>
          </a:extLst>
        </xdr:cNvPr>
        <xdr:cNvCxnSpPr/>
      </xdr:nvCxnSpPr>
      <xdr:spPr>
        <a:xfrm>
          <a:off x="402082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206D754-9088-411F-91CA-8F1E3E5AB870}"/>
            </a:ext>
          </a:extLst>
        </xdr:cNvPr>
        <xdr:cNvSpPr txBox="1"/>
      </xdr:nvSpPr>
      <xdr:spPr>
        <a:xfrm>
          <a:off x="412496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6057BD80-D19F-46AB-A6BE-1F36C91D60AB}"/>
            </a:ext>
          </a:extLst>
        </xdr:cNvPr>
        <xdr:cNvSpPr/>
      </xdr:nvSpPr>
      <xdr:spPr>
        <a:xfrm>
          <a:off x="403606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a:extLst>
            <a:ext uri="{FF2B5EF4-FFF2-40B4-BE49-F238E27FC236}">
              <a16:creationId xmlns:a16="http://schemas.microsoft.com/office/drawing/2014/main" id="{FC50E39F-30D8-44F5-8CAE-4932F3D7726A}"/>
            </a:ext>
          </a:extLst>
        </xdr:cNvPr>
        <xdr:cNvSpPr/>
      </xdr:nvSpPr>
      <xdr:spPr>
        <a:xfrm>
          <a:off x="3312160" y="1014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a:extLst>
            <a:ext uri="{FF2B5EF4-FFF2-40B4-BE49-F238E27FC236}">
              <a16:creationId xmlns:a16="http://schemas.microsoft.com/office/drawing/2014/main" id="{180A4B2C-2D84-4AA2-8973-C792E29ABCE3}"/>
            </a:ext>
          </a:extLst>
        </xdr:cNvPr>
        <xdr:cNvSpPr/>
      </xdr:nvSpPr>
      <xdr:spPr>
        <a:xfrm>
          <a:off x="25146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a:extLst>
            <a:ext uri="{FF2B5EF4-FFF2-40B4-BE49-F238E27FC236}">
              <a16:creationId xmlns:a16="http://schemas.microsoft.com/office/drawing/2014/main" id="{2AE30FC2-88DE-4B1D-9C44-87CD7EE35B3E}"/>
            </a:ext>
          </a:extLst>
        </xdr:cNvPr>
        <xdr:cNvSpPr/>
      </xdr:nvSpPr>
      <xdr:spPr>
        <a:xfrm>
          <a:off x="17399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a:extLst>
            <a:ext uri="{FF2B5EF4-FFF2-40B4-BE49-F238E27FC236}">
              <a16:creationId xmlns:a16="http://schemas.microsoft.com/office/drawing/2014/main" id="{B198E34F-1E74-4820-A987-9E0DC023F29C}"/>
            </a:ext>
          </a:extLst>
        </xdr:cNvPr>
        <xdr:cNvSpPr/>
      </xdr:nvSpPr>
      <xdr:spPr>
        <a:xfrm>
          <a:off x="96520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17EACF5-AD85-4017-9D86-BFD43C721D1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CB26124-B0F7-4EDF-BB5B-4C7DA1112FE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8125C48-8205-4EF1-886A-C00C9654C62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D24D16C-756D-445B-B532-3A14041CCC1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E7B945E-6235-4C57-8826-93AB0F8D9DE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113030</xdr:rowOff>
    </xdr:from>
    <xdr:to>
      <xdr:col>24</xdr:col>
      <xdr:colOff>114300</xdr:colOff>
      <xdr:row>59</xdr:row>
      <xdr:rowOff>43180</xdr:rowOff>
    </xdr:to>
    <xdr:sp macro="" textlink="">
      <xdr:nvSpPr>
        <xdr:cNvPr id="189" name="楕円 188">
          <a:extLst>
            <a:ext uri="{FF2B5EF4-FFF2-40B4-BE49-F238E27FC236}">
              <a16:creationId xmlns:a16="http://schemas.microsoft.com/office/drawing/2014/main" id="{06940A04-77B7-4C06-9CB1-CABCD258E479}"/>
            </a:ext>
          </a:extLst>
        </xdr:cNvPr>
        <xdr:cNvSpPr/>
      </xdr:nvSpPr>
      <xdr:spPr>
        <a:xfrm>
          <a:off x="4036060" y="9836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135907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4876477-1BFE-4700-BFFD-2D5ECB8389A2}"/>
            </a:ext>
          </a:extLst>
        </xdr:cNvPr>
        <xdr:cNvSpPr txBox="1"/>
      </xdr:nvSpPr>
      <xdr:spPr>
        <a:xfrm>
          <a:off x="412496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91" name="楕円 190">
          <a:extLst>
            <a:ext uri="{FF2B5EF4-FFF2-40B4-BE49-F238E27FC236}">
              <a16:creationId xmlns:a16="http://schemas.microsoft.com/office/drawing/2014/main" id="{3C7CE05A-6A4B-4261-8057-3E1DE475F0D0}"/>
            </a:ext>
          </a:extLst>
        </xdr:cNvPr>
        <xdr:cNvSpPr/>
      </xdr:nvSpPr>
      <xdr:spPr>
        <a:xfrm>
          <a:off x="3312160" y="9779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106680</xdr:rowOff>
    </xdr:from>
    <xdr:to>
      <xdr:col>24</xdr:col>
      <xdr:colOff>63500</xdr:colOff>
      <xdr:row>58</xdr:row>
      <xdr:rowOff>163830</xdr:rowOff>
    </xdr:to>
    <xdr:cxnSp macro="">
      <xdr:nvCxnSpPr>
        <xdr:cNvPr id="192" name="直線コネクタ 191">
          <a:extLst>
            <a:ext uri="{FF2B5EF4-FFF2-40B4-BE49-F238E27FC236}">
              <a16:creationId xmlns:a16="http://schemas.microsoft.com/office/drawing/2014/main" id="{2A48330A-698D-49B9-812D-CDC2160A8EE5}"/>
            </a:ext>
          </a:extLst>
        </xdr:cNvPr>
        <xdr:cNvCxnSpPr/>
      </xdr:nvCxnSpPr>
      <xdr:spPr>
        <a:xfrm>
          <a:off x="3355340" y="982980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xdr:rowOff>
    </xdr:from>
    <xdr:to>
      <xdr:col>15</xdr:col>
      <xdr:colOff>101600</xdr:colOff>
      <xdr:row>58</xdr:row>
      <xdr:rowOff>104140</xdr:rowOff>
    </xdr:to>
    <xdr:sp macro="" textlink="">
      <xdr:nvSpPr>
        <xdr:cNvPr id="193" name="楕円 192">
          <a:extLst>
            <a:ext uri="{FF2B5EF4-FFF2-40B4-BE49-F238E27FC236}">
              <a16:creationId xmlns:a16="http://schemas.microsoft.com/office/drawing/2014/main" id="{A650D1B3-201F-447B-AD3C-4F4E31B24FD3}"/>
            </a:ext>
          </a:extLst>
        </xdr:cNvPr>
        <xdr:cNvSpPr/>
      </xdr:nvSpPr>
      <xdr:spPr>
        <a:xfrm>
          <a:off x="25146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53340</xdr:rowOff>
    </xdr:from>
    <xdr:to>
      <xdr:col>19</xdr:col>
      <xdr:colOff>177800</xdr:colOff>
      <xdr:row>58</xdr:row>
      <xdr:rowOff>106680</xdr:rowOff>
    </xdr:to>
    <xdr:cxnSp macro="">
      <xdr:nvCxnSpPr>
        <xdr:cNvPr id="194" name="直線コネクタ 193">
          <a:extLst>
            <a:ext uri="{FF2B5EF4-FFF2-40B4-BE49-F238E27FC236}">
              <a16:creationId xmlns:a16="http://schemas.microsoft.com/office/drawing/2014/main" id="{1663FC5F-9239-44B1-BC26-272C4F3D928D}"/>
            </a:ext>
          </a:extLst>
        </xdr:cNvPr>
        <xdr:cNvCxnSpPr/>
      </xdr:nvCxnSpPr>
      <xdr:spPr>
        <a:xfrm>
          <a:off x="2565400" y="977646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113030</xdr:rowOff>
    </xdr:from>
    <xdr:to>
      <xdr:col>10</xdr:col>
      <xdr:colOff>165100</xdr:colOff>
      <xdr:row>58</xdr:row>
      <xdr:rowOff>43180</xdr:rowOff>
    </xdr:to>
    <xdr:sp macro="" textlink="">
      <xdr:nvSpPr>
        <xdr:cNvPr id="195" name="楕円 194">
          <a:extLst>
            <a:ext uri="{FF2B5EF4-FFF2-40B4-BE49-F238E27FC236}">
              <a16:creationId xmlns:a16="http://schemas.microsoft.com/office/drawing/2014/main" id="{20165C03-8018-4D22-A584-71B89D58630B}"/>
            </a:ext>
          </a:extLst>
        </xdr:cNvPr>
        <xdr:cNvSpPr/>
      </xdr:nvSpPr>
      <xdr:spPr>
        <a:xfrm>
          <a:off x="1739900" y="966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163830</xdr:rowOff>
    </xdr:from>
    <xdr:to>
      <xdr:col>15</xdr:col>
      <xdr:colOff>50800</xdr:colOff>
      <xdr:row>58</xdr:row>
      <xdr:rowOff>53340</xdr:rowOff>
    </xdr:to>
    <xdr:cxnSp macro="">
      <xdr:nvCxnSpPr>
        <xdr:cNvPr id="196" name="直線コネクタ 195">
          <a:extLst>
            <a:ext uri="{FF2B5EF4-FFF2-40B4-BE49-F238E27FC236}">
              <a16:creationId xmlns:a16="http://schemas.microsoft.com/office/drawing/2014/main" id="{2B00BB75-50EB-4ABB-B152-AF278D0C39EE}"/>
            </a:ext>
          </a:extLst>
        </xdr:cNvPr>
        <xdr:cNvCxnSpPr/>
      </xdr:nvCxnSpPr>
      <xdr:spPr>
        <a:xfrm>
          <a:off x="1790700" y="971931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52070</xdr:rowOff>
    </xdr:from>
    <xdr:to>
      <xdr:col>6</xdr:col>
      <xdr:colOff>38100</xdr:colOff>
      <xdr:row>57</xdr:row>
      <xdr:rowOff>153670</xdr:rowOff>
    </xdr:to>
    <xdr:sp macro="" textlink="">
      <xdr:nvSpPr>
        <xdr:cNvPr id="197" name="楕円 196">
          <a:extLst>
            <a:ext uri="{FF2B5EF4-FFF2-40B4-BE49-F238E27FC236}">
              <a16:creationId xmlns:a16="http://schemas.microsoft.com/office/drawing/2014/main" id="{C19FD949-80A1-4D7B-93A3-2B89981B5D14}"/>
            </a:ext>
          </a:extLst>
        </xdr:cNvPr>
        <xdr:cNvSpPr/>
      </xdr:nvSpPr>
      <xdr:spPr>
        <a:xfrm>
          <a:off x="965200" y="9607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102870</xdr:rowOff>
    </xdr:from>
    <xdr:to>
      <xdr:col>10</xdr:col>
      <xdr:colOff>114300</xdr:colOff>
      <xdr:row>57</xdr:row>
      <xdr:rowOff>163830</xdr:rowOff>
    </xdr:to>
    <xdr:cxnSp macro="">
      <xdr:nvCxnSpPr>
        <xdr:cNvPr id="198" name="直線コネクタ 197">
          <a:extLst>
            <a:ext uri="{FF2B5EF4-FFF2-40B4-BE49-F238E27FC236}">
              <a16:creationId xmlns:a16="http://schemas.microsoft.com/office/drawing/2014/main" id="{32F91145-C517-406E-9FCD-27C6903EC26A}"/>
            </a:ext>
          </a:extLst>
        </xdr:cNvPr>
        <xdr:cNvCxnSpPr/>
      </xdr:nvCxnSpPr>
      <xdr:spPr>
        <a:xfrm>
          <a:off x="1008380" y="965835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872ED5C-4C68-4913-AA23-DB96C27EDFF6}"/>
            </a:ext>
          </a:extLst>
        </xdr:cNvPr>
        <xdr:cNvSpPr txBox="1"/>
      </xdr:nvSpPr>
      <xdr:spPr>
        <a:xfrm>
          <a:off x="317056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02BBC6F-42AB-4444-BA3B-DA00056CA334}"/>
            </a:ext>
          </a:extLst>
        </xdr:cNvPr>
        <xdr:cNvSpPr txBox="1"/>
      </xdr:nvSpPr>
      <xdr:spPr>
        <a:xfrm>
          <a:off x="238570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D2C95D7-3323-4269-9394-4E1611D2FE6F}"/>
            </a:ext>
          </a:extLst>
        </xdr:cNvPr>
        <xdr:cNvSpPr txBox="1"/>
      </xdr:nvSpPr>
      <xdr:spPr>
        <a:xfrm>
          <a:off x="161100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8014C66-D2E9-49A6-A088-DBCFEBE07A1F}"/>
            </a:ext>
          </a:extLst>
        </xdr:cNvPr>
        <xdr:cNvSpPr txBox="1"/>
      </xdr:nvSpPr>
      <xdr:spPr>
        <a:xfrm>
          <a:off x="83630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B32C7C6-7CDD-48C1-94C2-143C73006915}"/>
            </a:ext>
          </a:extLst>
        </xdr:cNvPr>
        <xdr:cNvSpPr txBox="1"/>
      </xdr:nvSpPr>
      <xdr:spPr>
        <a:xfrm>
          <a:off x="317056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120667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DE6792E-4D6A-438B-B515-49D3502CC42E}"/>
            </a:ext>
          </a:extLst>
        </xdr:cNvPr>
        <xdr:cNvSpPr txBox="1"/>
      </xdr:nvSpPr>
      <xdr:spPr>
        <a:xfrm>
          <a:off x="238570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59707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6454E84-751E-4071-A99C-A3A626DADAD2}"/>
            </a:ext>
          </a:extLst>
        </xdr:cNvPr>
        <xdr:cNvSpPr txBox="1"/>
      </xdr:nvSpPr>
      <xdr:spPr>
        <a:xfrm>
          <a:off x="161100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42D26F7-ADE1-423E-9FD3-D03EA6D6F96A}"/>
            </a:ext>
          </a:extLst>
        </xdr:cNvPr>
        <xdr:cNvSpPr txBox="1"/>
      </xdr:nvSpPr>
      <xdr:spPr>
        <a:xfrm>
          <a:off x="83630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6E5571A-1E52-45C4-B147-0E73F47EAB9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7A1E91E-CF2C-4308-8533-D7DA4A1E116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3BF53C2-7D4E-49A8-900F-AB8B657BECC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E69BC69-4BFE-4146-92FF-5C6D3AFD2B4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59E78F5-B29D-4503-966A-CB47D5DB21B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3E79100-320F-4544-BC01-17C74A26DD9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F514EFF-C5D6-44AE-B713-AC0A29E5D53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6440493-6AC1-41DC-AC1E-69333BCDB9F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118DAFD-8D46-49D9-9C00-BDE4DBA79BE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4F67166-CAA7-4EBC-B924-D764918DFF8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E381683F-D8A4-4567-A365-44B2A17F6359}"/>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15D96CF3-5854-4F5E-B8B7-972969A4F652}"/>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176AC1FF-0352-484A-956A-3C51A5DD90B1}"/>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2ECBCC3A-AA3F-4AF3-900D-C22E203E1339}"/>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34A1E008-F085-4A47-841D-2741EED8E3C4}"/>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E68EEE10-3A81-4621-8F6A-5A938866409B}"/>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F1AD1B9C-B984-4E25-8B16-1A6B0A7D7BC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88AB3708-4C00-4454-AA94-99A546AFC22C}"/>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3EBD356-C6A6-4CA6-9502-EAD7581C3722}"/>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E275A104-54FD-4CBE-9917-359F294614BC}"/>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159DF8A2-F9B4-46C5-97FD-2832C25C5C6C}"/>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4E3BEC9B-FD93-4914-8A90-676BCEBB0759}"/>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3078A07-F3E7-4127-ABD6-C77649EA3A1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5CA21254-D9AF-403C-95D0-06F6171B8869}"/>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5AA11DE8-1B9F-4B8B-B05C-7C75FB3E06D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a:extLst>
            <a:ext uri="{FF2B5EF4-FFF2-40B4-BE49-F238E27FC236}">
              <a16:creationId xmlns:a16="http://schemas.microsoft.com/office/drawing/2014/main" id="{B5EE471A-1869-4EE8-B7CC-1E723A94EBF5}"/>
            </a:ext>
          </a:extLst>
        </xdr:cNvPr>
        <xdr:cNvCxnSpPr/>
      </xdr:nvCxnSpPr>
      <xdr:spPr>
        <a:xfrm flipV="1">
          <a:off x="9219565" y="9300687"/>
          <a:ext cx="0" cy="148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A4324A51-E6EA-4B67-80F6-EF2CB240A713}"/>
            </a:ext>
          </a:extLst>
        </xdr:cNvPr>
        <xdr:cNvSpPr txBox="1"/>
      </xdr:nvSpPr>
      <xdr:spPr>
        <a:xfrm>
          <a:off x="9258300" y="1078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a:extLst>
            <a:ext uri="{FF2B5EF4-FFF2-40B4-BE49-F238E27FC236}">
              <a16:creationId xmlns:a16="http://schemas.microsoft.com/office/drawing/2014/main" id="{90B6919A-A31C-42BC-A90C-787A9EE7F0B9}"/>
            </a:ext>
          </a:extLst>
        </xdr:cNvPr>
        <xdr:cNvCxnSpPr/>
      </xdr:nvCxnSpPr>
      <xdr:spPr>
        <a:xfrm>
          <a:off x="9154160" y="1078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A8CB21E5-3140-41F0-B81B-63A809B2926F}"/>
            </a:ext>
          </a:extLst>
        </xdr:cNvPr>
        <xdr:cNvSpPr txBox="1"/>
      </xdr:nvSpPr>
      <xdr:spPr>
        <a:xfrm>
          <a:off x="9258300" y="907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a:extLst>
            <a:ext uri="{FF2B5EF4-FFF2-40B4-BE49-F238E27FC236}">
              <a16:creationId xmlns:a16="http://schemas.microsoft.com/office/drawing/2014/main" id="{7037286B-693C-435D-B269-59EAAB9EFD6E}"/>
            </a:ext>
          </a:extLst>
        </xdr:cNvPr>
        <xdr:cNvCxnSpPr/>
      </xdr:nvCxnSpPr>
      <xdr:spPr>
        <a:xfrm>
          <a:off x="9154160" y="9300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135944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758F859-E6C5-4638-988F-6025E80B4A53}"/>
            </a:ext>
          </a:extLst>
        </xdr:cNvPr>
        <xdr:cNvSpPr txBox="1"/>
      </xdr:nvSpPr>
      <xdr:spPr>
        <a:xfrm>
          <a:off x="9258300" y="1019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a:extLst>
            <a:ext uri="{FF2B5EF4-FFF2-40B4-BE49-F238E27FC236}">
              <a16:creationId xmlns:a16="http://schemas.microsoft.com/office/drawing/2014/main" id="{747C0D1D-003F-4262-93E0-3AF8C43B0AEF}"/>
            </a:ext>
          </a:extLst>
        </xdr:cNvPr>
        <xdr:cNvSpPr/>
      </xdr:nvSpPr>
      <xdr:spPr>
        <a:xfrm>
          <a:off x="9192260" y="10339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a:extLst>
            <a:ext uri="{FF2B5EF4-FFF2-40B4-BE49-F238E27FC236}">
              <a16:creationId xmlns:a16="http://schemas.microsoft.com/office/drawing/2014/main" id="{7CE0390C-7B04-4DC3-B7AE-DC61AE30D88E}"/>
            </a:ext>
          </a:extLst>
        </xdr:cNvPr>
        <xdr:cNvSpPr/>
      </xdr:nvSpPr>
      <xdr:spPr>
        <a:xfrm>
          <a:off x="8445500" y="10344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a:extLst>
            <a:ext uri="{FF2B5EF4-FFF2-40B4-BE49-F238E27FC236}">
              <a16:creationId xmlns:a16="http://schemas.microsoft.com/office/drawing/2014/main" id="{624799B3-AF7C-4424-ACE0-9AB66AD348A3}"/>
            </a:ext>
          </a:extLst>
        </xdr:cNvPr>
        <xdr:cNvSpPr/>
      </xdr:nvSpPr>
      <xdr:spPr>
        <a:xfrm>
          <a:off x="7670800" y="10375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a:extLst>
            <a:ext uri="{FF2B5EF4-FFF2-40B4-BE49-F238E27FC236}">
              <a16:creationId xmlns:a16="http://schemas.microsoft.com/office/drawing/2014/main" id="{3B227D7E-86BE-4C06-A83A-EF7FA3381270}"/>
            </a:ext>
          </a:extLst>
        </xdr:cNvPr>
        <xdr:cNvSpPr/>
      </xdr:nvSpPr>
      <xdr:spPr>
        <a:xfrm>
          <a:off x="6873240" y="10368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a:extLst>
            <a:ext uri="{FF2B5EF4-FFF2-40B4-BE49-F238E27FC236}">
              <a16:creationId xmlns:a16="http://schemas.microsoft.com/office/drawing/2014/main" id="{1399B820-2DDA-45E8-97CC-E581A0954563}"/>
            </a:ext>
          </a:extLst>
        </xdr:cNvPr>
        <xdr:cNvSpPr/>
      </xdr:nvSpPr>
      <xdr:spPr>
        <a:xfrm>
          <a:off x="6098540" y="1036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E09B7F6-4C37-455C-B533-9607722B50F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6B9C4CF-9A6A-43C3-84BE-5EB44A19AB8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A5446FD-30B4-4590-952F-AFF83D718FB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38C949C-6603-43C5-8D51-AA346ADDEAD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1647BD7-1494-4927-AA48-F3043C283DB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64669</xdr:rowOff>
    </xdr:from>
    <xdr:to>
      <xdr:col>55</xdr:col>
      <xdr:colOff>50800</xdr:colOff>
      <xdr:row>62</xdr:row>
      <xdr:rowOff>166269</xdr:rowOff>
    </xdr:to>
    <xdr:sp macro="" textlink="">
      <xdr:nvSpPr>
        <xdr:cNvPr id="248" name="楕円 247">
          <a:extLst>
            <a:ext uri="{FF2B5EF4-FFF2-40B4-BE49-F238E27FC236}">
              <a16:creationId xmlns:a16="http://schemas.microsoft.com/office/drawing/2014/main" id="{A7073D5F-6A94-43AB-AB95-5A169070D059}"/>
            </a:ext>
          </a:extLst>
        </xdr:cNvPr>
        <xdr:cNvSpPr/>
      </xdr:nvSpPr>
      <xdr:spPr>
        <a:xfrm>
          <a:off x="9192260" y="104583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43096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419FFD8D-6E17-4695-AEF0-B6BE60111847}"/>
            </a:ext>
          </a:extLst>
        </xdr:cNvPr>
        <xdr:cNvSpPr txBox="1"/>
      </xdr:nvSpPr>
      <xdr:spPr>
        <a:xfrm>
          <a:off x="9258300" y="1043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68216</xdr:rowOff>
    </xdr:from>
    <xdr:to>
      <xdr:col>50</xdr:col>
      <xdr:colOff>165100</xdr:colOff>
      <xdr:row>62</xdr:row>
      <xdr:rowOff>169816</xdr:rowOff>
    </xdr:to>
    <xdr:sp macro="" textlink="">
      <xdr:nvSpPr>
        <xdr:cNvPr id="250" name="楕円 249">
          <a:extLst>
            <a:ext uri="{FF2B5EF4-FFF2-40B4-BE49-F238E27FC236}">
              <a16:creationId xmlns:a16="http://schemas.microsoft.com/office/drawing/2014/main" id="{3B3845F0-A95D-442B-8D8B-417D137132DA}"/>
            </a:ext>
          </a:extLst>
        </xdr:cNvPr>
        <xdr:cNvSpPr/>
      </xdr:nvSpPr>
      <xdr:spPr>
        <a:xfrm>
          <a:off x="8445500" y="104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115469</xdr:rowOff>
    </xdr:from>
    <xdr:to>
      <xdr:col>55</xdr:col>
      <xdr:colOff>0</xdr:colOff>
      <xdr:row>62</xdr:row>
      <xdr:rowOff>119016</xdr:rowOff>
    </xdr:to>
    <xdr:cxnSp macro="">
      <xdr:nvCxnSpPr>
        <xdr:cNvPr id="251" name="直線コネクタ 250">
          <a:extLst>
            <a:ext uri="{FF2B5EF4-FFF2-40B4-BE49-F238E27FC236}">
              <a16:creationId xmlns:a16="http://schemas.microsoft.com/office/drawing/2014/main" id="{1EC78BEB-8E8C-4DD1-A2EA-5B5AEBFD265E}"/>
            </a:ext>
          </a:extLst>
        </xdr:cNvPr>
        <xdr:cNvCxnSpPr/>
      </xdr:nvCxnSpPr>
      <xdr:spPr>
        <a:xfrm flipV="1">
          <a:off x="8496300" y="10509149"/>
          <a:ext cx="7239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72575</xdr:rowOff>
    </xdr:from>
    <xdr:to>
      <xdr:col>46</xdr:col>
      <xdr:colOff>38100</xdr:colOff>
      <xdr:row>63</xdr:row>
      <xdr:rowOff>2725</xdr:rowOff>
    </xdr:to>
    <xdr:sp macro="" textlink="">
      <xdr:nvSpPr>
        <xdr:cNvPr id="252" name="楕円 251">
          <a:extLst>
            <a:ext uri="{FF2B5EF4-FFF2-40B4-BE49-F238E27FC236}">
              <a16:creationId xmlns:a16="http://schemas.microsoft.com/office/drawing/2014/main" id="{4BE78293-A48F-4BA9-B87F-9C5626D52A47}"/>
            </a:ext>
          </a:extLst>
        </xdr:cNvPr>
        <xdr:cNvSpPr/>
      </xdr:nvSpPr>
      <xdr:spPr>
        <a:xfrm>
          <a:off x="7670800" y="10466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119016</xdr:rowOff>
    </xdr:from>
    <xdr:to>
      <xdr:col>50</xdr:col>
      <xdr:colOff>114300</xdr:colOff>
      <xdr:row>62</xdr:row>
      <xdr:rowOff>123375</xdr:rowOff>
    </xdr:to>
    <xdr:cxnSp macro="">
      <xdr:nvCxnSpPr>
        <xdr:cNvPr id="253" name="直線コネクタ 252">
          <a:extLst>
            <a:ext uri="{FF2B5EF4-FFF2-40B4-BE49-F238E27FC236}">
              <a16:creationId xmlns:a16="http://schemas.microsoft.com/office/drawing/2014/main" id="{DC4092CD-1990-419E-AF8B-EE92D3FB3C32}"/>
            </a:ext>
          </a:extLst>
        </xdr:cNvPr>
        <xdr:cNvCxnSpPr/>
      </xdr:nvCxnSpPr>
      <xdr:spPr>
        <a:xfrm flipV="1">
          <a:off x="7713980" y="10512696"/>
          <a:ext cx="78232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74388</xdr:rowOff>
    </xdr:from>
    <xdr:to>
      <xdr:col>41</xdr:col>
      <xdr:colOff>101600</xdr:colOff>
      <xdr:row>63</xdr:row>
      <xdr:rowOff>4538</xdr:rowOff>
    </xdr:to>
    <xdr:sp macro="" textlink="">
      <xdr:nvSpPr>
        <xdr:cNvPr id="254" name="楕円 253">
          <a:extLst>
            <a:ext uri="{FF2B5EF4-FFF2-40B4-BE49-F238E27FC236}">
              <a16:creationId xmlns:a16="http://schemas.microsoft.com/office/drawing/2014/main" id="{7828F4E4-C6DC-40D4-B5F5-A42DEE5B13AB}"/>
            </a:ext>
          </a:extLst>
        </xdr:cNvPr>
        <xdr:cNvSpPr/>
      </xdr:nvSpPr>
      <xdr:spPr>
        <a:xfrm>
          <a:off x="6873240" y="10468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123375</xdr:rowOff>
    </xdr:from>
    <xdr:to>
      <xdr:col>45</xdr:col>
      <xdr:colOff>177800</xdr:colOff>
      <xdr:row>62</xdr:row>
      <xdr:rowOff>125188</xdr:rowOff>
    </xdr:to>
    <xdr:cxnSp macro="">
      <xdr:nvCxnSpPr>
        <xdr:cNvPr id="255" name="直線コネクタ 254">
          <a:extLst>
            <a:ext uri="{FF2B5EF4-FFF2-40B4-BE49-F238E27FC236}">
              <a16:creationId xmlns:a16="http://schemas.microsoft.com/office/drawing/2014/main" id="{0B382636-71DE-4F38-88E1-2D8E318924B7}"/>
            </a:ext>
          </a:extLst>
        </xdr:cNvPr>
        <xdr:cNvCxnSpPr/>
      </xdr:nvCxnSpPr>
      <xdr:spPr>
        <a:xfrm flipV="1">
          <a:off x="6924040" y="10517055"/>
          <a:ext cx="78994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77265</xdr:rowOff>
    </xdr:from>
    <xdr:to>
      <xdr:col>36</xdr:col>
      <xdr:colOff>165100</xdr:colOff>
      <xdr:row>63</xdr:row>
      <xdr:rowOff>7415</xdr:rowOff>
    </xdr:to>
    <xdr:sp macro="" textlink="">
      <xdr:nvSpPr>
        <xdr:cNvPr id="256" name="楕円 255">
          <a:extLst>
            <a:ext uri="{FF2B5EF4-FFF2-40B4-BE49-F238E27FC236}">
              <a16:creationId xmlns:a16="http://schemas.microsoft.com/office/drawing/2014/main" id="{55442B56-AE24-41D7-908B-515050792061}"/>
            </a:ext>
          </a:extLst>
        </xdr:cNvPr>
        <xdr:cNvSpPr/>
      </xdr:nvSpPr>
      <xdr:spPr>
        <a:xfrm>
          <a:off x="6098540" y="10470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125188</xdr:rowOff>
    </xdr:from>
    <xdr:to>
      <xdr:col>41</xdr:col>
      <xdr:colOff>50800</xdr:colOff>
      <xdr:row>62</xdr:row>
      <xdr:rowOff>128065</xdr:rowOff>
    </xdr:to>
    <xdr:cxnSp macro="">
      <xdr:nvCxnSpPr>
        <xdr:cNvPr id="257" name="直線コネクタ 256">
          <a:extLst>
            <a:ext uri="{FF2B5EF4-FFF2-40B4-BE49-F238E27FC236}">
              <a16:creationId xmlns:a16="http://schemas.microsoft.com/office/drawing/2014/main" id="{1B59F741-0BDC-4C51-9D53-5B5501EC48A3}"/>
            </a:ext>
          </a:extLst>
        </xdr:cNvPr>
        <xdr:cNvCxnSpPr/>
      </xdr:nvCxnSpPr>
      <xdr:spPr>
        <a:xfrm flipV="1">
          <a:off x="6149340" y="10518868"/>
          <a:ext cx="7747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65570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ECA58B74-B739-40AA-8C74-031E1B52ADA9}"/>
            </a:ext>
          </a:extLst>
        </xdr:cNvPr>
        <xdr:cNvSpPr txBox="1"/>
      </xdr:nvSpPr>
      <xdr:spPr>
        <a:xfrm>
          <a:off x="8214575" y="1012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95974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2F079973-4EE6-470F-9EF3-EB6977084193}"/>
            </a:ext>
          </a:extLst>
        </xdr:cNvPr>
        <xdr:cNvSpPr txBox="1"/>
      </xdr:nvSpPr>
      <xdr:spPr>
        <a:xfrm>
          <a:off x="7444955" y="1015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88776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955A0FA8-8888-4D2D-850E-291E009B8AC0}"/>
            </a:ext>
          </a:extLst>
        </xdr:cNvPr>
        <xdr:cNvSpPr txBox="1"/>
      </xdr:nvSpPr>
      <xdr:spPr>
        <a:xfrm>
          <a:off x="6670255" y="1014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81513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5F86D9C7-ADA4-4789-9C4B-0FA22B9A74CA}"/>
            </a:ext>
          </a:extLst>
        </xdr:cNvPr>
        <xdr:cNvSpPr txBox="1"/>
      </xdr:nvSpPr>
      <xdr:spPr>
        <a:xfrm>
          <a:off x="5872695" y="1013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160943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AF9509F1-B457-4587-BCCE-2ED74EA3EDC6}"/>
            </a:ext>
          </a:extLst>
        </xdr:cNvPr>
        <xdr:cNvSpPr txBox="1"/>
      </xdr:nvSpPr>
      <xdr:spPr>
        <a:xfrm>
          <a:off x="8214575" y="1055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165302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831095F6-11D6-44CC-9A72-AD8D5A8B42B9}"/>
            </a:ext>
          </a:extLst>
        </xdr:cNvPr>
        <xdr:cNvSpPr txBox="1"/>
      </xdr:nvSpPr>
      <xdr:spPr>
        <a:xfrm>
          <a:off x="7444955" y="1055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167115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88635D8F-367F-450B-9CC9-EBBECA448160}"/>
            </a:ext>
          </a:extLst>
        </xdr:cNvPr>
        <xdr:cNvSpPr txBox="1"/>
      </xdr:nvSpPr>
      <xdr:spPr>
        <a:xfrm>
          <a:off x="6670255" y="1056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169992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3710EF68-5593-44CF-AB1B-B2B15D28785E}"/>
            </a:ext>
          </a:extLst>
        </xdr:cNvPr>
        <xdr:cNvSpPr txBox="1"/>
      </xdr:nvSpPr>
      <xdr:spPr>
        <a:xfrm>
          <a:off x="5872695" y="1056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69ADFEF-DA43-4367-B3B7-99E50271DF4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94A7E39-7AA8-4D11-828F-C42F9BC5570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15669194-2F2F-4AD6-BBE4-7FAFC69627C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DB6F7D4-3C7B-4029-B99E-2D79025A796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8CE49B6-F41B-4423-9086-5BE98E7BA76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9F28E54-3141-4815-8145-C4DE141BE7F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532DF32-EF83-49A6-979B-5D5EBEC6B55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ED73EDC-1BE9-4FD5-A3A2-90F13153320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DCD4ABA-76ED-40F7-B9BC-FEE4FCAC9D9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23AAD3B-2133-423A-8F56-19EB33F461E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4BB1C9A-4CFA-4DF5-99DF-C6501B82F09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46928D4-11FD-473B-8C53-C91986FE4F0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AD2EDF85-138C-4087-AB1A-D47EB29117AF}"/>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763BA8E-9CEF-4B2E-BF1F-8ED9B7B6274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AC80C54-3AB6-4355-8083-563E0443CFAF}"/>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F02F0108-E537-4D06-A3D0-E75B8854538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702E99F8-E31E-4313-AE75-4D12C3AB1FA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440C53D3-878F-4FC1-AB4D-E099266CC55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846954B-08AB-4AD4-B051-44328FD4DFB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2AB850B8-87CC-4B57-93BB-59BA7CA27CB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F3366192-299D-4D0D-83C0-57F187F8475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53FC816-C600-4737-A6E1-B913F9B4469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A40A3119-F1DC-474B-8D5C-446BBB00455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4FDC8CF-FF36-454D-A1B2-B92AFEFF3B9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a:extLst>
            <a:ext uri="{FF2B5EF4-FFF2-40B4-BE49-F238E27FC236}">
              <a16:creationId xmlns:a16="http://schemas.microsoft.com/office/drawing/2014/main" id="{A77E0DF8-A9CE-47C2-B80E-F856B9D130FE}"/>
            </a:ext>
          </a:extLst>
        </xdr:cNvPr>
        <xdr:cNvCxnSpPr/>
      </xdr:nvCxnSpPr>
      <xdr:spPr>
        <a:xfrm flipV="1">
          <a:off x="4086225" y="1316355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8EE4DA7-335A-4541-8968-98C7119DF15A}"/>
            </a:ext>
          </a:extLst>
        </xdr:cNvPr>
        <xdr:cNvSpPr txBox="1"/>
      </xdr:nvSpPr>
      <xdr:spPr>
        <a:xfrm>
          <a:off x="412496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a:extLst>
            <a:ext uri="{FF2B5EF4-FFF2-40B4-BE49-F238E27FC236}">
              <a16:creationId xmlns:a16="http://schemas.microsoft.com/office/drawing/2014/main" id="{49C2DD89-7635-4F5F-93A0-CC86B4EEF6EE}"/>
            </a:ext>
          </a:extLst>
        </xdr:cNvPr>
        <xdr:cNvCxnSpPr/>
      </xdr:nvCxnSpPr>
      <xdr:spPr>
        <a:xfrm>
          <a:off x="4020820" y="1426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714F0516-7BC7-48AF-A507-0FC9F18B75BA}"/>
            </a:ext>
          </a:extLst>
        </xdr:cNvPr>
        <xdr:cNvSpPr txBox="1"/>
      </xdr:nvSpPr>
      <xdr:spPr>
        <a:xfrm>
          <a:off x="4124960" y="1294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a:extLst>
            <a:ext uri="{FF2B5EF4-FFF2-40B4-BE49-F238E27FC236}">
              <a16:creationId xmlns:a16="http://schemas.microsoft.com/office/drawing/2014/main" id="{A9FCE5CA-A715-4B89-BE27-B7289F77CEE7}"/>
            </a:ext>
          </a:extLst>
        </xdr:cNvPr>
        <xdr:cNvCxnSpPr/>
      </xdr:nvCxnSpPr>
      <xdr:spPr>
        <a:xfrm>
          <a:off x="4020820" y="1316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ACE33D1C-02F0-4060-8557-0714246006C0}"/>
            </a:ext>
          </a:extLst>
        </xdr:cNvPr>
        <xdr:cNvSpPr txBox="1"/>
      </xdr:nvSpPr>
      <xdr:spPr>
        <a:xfrm>
          <a:off x="4124960" y="13971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a:extLst>
            <a:ext uri="{FF2B5EF4-FFF2-40B4-BE49-F238E27FC236}">
              <a16:creationId xmlns:a16="http://schemas.microsoft.com/office/drawing/2014/main" id="{14244FDF-D4C3-4449-AAF1-37AE9EFC0E61}"/>
            </a:ext>
          </a:extLst>
        </xdr:cNvPr>
        <xdr:cNvSpPr/>
      </xdr:nvSpPr>
      <xdr:spPr>
        <a:xfrm>
          <a:off x="4036060" y="13992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a:extLst>
            <a:ext uri="{FF2B5EF4-FFF2-40B4-BE49-F238E27FC236}">
              <a16:creationId xmlns:a16="http://schemas.microsoft.com/office/drawing/2014/main" id="{891979BF-2973-47E1-A492-268B49389862}"/>
            </a:ext>
          </a:extLst>
        </xdr:cNvPr>
        <xdr:cNvSpPr/>
      </xdr:nvSpPr>
      <xdr:spPr>
        <a:xfrm>
          <a:off x="3312160" y="13990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a:extLst>
            <a:ext uri="{FF2B5EF4-FFF2-40B4-BE49-F238E27FC236}">
              <a16:creationId xmlns:a16="http://schemas.microsoft.com/office/drawing/2014/main" id="{D4B85AE4-B35A-40EF-AE3B-60FBF62903BE}"/>
            </a:ext>
          </a:extLst>
        </xdr:cNvPr>
        <xdr:cNvSpPr/>
      </xdr:nvSpPr>
      <xdr:spPr>
        <a:xfrm>
          <a:off x="2514600" y="1398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a:extLst>
            <a:ext uri="{FF2B5EF4-FFF2-40B4-BE49-F238E27FC236}">
              <a16:creationId xmlns:a16="http://schemas.microsoft.com/office/drawing/2014/main" id="{B715DA58-1436-4C6D-99B3-3D4AE5FF3AE0}"/>
            </a:ext>
          </a:extLst>
        </xdr:cNvPr>
        <xdr:cNvSpPr/>
      </xdr:nvSpPr>
      <xdr:spPr>
        <a:xfrm>
          <a:off x="173990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a:extLst>
            <a:ext uri="{FF2B5EF4-FFF2-40B4-BE49-F238E27FC236}">
              <a16:creationId xmlns:a16="http://schemas.microsoft.com/office/drawing/2014/main" id="{73D72CB1-E167-4091-AEE3-DC66C1F7E592}"/>
            </a:ext>
          </a:extLst>
        </xdr:cNvPr>
        <xdr:cNvSpPr/>
      </xdr:nvSpPr>
      <xdr:spPr>
        <a:xfrm>
          <a:off x="96520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37E24D-C65A-4F62-B2EB-A2715C80E84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AAA97E2-52DB-464B-9F60-44B4CA5EC8C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CAA6873-3940-4790-862A-835262F9A57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0468BD2-DB3F-4CAC-849F-24CCB9160DE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38D75B5-C908-42C6-B4C5-7D800F7B971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306" name="楕円 305">
          <a:extLst>
            <a:ext uri="{FF2B5EF4-FFF2-40B4-BE49-F238E27FC236}">
              <a16:creationId xmlns:a16="http://schemas.microsoft.com/office/drawing/2014/main" id="{1601A8F7-AE86-42ED-B235-048FD21954F5}"/>
            </a:ext>
          </a:extLst>
        </xdr:cNvPr>
        <xdr:cNvSpPr/>
      </xdr:nvSpPr>
      <xdr:spPr>
        <a:xfrm>
          <a:off x="4036060" y="1398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95902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682A6C9B-FE1B-4BA4-B62B-CA696371DAD6}"/>
            </a:ext>
          </a:extLst>
        </xdr:cNvPr>
        <xdr:cNvSpPr txBox="1"/>
      </xdr:nvSpPr>
      <xdr:spPr>
        <a:xfrm>
          <a:off x="412496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46355</xdr:rowOff>
    </xdr:from>
    <xdr:to>
      <xdr:col>20</xdr:col>
      <xdr:colOff>38100</xdr:colOff>
      <xdr:row>83</xdr:row>
      <xdr:rowOff>147955</xdr:rowOff>
    </xdr:to>
    <xdr:sp macro="" textlink="">
      <xdr:nvSpPr>
        <xdr:cNvPr id="308" name="楕円 307">
          <a:extLst>
            <a:ext uri="{FF2B5EF4-FFF2-40B4-BE49-F238E27FC236}">
              <a16:creationId xmlns:a16="http://schemas.microsoft.com/office/drawing/2014/main" id="{94B14CB4-9DE3-4110-8E30-44B5B532A2AA}"/>
            </a:ext>
          </a:extLst>
        </xdr:cNvPr>
        <xdr:cNvSpPr/>
      </xdr:nvSpPr>
      <xdr:spPr>
        <a:xfrm>
          <a:off x="3312160" y="13960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97155</xdr:rowOff>
    </xdr:from>
    <xdr:to>
      <xdr:col>24</xdr:col>
      <xdr:colOff>63500</xdr:colOff>
      <xdr:row>83</xdr:row>
      <xdr:rowOff>123825</xdr:rowOff>
    </xdr:to>
    <xdr:cxnSp macro="">
      <xdr:nvCxnSpPr>
        <xdr:cNvPr id="309" name="直線コネクタ 308">
          <a:extLst>
            <a:ext uri="{FF2B5EF4-FFF2-40B4-BE49-F238E27FC236}">
              <a16:creationId xmlns:a16="http://schemas.microsoft.com/office/drawing/2014/main" id="{596F44F4-6593-4243-9FAE-260795A99A9F}"/>
            </a:ext>
          </a:extLst>
        </xdr:cNvPr>
        <xdr:cNvCxnSpPr/>
      </xdr:nvCxnSpPr>
      <xdr:spPr>
        <a:xfrm>
          <a:off x="3355340" y="1401127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17780</xdr:rowOff>
    </xdr:from>
    <xdr:to>
      <xdr:col>15</xdr:col>
      <xdr:colOff>101600</xdr:colOff>
      <xdr:row>83</xdr:row>
      <xdr:rowOff>119380</xdr:rowOff>
    </xdr:to>
    <xdr:sp macro="" textlink="">
      <xdr:nvSpPr>
        <xdr:cNvPr id="310" name="楕円 309">
          <a:extLst>
            <a:ext uri="{FF2B5EF4-FFF2-40B4-BE49-F238E27FC236}">
              <a16:creationId xmlns:a16="http://schemas.microsoft.com/office/drawing/2014/main" id="{9D0691E3-1CFE-4E48-BB35-80410DD46EBB}"/>
            </a:ext>
          </a:extLst>
        </xdr:cNvPr>
        <xdr:cNvSpPr/>
      </xdr:nvSpPr>
      <xdr:spPr>
        <a:xfrm>
          <a:off x="25146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97155</xdr:rowOff>
    </xdr:to>
    <xdr:cxnSp macro="">
      <xdr:nvCxnSpPr>
        <xdr:cNvPr id="311" name="直線コネクタ 310">
          <a:extLst>
            <a:ext uri="{FF2B5EF4-FFF2-40B4-BE49-F238E27FC236}">
              <a16:creationId xmlns:a16="http://schemas.microsoft.com/office/drawing/2014/main" id="{9543182F-5846-45EE-87C9-77C71B1EFBA7}"/>
            </a:ext>
          </a:extLst>
        </xdr:cNvPr>
        <xdr:cNvCxnSpPr/>
      </xdr:nvCxnSpPr>
      <xdr:spPr>
        <a:xfrm>
          <a:off x="2565400" y="1398270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162561</xdr:rowOff>
    </xdr:from>
    <xdr:to>
      <xdr:col>10</xdr:col>
      <xdr:colOff>165100</xdr:colOff>
      <xdr:row>83</xdr:row>
      <xdr:rowOff>92711</xdr:rowOff>
    </xdr:to>
    <xdr:sp macro="" textlink="">
      <xdr:nvSpPr>
        <xdr:cNvPr id="312" name="楕円 311">
          <a:extLst>
            <a:ext uri="{FF2B5EF4-FFF2-40B4-BE49-F238E27FC236}">
              <a16:creationId xmlns:a16="http://schemas.microsoft.com/office/drawing/2014/main" id="{039AA325-71BC-4CEF-8069-8073E4829D63}"/>
            </a:ext>
          </a:extLst>
        </xdr:cNvPr>
        <xdr:cNvSpPr/>
      </xdr:nvSpPr>
      <xdr:spPr>
        <a:xfrm>
          <a:off x="1739900" y="13909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41911</xdr:rowOff>
    </xdr:from>
    <xdr:to>
      <xdr:col>15</xdr:col>
      <xdr:colOff>50800</xdr:colOff>
      <xdr:row>83</xdr:row>
      <xdr:rowOff>68580</xdr:rowOff>
    </xdr:to>
    <xdr:cxnSp macro="">
      <xdr:nvCxnSpPr>
        <xdr:cNvPr id="313" name="直線コネクタ 312">
          <a:extLst>
            <a:ext uri="{FF2B5EF4-FFF2-40B4-BE49-F238E27FC236}">
              <a16:creationId xmlns:a16="http://schemas.microsoft.com/office/drawing/2014/main" id="{8D95BF04-1EEC-492E-810B-40EB65226AA7}"/>
            </a:ext>
          </a:extLst>
        </xdr:cNvPr>
        <xdr:cNvCxnSpPr/>
      </xdr:nvCxnSpPr>
      <xdr:spPr>
        <a:xfrm>
          <a:off x="1790700" y="13956031"/>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137795</xdr:rowOff>
    </xdr:from>
    <xdr:to>
      <xdr:col>6</xdr:col>
      <xdr:colOff>38100</xdr:colOff>
      <xdr:row>83</xdr:row>
      <xdr:rowOff>67945</xdr:rowOff>
    </xdr:to>
    <xdr:sp macro="" textlink="">
      <xdr:nvSpPr>
        <xdr:cNvPr id="314" name="楕円 313">
          <a:extLst>
            <a:ext uri="{FF2B5EF4-FFF2-40B4-BE49-F238E27FC236}">
              <a16:creationId xmlns:a16="http://schemas.microsoft.com/office/drawing/2014/main" id="{7560854E-C5ED-4D94-84F6-5B4344D753B1}"/>
            </a:ext>
          </a:extLst>
        </xdr:cNvPr>
        <xdr:cNvSpPr/>
      </xdr:nvSpPr>
      <xdr:spPr>
        <a:xfrm>
          <a:off x="965200" y="13884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17145</xdr:rowOff>
    </xdr:from>
    <xdr:to>
      <xdr:col>10</xdr:col>
      <xdr:colOff>114300</xdr:colOff>
      <xdr:row>83</xdr:row>
      <xdr:rowOff>41911</xdr:rowOff>
    </xdr:to>
    <xdr:cxnSp macro="">
      <xdr:nvCxnSpPr>
        <xdr:cNvPr id="315" name="直線コネクタ 314">
          <a:extLst>
            <a:ext uri="{FF2B5EF4-FFF2-40B4-BE49-F238E27FC236}">
              <a16:creationId xmlns:a16="http://schemas.microsoft.com/office/drawing/2014/main" id="{C9977B12-E055-41A4-AC74-BFD57714809B}"/>
            </a:ext>
          </a:extLst>
        </xdr:cNvPr>
        <xdr:cNvCxnSpPr/>
      </xdr:nvCxnSpPr>
      <xdr:spPr>
        <a:xfrm>
          <a:off x="1008380" y="13931265"/>
          <a:ext cx="7823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169563</xdr:rowOff>
    </xdr:from>
    <xdr:ext cx="405111" cy="259045"/>
    <xdr:sp macro="" textlink="">
      <xdr:nvSpPr>
        <xdr:cNvPr id="316" name="n_1aveValue【公営住宅】&#10;有形固定資産減価償却率">
          <a:extLst>
            <a:ext uri="{FF2B5EF4-FFF2-40B4-BE49-F238E27FC236}">
              <a16:creationId xmlns:a16="http://schemas.microsoft.com/office/drawing/2014/main" id="{AF3E12C7-52AA-4F98-BF94-9622290330AB}"/>
            </a:ext>
          </a:extLst>
        </xdr:cNvPr>
        <xdr:cNvSpPr txBox="1"/>
      </xdr:nvSpPr>
      <xdr:spPr>
        <a:xfrm>
          <a:off x="3170564" y="140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7" name="n_2aveValue【公営住宅】&#10;有形固定資産減価償却率">
          <a:extLst>
            <a:ext uri="{FF2B5EF4-FFF2-40B4-BE49-F238E27FC236}">
              <a16:creationId xmlns:a16="http://schemas.microsoft.com/office/drawing/2014/main" id="{330E4039-B4A2-446F-B770-0BCB7F3C2C31}"/>
            </a:ext>
          </a:extLst>
        </xdr:cNvPr>
        <xdr:cNvSpPr txBox="1"/>
      </xdr:nvSpPr>
      <xdr:spPr>
        <a:xfrm>
          <a:off x="238570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a:extLst>
            <a:ext uri="{FF2B5EF4-FFF2-40B4-BE49-F238E27FC236}">
              <a16:creationId xmlns:a16="http://schemas.microsoft.com/office/drawing/2014/main" id="{1648182D-7BAA-46EE-A697-3782E4B80A1A}"/>
            </a:ext>
          </a:extLst>
        </xdr:cNvPr>
        <xdr:cNvSpPr txBox="1"/>
      </xdr:nvSpPr>
      <xdr:spPr>
        <a:xfrm>
          <a:off x="161100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aveValue【公営住宅】&#10;有形固定資産減価償却率">
          <a:extLst>
            <a:ext uri="{FF2B5EF4-FFF2-40B4-BE49-F238E27FC236}">
              <a16:creationId xmlns:a16="http://schemas.microsoft.com/office/drawing/2014/main" id="{B3941113-5B94-4118-80BB-263D546E1134}"/>
            </a:ext>
          </a:extLst>
        </xdr:cNvPr>
        <xdr:cNvSpPr txBox="1"/>
      </xdr:nvSpPr>
      <xdr:spPr>
        <a:xfrm>
          <a:off x="83630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164482</xdr:rowOff>
    </xdr:from>
    <xdr:ext cx="405111" cy="259045"/>
    <xdr:sp macro="" textlink="">
      <xdr:nvSpPr>
        <xdr:cNvPr id="320" name="n_1mainValue【公営住宅】&#10;有形固定資産減価償却率">
          <a:extLst>
            <a:ext uri="{FF2B5EF4-FFF2-40B4-BE49-F238E27FC236}">
              <a16:creationId xmlns:a16="http://schemas.microsoft.com/office/drawing/2014/main" id="{97A1E5D1-2352-43AF-BEDC-BAE2EB9A720F}"/>
            </a:ext>
          </a:extLst>
        </xdr:cNvPr>
        <xdr:cNvSpPr txBox="1"/>
      </xdr:nvSpPr>
      <xdr:spPr>
        <a:xfrm>
          <a:off x="317056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321" name="n_2mainValue【公営住宅】&#10;有形固定資産減価償却率">
          <a:extLst>
            <a:ext uri="{FF2B5EF4-FFF2-40B4-BE49-F238E27FC236}">
              <a16:creationId xmlns:a16="http://schemas.microsoft.com/office/drawing/2014/main" id="{1074342B-64C8-49CE-A7E2-3EB76D2AA205}"/>
            </a:ext>
          </a:extLst>
        </xdr:cNvPr>
        <xdr:cNvSpPr txBox="1"/>
      </xdr:nvSpPr>
      <xdr:spPr>
        <a:xfrm>
          <a:off x="238570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83838</xdr:rowOff>
    </xdr:from>
    <xdr:ext cx="405111" cy="259045"/>
    <xdr:sp macro="" textlink="">
      <xdr:nvSpPr>
        <xdr:cNvPr id="322" name="n_3mainValue【公営住宅】&#10;有形固定資産減価償却率">
          <a:extLst>
            <a:ext uri="{FF2B5EF4-FFF2-40B4-BE49-F238E27FC236}">
              <a16:creationId xmlns:a16="http://schemas.microsoft.com/office/drawing/2014/main" id="{BF2CB9D6-2947-40E0-878D-9DA0EDC0D5B4}"/>
            </a:ext>
          </a:extLst>
        </xdr:cNvPr>
        <xdr:cNvSpPr txBox="1"/>
      </xdr:nvSpPr>
      <xdr:spPr>
        <a:xfrm>
          <a:off x="1611004" y="1399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84472</xdr:rowOff>
    </xdr:from>
    <xdr:ext cx="405111" cy="259045"/>
    <xdr:sp macro="" textlink="">
      <xdr:nvSpPr>
        <xdr:cNvPr id="323" name="n_4mainValue【公営住宅】&#10;有形固定資産減価償却率">
          <a:extLst>
            <a:ext uri="{FF2B5EF4-FFF2-40B4-BE49-F238E27FC236}">
              <a16:creationId xmlns:a16="http://schemas.microsoft.com/office/drawing/2014/main" id="{06F535F4-5DB9-4E51-9BDF-37120C977B9B}"/>
            </a:ext>
          </a:extLst>
        </xdr:cNvPr>
        <xdr:cNvSpPr txBox="1"/>
      </xdr:nvSpPr>
      <xdr:spPr>
        <a:xfrm>
          <a:off x="836304" y="1366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0787E00-D933-4F94-B094-7BF7435B857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795CE35-09A6-43B5-B1CE-43D826B7DB3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DD478DB-30D3-4663-9CEA-3E60C385E69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9A95C80-E0D0-4E9F-8EC5-FB2BB1D8454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7276BC2-A695-4BB1-A369-3573A229E51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614C3EF-DD06-44AF-BBF6-F6CE2F9101D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6F1C89D-3358-483B-9932-656A426F44C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E78EE25-ADC6-46FB-946C-9AC76DA9EF5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401D804-B889-46F5-BED6-A91B8A95BD2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F9B725A-D1F5-4B13-84B2-5DF7A30C40D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17E77525-CA11-4F78-B9E5-9713309EEC5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40EF39CF-CA31-487A-80E5-A31C75F35932}"/>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675C32AB-6EB5-46E4-BFD6-CEEC6F2C72B2}"/>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6C0F2B8B-B28A-49C5-9A7A-6C17578831EE}"/>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1C88E047-3B2B-44AD-AFF7-24821A0DC9F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46EA059D-10C5-4627-A7AF-2A750BF08BA8}"/>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F007460F-1985-4451-8096-FD8D4B244241}"/>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92E27991-7B6B-4CDC-93BC-8A137FF065D7}"/>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0ACE378-2D85-4CB6-B1BA-D990D94553F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9F51B15-784F-488C-BCF0-66075AEE73C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415955D-50D5-4641-97C4-4905AAC894D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54069B22-D9A6-4843-9060-844D5C8F0D4B}"/>
            </a:ext>
          </a:extLst>
        </xdr:cNvPr>
        <xdr:cNvCxnSpPr/>
      </xdr:nvCxnSpPr>
      <xdr:spPr>
        <a:xfrm flipV="1">
          <a:off x="9219565" y="13277088"/>
          <a:ext cx="0" cy="1157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A085F9BE-77D4-4E0A-83D4-F0C415EEDA70}"/>
            </a:ext>
          </a:extLst>
        </xdr:cNvPr>
        <xdr:cNvSpPr txBox="1"/>
      </xdr:nvSpPr>
      <xdr:spPr>
        <a:xfrm>
          <a:off x="925830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2D0A90C1-F5DE-4D06-BD5E-A598684B78B9}"/>
            </a:ext>
          </a:extLst>
        </xdr:cNvPr>
        <xdr:cNvCxnSpPr/>
      </xdr:nvCxnSpPr>
      <xdr:spPr>
        <a:xfrm>
          <a:off x="915416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a:extLst>
            <a:ext uri="{FF2B5EF4-FFF2-40B4-BE49-F238E27FC236}">
              <a16:creationId xmlns:a16="http://schemas.microsoft.com/office/drawing/2014/main" id="{C4DC06C8-B4AE-4835-919D-B1E3D363EC43}"/>
            </a:ext>
          </a:extLst>
        </xdr:cNvPr>
        <xdr:cNvSpPr txBox="1"/>
      </xdr:nvSpPr>
      <xdr:spPr>
        <a:xfrm>
          <a:off x="9258300" y="1305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a:extLst>
            <a:ext uri="{FF2B5EF4-FFF2-40B4-BE49-F238E27FC236}">
              <a16:creationId xmlns:a16="http://schemas.microsoft.com/office/drawing/2014/main" id="{38B18A32-4C30-41A4-AD1C-956E6C81DD1D}"/>
            </a:ext>
          </a:extLst>
        </xdr:cNvPr>
        <xdr:cNvCxnSpPr/>
      </xdr:nvCxnSpPr>
      <xdr:spPr>
        <a:xfrm>
          <a:off x="9154160" y="13277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54881</xdr:rowOff>
    </xdr:from>
    <xdr:ext cx="469744" cy="259045"/>
    <xdr:sp macro="" textlink="">
      <xdr:nvSpPr>
        <xdr:cNvPr id="350" name="【公営住宅】&#10;一人当たり面積平均値テキスト">
          <a:extLst>
            <a:ext uri="{FF2B5EF4-FFF2-40B4-BE49-F238E27FC236}">
              <a16:creationId xmlns:a16="http://schemas.microsoft.com/office/drawing/2014/main" id="{833B7977-3B02-46B3-93DD-83C0E5BE039B}"/>
            </a:ext>
          </a:extLst>
        </xdr:cNvPr>
        <xdr:cNvSpPr txBox="1"/>
      </xdr:nvSpPr>
      <xdr:spPr>
        <a:xfrm>
          <a:off x="9258300" y="1413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a:extLst>
            <a:ext uri="{FF2B5EF4-FFF2-40B4-BE49-F238E27FC236}">
              <a16:creationId xmlns:a16="http://schemas.microsoft.com/office/drawing/2014/main" id="{F4C204C0-5BCA-466F-BB7F-B2298928A279}"/>
            </a:ext>
          </a:extLst>
        </xdr:cNvPr>
        <xdr:cNvSpPr/>
      </xdr:nvSpPr>
      <xdr:spPr>
        <a:xfrm>
          <a:off x="9192260" y="141582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a:extLst>
            <a:ext uri="{FF2B5EF4-FFF2-40B4-BE49-F238E27FC236}">
              <a16:creationId xmlns:a16="http://schemas.microsoft.com/office/drawing/2014/main" id="{BB3FECE5-103A-4547-BAE8-09A4971FB141}"/>
            </a:ext>
          </a:extLst>
        </xdr:cNvPr>
        <xdr:cNvSpPr/>
      </xdr:nvSpPr>
      <xdr:spPr>
        <a:xfrm>
          <a:off x="8445500" y="141618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a:extLst>
            <a:ext uri="{FF2B5EF4-FFF2-40B4-BE49-F238E27FC236}">
              <a16:creationId xmlns:a16="http://schemas.microsoft.com/office/drawing/2014/main" id="{C59B1AA4-EE05-4C6A-88D5-954654197BA0}"/>
            </a:ext>
          </a:extLst>
        </xdr:cNvPr>
        <xdr:cNvSpPr/>
      </xdr:nvSpPr>
      <xdr:spPr>
        <a:xfrm>
          <a:off x="7670800" y="141819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a:extLst>
            <a:ext uri="{FF2B5EF4-FFF2-40B4-BE49-F238E27FC236}">
              <a16:creationId xmlns:a16="http://schemas.microsoft.com/office/drawing/2014/main" id="{CDBD95AE-A666-4295-92AE-443F0CAF72B1}"/>
            </a:ext>
          </a:extLst>
        </xdr:cNvPr>
        <xdr:cNvSpPr/>
      </xdr:nvSpPr>
      <xdr:spPr>
        <a:xfrm>
          <a:off x="6873240" y="14165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a:extLst>
            <a:ext uri="{FF2B5EF4-FFF2-40B4-BE49-F238E27FC236}">
              <a16:creationId xmlns:a16="http://schemas.microsoft.com/office/drawing/2014/main" id="{27536359-2C85-4E02-A314-9E224A087AE3}"/>
            </a:ext>
          </a:extLst>
        </xdr:cNvPr>
        <xdr:cNvSpPr/>
      </xdr:nvSpPr>
      <xdr:spPr>
        <a:xfrm>
          <a:off x="6098540" y="14205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E7DF9F8-0C4E-4A46-BADD-26729604DBE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420B139-AE1B-4E08-ADD0-0BA34BB7069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5A7FAAB-86EF-41CE-BA6A-A6BC31384C5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574D5C0-CA43-4E05-BDA1-285F0BE4090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042D64C-3442-4989-814E-65ED381573E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147777</xdr:rowOff>
    </xdr:from>
    <xdr:to>
      <xdr:col>55</xdr:col>
      <xdr:colOff>50800</xdr:colOff>
      <xdr:row>84</xdr:row>
      <xdr:rowOff>77927</xdr:rowOff>
    </xdr:to>
    <xdr:sp macro="" textlink="">
      <xdr:nvSpPr>
        <xdr:cNvPr id="361" name="楕円 360">
          <a:extLst>
            <a:ext uri="{FF2B5EF4-FFF2-40B4-BE49-F238E27FC236}">
              <a16:creationId xmlns:a16="http://schemas.microsoft.com/office/drawing/2014/main" id="{2A576CE9-8F01-4BD5-BF72-115AFEA109BF}"/>
            </a:ext>
          </a:extLst>
        </xdr:cNvPr>
        <xdr:cNvSpPr/>
      </xdr:nvSpPr>
      <xdr:spPr>
        <a:xfrm>
          <a:off x="9192260" y="14061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170654</xdr:rowOff>
    </xdr:from>
    <xdr:ext cx="469744" cy="259045"/>
    <xdr:sp macro="" textlink="">
      <xdr:nvSpPr>
        <xdr:cNvPr id="362" name="【公営住宅】&#10;一人当たり面積該当値テキスト">
          <a:extLst>
            <a:ext uri="{FF2B5EF4-FFF2-40B4-BE49-F238E27FC236}">
              <a16:creationId xmlns:a16="http://schemas.microsoft.com/office/drawing/2014/main" id="{3B2365D9-DF94-428E-ABEF-184C30B79700}"/>
            </a:ext>
          </a:extLst>
        </xdr:cNvPr>
        <xdr:cNvSpPr txBox="1"/>
      </xdr:nvSpPr>
      <xdr:spPr>
        <a:xfrm>
          <a:off x="9258300" y="1391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150521</xdr:rowOff>
    </xdr:from>
    <xdr:to>
      <xdr:col>50</xdr:col>
      <xdr:colOff>165100</xdr:colOff>
      <xdr:row>84</xdr:row>
      <xdr:rowOff>80671</xdr:rowOff>
    </xdr:to>
    <xdr:sp macro="" textlink="">
      <xdr:nvSpPr>
        <xdr:cNvPr id="363" name="楕円 362">
          <a:extLst>
            <a:ext uri="{FF2B5EF4-FFF2-40B4-BE49-F238E27FC236}">
              <a16:creationId xmlns:a16="http://schemas.microsoft.com/office/drawing/2014/main" id="{4717ED92-ED3F-438E-99A3-D7008A8DFDE9}"/>
            </a:ext>
          </a:extLst>
        </xdr:cNvPr>
        <xdr:cNvSpPr/>
      </xdr:nvSpPr>
      <xdr:spPr>
        <a:xfrm>
          <a:off x="8445500" y="14064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27127</xdr:rowOff>
    </xdr:from>
    <xdr:to>
      <xdr:col>55</xdr:col>
      <xdr:colOff>0</xdr:colOff>
      <xdr:row>84</xdr:row>
      <xdr:rowOff>29871</xdr:rowOff>
    </xdr:to>
    <xdr:cxnSp macro="">
      <xdr:nvCxnSpPr>
        <xdr:cNvPr id="364" name="直線コネクタ 363">
          <a:extLst>
            <a:ext uri="{FF2B5EF4-FFF2-40B4-BE49-F238E27FC236}">
              <a16:creationId xmlns:a16="http://schemas.microsoft.com/office/drawing/2014/main" id="{446F4619-CE17-4BFC-BEC0-374B80FE12B9}"/>
            </a:ext>
          </a:extLst>
        </xdr:cNvPr>
        <xdr:cNvCxnSpPr/>
      </xdr:nvCxnSpPr>
      <xdr:spPr>
        <a:xfrm flipV="1">
          <a:off x="8496300" y="14108887"/>
          <a:ext cx="7239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65" name="楕円 364">
          <a:extLst>
            <a:ext uri="{FF2B5EF4-FFF2-40B4-BE49-F238E27FC236}">
              <a16:creationId xmlns:a16="http://schemas.microsoft.com/office/drawing/2014/main" id="{016849DC-F426-4690-858D-990DFB1A3BAE}"/>
            </a:ext>
          </a:extLst>
        </xdr:cNvPr>
        <xdr:cNvSpPr/>
      </xdr:nvSpPr>
      <xdr:spPr>
        <a:xfrm>
          <a:off x="7670800" y="1406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26670</xdr:rowOff>
    </xdr:from>
    <xdr:to>
      <xdr:col>50</xdr:col>
      <xdr:colOff>114300</xdr:colOff>
      <xdr:row>84</xdr:row>
      <xdr:rowOff>29871</xdr:rowOff>
    </xdr:to>
    <xdr:cxnSp macro="">
      <xdr:nvCxnSpPr>
        <xdr:cNvPr id="366" name="直線コネクタ 365">
          <a:extLst>
            <a:ext uri="{FF2B5EF4-FFF2-40B4-BE49-F238E27FC236}">
              <a16:creationId xmlns:a16="http://schemas.microsoft.com/office/drawing/2014/main" id="{C35D7EB9-2DBB-4491-A4E6-1B98A53B1AF0}"/>
            </a:ext>
          </a:extLst>
        </xdr:cNvPr>
        <xdr:cNvCxnSpPr/>
      </xdr:nvCxnSpPr>
      <xdr:spPr>
        <a:xfrm>
          <a:off x="7713980" y="14108430"/>
          <a:ext cx="78232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149149</xdr:rowOff>
    </xdr:from>
    <xdr:to>
      <xdr:col>41</xdr:col>
      <xdr:colOff>101600</xdr:colOff>
      <xdr:row>84</xdr:row>
      <xdr:rowOff>79299</xdr:rowOff>
    </xdr:to>
    <xdr:sp macro="" textlink="">
      <xdr:nvSpPr>
        <xdr:cNvPr id="367" name="楕円 366">
          <a:extLst>
            <a:ext uri="{FF2B5EF4-FFF2-40B4-BE49-F238E27FC236}">
              <a16:creationId xmlns:a16="http://schemas.microsoft.com/office/drawing/2014/main" id="{497C1A0C-DABF-4D82-B036-F774211EDE5E}"/>
            </a:ext>
          </a:extLst>
        </xdr:cNvPr>
        <xdr:cNvSpPr/>
      </xdr:nvSpPr>
      <xdr:spPr>
        <a:xfrm>
          <a:off x="6873240" y="14063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26670</xdr:rowOff>
    </xdr:from>
    <xdr:to>
      <xdr:col>45</xdr:col>
      <xdr:colOff>177800</xdr:colOff>
      <xdr:row>84</xdr:row>
      <xdr:rowOff>28499</xdr:rowOff>
    </xdr:to>
    <xdr:cxnSp macro="">
      <xdr:nvCxnSpPr>
        <xdr:cNvPr id="368" name="直線コネクタ 367">
          <a:extLst>
            <a:ext uri="{FF2B5EF4-FFF2-40B4-BE49-F238E27FC236}">
              <a16:creationId xmlns:a16="http://schemas.microsoft.com/office/drawing/2014/main" id="{C0EE2A13-D294-4EE4-B31D-6EC1FC7BC0B2}"/>
            </a:ext>
          </a:extLst>
        </xdr:cNvPr>
        <xdr:cNvCxnSpPr/>
      </xdr:nvCxnSpPr>
      <xdr:spPr>
        <a:xfrm flipV="1">
          <a:off x="6924040" y="14108430"/>
          <a:ext cx="78994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152349</xdr:rowOff>
    </xdr:from>
    <xdr:to>
      <xdr:col>36</xdr:col>
      <xdr:colOff>165100</xdr:colOff>
      <xdr:row>84</xdr:row>
      <xdr:rowOff>82499</xdr:rowOff>
    </xdr:to>
    <xdr:sp macro="" textlink="">
      <xdr:nvSpPr>
        <xdr:cNvPr id="369" name="楕円 368">
          <a:extLst>
            <a:ext uri="{FF2B5EF4-FFF2-40B4-BE49-F238E27FC236}">
              <a16:creationId xmlns:a16="http://schemas.microsoft.com/office/drawing/2014/main" id="{22C8E6A8-6848-4EFE-A9E5-E31D4BDDFD98}"/>
            </a:ext>
          </a:extLst>
        </xdr:cNvPr>
        <xdr:cNvSpPr/>
      </xdr:nvSpPr>
      <xdr:spPr>
        <a:xfrm>
          <a:off x="6098540" y="14066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28499</xdr:rowOff>
    </xdr:from>
    <xdr:to>
      <xdr:col>41</xdr:col>
      <xdr:colOff>50800</xdr:colOff>
      <xdr:row>84</xdr:row>
      <xdr:rowOff>31699</xdr:rowOff>
    </xdr:to>
    <xdr:cxnSp macro="">
      <xdr:nvCxnSpPr>
        <xdr:cNvPr id="370" name="直線コネクタ 369">
          <a:extLst>
            <a:ext uri="{FF2B5EF4-FFF2-40B4-BE49-F238E27FC236}">
              <a16:creationId xmlns:a16="http://schemas.microsoft.com/office/drawing/2014/main" id="{195B640E-985E-44B5-BB78-FBFACBC5EE4E}"/>
            </a:ext>
          </a:extLst>
        </xdr:cNvPr>
        <xdr:cNvCxnSpPr/>
      </xdr:nvCxnSpPr>
      <xdr:spPr>
        <a:xfrm flipV="1">
          <a:off x="6149340" y="14110259"/>
          <a:ext cx="7747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1388</xdr:rowOff>
    </xdr:from>
    <xdr:ext cx="469744" cy="259045"/>
    <xdr:sp macro="" textlink="">
      <xdr:nvSpPr>
        <xdr:cNvPr id="371" name="n_1aveValue【公営住宅】&#10;一人当たり面積">
          <a:extLst>
            <a:ext uri="{FF2B5EF4-FFF2-40B4-BE49-F238E27FC236}">
              <a16:creationId xmlns:a16="http://schemas.microsoft.com/office/drawing/2014/main" id="{431B0C0A-A46C-42FE-972B-E291ABAA001B}"/>
            </a:ext>
          </a:extLst>
        </xdr:cNvPr>
        <xdr:cNvSpPr txBox="1"/>
      </xdr:nvSpPr>
      <xdr:spPr>
        <a:xfrm>
          <a:off x="8271587" y="1425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21505</xdr:rowOff>
    </xdr:from>
    <xdr:ext cx="469744" cy="259045"/>
    <xdr:sp macro="" textlink="">
      <xdr:nvSpPr>
        <xdr:cNvPr id="372" name="n_2aveValue【公営住宅】&#10;一人当たり面積">
          <a:extLst>
            <a:ext uri="{FF2B5EF4-FFF2-40B4-BE49-F238E27FC236}">
              <a16:creationId xmlns:a16="http://schemas.microsoft.com/office/drawing/2014/main" id="{57A5B4C0-57C4-4F12-B17B-0F4FE0C03B1D}"/>
            </a:ext>
          </a:extLst>
        </xdr:cNvPr>
        <xdr:cNvSpPr txBox="1"/>
      </xdr:nvSpPr>
      <xdr:spPr>
        <a:xfrm>
          <a:off x="7509587" y="1427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5503</xdr:rowOff>
    </xdr:from>
    <xdr:ext cx="469744" cy="259045"/>
    <xdr:sp macro="" textlink="">
      <xdr:nvSpPr>
        <xdr:cNvPr id="373" name="n_3aveValue【公営住宅】&#10;一人当たり面積">
          <a:extLst>
            <a:ext uri="{FF2B5EF4-FFF2-40B4-BE49-F238E27FC236}">
              <a16:creationId xmlns:a16="http://schemas.microsoft.com/office/drawing/2014/main" id="{E92BD85C-9257-4B80-AC25-5DECC5133A30}"/>
            </a:ext>
          </a:extLst>
        </xdr:cNvPr>
        <xdr:cNvSpPr txBox="1"/>
      </xdr:nvSpPr>
      <xdr:spPr>
        <a:xfrm>
          <a:off x="6712027" y="1425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45280</xdr:rowOff>
    </xdr:from>
    <xdr:ext cx="469744" cy="259045"/>
    <xdr:sp macro="" textlink="">
      <xdr:nvSpPr>
        <xdr:cNvPr id="374" name="n_4aveValue【公営住宅】&#10;一人当たり面積">
          <a:extLst>
            <a:ext uri="{FF2B5EF4-FFF2-40B4-BE49-F238E27FC236}">
              <a16:creationId xmlns:a16="http://schemas.microsoft.com/office/drawing/2014/main" id="{1A62983E-1C3D-4BFB-A712-F9D4502B0546}"/>
            </a:ext>
          </a:extLst>
        </xdr:cNvPr>
        <xdr:cNvSpPr txBox="1"/>
      </xdr:nvSpPr>
      <xdr:spPr>
        <a:xfrm>
          <a:off x="5937327" y="1429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97198</xdr:rowOff>
    </xdr:from>
    <xdr:ext cx="469744" cy="259045"/>
    <xdr:sp macro="" textlink="">
      <xdr:nvSpPr>
        <xdr:cNvPr id="375" name="n_1mainValue【公営住宅】&#10;一人当たり面積">
          <a:extLst>
            <a:ext uri="{FF2B5EF4-FFF2-40B4-BE49-F238E27FC236}">
              <a16:creationId xmlns:a16="http://schemas.microsoft.com/office/drawing/2014/main" id="{B19F40F1-029F-4E41-9A5F-FAD261DEEDF9}"/>
            </a:ext>
          </a:extLst>
        </xdr:cNvPr>
        <xdr:cNvSpPr txBox="1"/>
      </xdr:nvSpPr>
      <xdr:spPr>
        <a:xfrm>
          <a:off x="8271587" y="1384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93997</xdr:rowOff>
    </xdr:from>
    <xdr:ext cx="469744" cy="259045"/>
    <xdr:sp macro="" textlink="">
      <xdr:nvSpPr>
        <xdr:cNvPr id="376" name="n_2mainValue【公営住宅】&#10;一人当たり面積">
          <a:extLst>
            <a:ext uri="{FF2B5EF4-FFF2-40B4-BE49-F238E27FC236}">
              <a16:creationId xmlns:a16="http://schemas.microsoft.com/office/drawing/2014/main" id="{202F32F5-F5FB-4CC3-A59C-1D233BAF9D27}"/>
            </a:ext>
          </a:extLst>
        </xdr:cNvPr>
        <xdr:cNvSpPr txBox="1"/>
      </xdr:nvSpPr>
      <xdr:spPr>
        <a:xfrm>
          <a:off x="750958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95826</xdr:rowOff>
    </xdr:from>
    <xdr:ext cx="469744" cy="259045"/>
    <xdr:sp macro="" textlink="">
      <xdr:nvSpPr>
        <xdr:cNvPr id="377" name="n_3mainValue【公営住宅】&#10;一人当たり面積">
          <a:extLst>
            <a:ext uri="{FF2B5EF4-FFF2-40B4-BE49-F238E27FC236}">
              <a16:creationId xmlns:a16="http://schemas.microsoft.com/office/drawing/2014/main" id="{3435D0F3-3E1C-42BF-ACA3-74DE18D38B86}"/>
            </a:ext>
          </a:extLst>
        </xdr:cNvPr>
        <xdr:cNvSpPr txBox="1"/>
      </xdr:nvSpPr>
      <xdr:spPr>
        <a:xfrm>
          <a:off x="6712027" y="138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99026</xdr:rowOff>
    </xdr:from>
    <xdr:ext cx="469744" cy="259045"/>
    <xdr:sp macro="" textlink="">
      <xdr:nvSpPr>
        <xdr:cNvPr id="378" name="n_4mainValue【公営住宅】&#10;一人当たり面積">
          <a:extLst>
            <a:ext uri="{FF2B5EF4-FFF2-40B4-BE49-F238E27FC236}">
              <a16:creationId xmlns:a16="http://schemas.microsoft.com/office/drawing/2014/main" id="{DC90213F-BF75-441F-92D9-D914D9E4E562}"/>
            </a:ext>
          </a:extLst>
        </xdr:cNvPr>
        <xdr:cNvSpPr txBox="1"/>
      </xdr:nvSpPr>
      <xdr:spPr>
        <a:xfrm>
          <a:off x="5937327" y="1384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24BB042-55C1-4581-8AB6-3E85B759049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F03394B-ADFC-48B8-A07C-6B3E01C537E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814D2FC-737C-4CB9-BB95-8D394D5F618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B72E35B-7FAD-4B9D-A675-D1F776E7591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BD9ABF4-462E-4298-8243-64D256F163C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1E08563-EA6A-4002-BEB1-997D7C63B9F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159104F6-5718-42A2-929D-D1E5DFAC4BB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467B1A4-0A6D-48C0-AAE6-A5845723508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9B0B4C27-1458-4EBD-9EFD-D7D1BE25E57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796BB84B-BC25-4E46-B163-B6D8EBAE1A8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8CCEC609-E9FB-4D43-8515-305CB48CA90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D7FA670-15C9-45D7-B54D-ADE2277F17C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65C06BA8-4210-4513-B21A-890D4B7A0AB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13C120BC-FEC6-423E-81D7-1362792ED0D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69B2470C-4D5F-4F76-937D-8325D13970E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725BBC8-EB41-4B4E-9414-E6B6651D590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58E2011-8EB2-48B5-8C53-9DEA480E762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820528F5-8C57-4E3D-B27F-73C4EF06D94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302BA1E-A063-46D8-9167-5B501A99D9F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20E7BB6-1502-4F11-AB4B-1073F533D33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E0FA7E1-EE9F-437E-AFCE-8A5ECD1BA5E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6E583D0A-08CE-4E71-A474-06679CD21C6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8C34E32-7DF3-4D45-93A1-60A766EC07C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83AB125-29D2-4C5B-AD6D-E68E1E27FF9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E3849ACB-24C3-4EEF-8C58-6E53A2BF739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562082D-E598-46C4-B161-1783752893E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CCE4F3E1-8E98-4EEE-8B81-73BBED5BF2C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1C03AD10-688B-4F16-A952-0FF3C5194604}"/>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7" name="テキスト ボックス 406">
          <a:extLst>
            <a:ext uri="{FF2B5EF4-FFF2-40B4-BE49-F238E27FC236}">
              <a16:creationId xmlns:a16="http://schemas.microsoft.com/office/drawing/2014/main" id="{5D3F432D-2BEC-4DC7-84E7-E709D898BC7C}"/>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AA688CA5-AB5A-43E2-B431-A742021BA314}"/>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BEFCB222-A906-4987-9BE0-A6DDADFB178F}"/>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0F96E1E9-4560-4001-804C-6EE120098CDD}"/>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4FC36C4F-6E3D-46D3-9CEF-B044DCDC0B47}"/>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188E2907-F1C4-4488-8D2B-CE742670FB7B}"/>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2A677A4F-7DE8-4DF8-B37C-60AFCCD27F6B}"/>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3F4C5BFA-2F05-402B-AB40-72FDC94B7C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a:extLst>
            <a:ext uri="{FF2B5EF4-FFF2-40B4-BE49-F238E27FC236}">
              <a16:creationId xmlns:a16="http://schemas.microsoft.com/office/drawing/2014/main" id="{AC2418BE-E39B-4FA6-9DDE-C8450C1656DE}"/>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BAA30A68-EE97-482E-884A-AC3FFD7AEA1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417" name="直線コネクタ 416">
          <a:extLst>
            <a:ext uri="{FF2B5EF4-FFF2-40B4-BE49-F238E27FC236}">
              <a16:creationId xmlns:a16="http://schemas.microsoft.com/office/drawing/2014/main" id="{EDB7ABFB-4C10-4530-BD2E-47EDE07A37AC}"/>
            </a:ext>
          </a:extLst>
        </xdr:cNvPr>
        <xdr:cNvCxnSpPr/>
      </xdr:nvCxnSpPr>
      <xdr:spPr>
        <a:xfrm flipV="1">
          <a:off x="14375764" y="5594604"/>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ACA2091F-5E26-402B-9EEF-B2DEADD6E8A1}"/>
            </a:ext>
          </a:extLst>
        </xdr:cNvPr>
        <xdr:cNvSpPr txBox="1"/>
      </xdr:nvSpPr>
      <xdr:spPr>
        <a:xfrm>
          <a:off x="14414500" y="688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419" name="直線コネクタ 418">
          <a:extLst>
            <a:ext uri="{FF2B5EF4-FFF2-40B4-BE49-F238E27FC236}">
              <a16:creationId xmlns:a16="http://schemas.microsoft.com/office/drawing/2014/main" id="{8235FCDD-672E-4C1A-96EA-5A11474D4C72}"/>
            </a:ext>
          </a:extLst>
        </xdr:cNvPr>
        <xdr:cNvCxnSpPr/>
      </xdr:nvCxnSpPr>
      <xdr:spPr>
        <a:xfrm>
          <a:off x="14287500" y="6878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718B7C7F-A5FC-49A0-9550-8C31075F355F}"/>
            </a:ext>
          </a:extLst>
        </xdr:cNvPr>
        <xdr:cNvSpPr txBox="1"/>
      </xdr:nvSpPr>
      <xdr:spPr>
        <a:xfrm>
          <a:off x="14414500" y="537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421" name="直線コネクタ 420">
          <a:extLst>
            <a:ext uri="{FF2B5EF4-FFF2-40B4-BE49-F238E27FC236}">
              <a16:creationId xmlns:a16="http://schemas.microsoft.com/office/drawing/2014/main" id="{580068F9-0D50-44C4-BF07-DC6B6876D581}"/>
            </a:ext>
          </a:extLst>
        </xdr:cNvPr>
        <xdr:cNvCxnSpPr/>
      </xdr:nvCxnSpPr>
      <xdr:spPr>
        <a:xfrm>
          <a:off x="14287500" y="5594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40E0CB56-F7B3-467E-81EA-BF32CC2EFF22}"/>
            </a:ext>
          </a:extLst>
        </xdr:cNvPr>
        <xdr:cNvSpPr txBox="1"/>
      </xdr:nvSpPr>
      <xdr:spPr>
        <a:xfrm>
          <a:off x="14414500" y="5977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423" name="フローチャート: 判断 422">
          <a:extLst>
            <a:ext uri="{FF2B5EF4-FFF2-40B4-BE49-F238E27FC236}">
              <a16:creationId xmlns:a16="http://schemas.microsoft.com/office/drawing/2014/main" id="{ABF10DC2-E9B3-49CC-9EC3-731FB21865B1}"/>
            </a:ext>
          </a:extLst>
        </xdr:cNvPr>
        <xdr:cNvSpPr/>
      </xdr:nvSpPr>
      <xdr:spPr>
        <a:xfrm>
          <a:off x="14325600" y="61221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424" name="フローチャート: 判断 423">
          <a:extLst>
            <a:ext uri="{FF2B5EF4-FFF2-40B4-BE49-F238E27FC236}">
              <a16:creationId xmlns:a16="http://schemas.microsoft.com/office/drawing/2014/main" id="{063A4FDA-ECBE-4565-AFE2-1AD7889C479A}"/>
            </a:ext>
          </a:extLst>
        </xdr:cNvPr>
        <xdr:cNvSpPr/>
      </xdr:nvSpPr>
      <xdr:spPr>
        <a:xfrm>
          <a:off x="1357884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25" name="フローチャート: 判断 424">
          <a:extLst>
            <a:ext uri="{FF2B5EF4-FFF2-40B4-BE49-F238E27FC236}">
              <a16:creationId xmlns:a16="http://schemas.microsoft.com/office/drawing/2014/main" id="{793DDFEB-6F4E-4910-9A98-F90E6A885CEF}"/>
            </a:ext>
          </a:extLst>
        </xdr:cNvPr>
        <xdr:cNvSpPr/>
      </xdr:nvSpPr>
      <xdr:spPr>
        <a:xfrm>
          <a:off x="12804140" y="5972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426" name="フローチャート: 判断 425">
          <a:extLst>
            <a:ext uri="{FF2B5EF4-FFF2-40B4-BE49-F238E27FC236}">
              <a16:creationId xmlns:a16="http://schemas.microsoft.com/office/drawing/2014/main" id="{F2BA3539-ECF4-4B83-A5B7-CE6FB161CDC0}"/>
            </a:ext>
          </a:extLst>
        </xdr:cNvPr>
        <xdr:cNvSpPr/>
      </xdr:nvSpPr>
      <xdr:spPr>
        <a:xfrm>
          <a:off x="12029440" y="58836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427" name="フローチャート: 判断 426">
          <a:extLst>
            <a:ext uri="{FF2B5EF4-FFF2-40B4-BE49-F238E27FC236}">
              <a16:creationId xmlns:a16="http://schemas.microsoft.com/office/drawing/2014/main" id="{0573C826-330D-466C-A469-CFDEACA92E0A}"/>
            </a:ext>
          </a:extLst>
        </xdr:cNvPr>
        <xdr:cNvSpPr/>
      </xdr:nvSpPr>
      <xdr:spPr>
        <a:xfrm>
          <a:off x="1123188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AF6A4DA-AD21-47DA-A73C-AE8BDED272C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D117A65-EDA9-40B2-9145-F512C04FF0C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E1FC8EC-BAFA-4F53-81E5-DF9554AF0A5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2661B2C-AF82-450A-9832-2E1DCC3FE13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D1B191F-5DE3-4BA1-BBA2-2A396F40941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433" name="楕円 432">
          <a:extLst>
            <a:ext uri="{FF2B5EF4-FFF2-40B4-BE49-F238E27FC236}">
              <a16:creationId xmlns:a16="http://schemas.microsoft.com/office/drawing/2014/main" id="{0D1F4344-FBBA-42F1-A206-8185AA2A8BC9}"/>
            </a:ext>
          </a:extLst>
        </xdr:cNvPr>
        <xdr:cNvSpPr/>
      </xdr:nvSpPr>
      <xdr:spPr>
        <a:xfrm>
          <a:off x="14325600" y="61701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113555</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7009DEAE-D118-4A4B-9713-F4EC83E082BB}"/>
            </a:ext>
          </a:extLst>
        </xdr:cNvPr>
        <xdr:cNvSpPr txBox="1"/>
      </xdr:nvSpPr>
      <xdr:spPr>
        <a:xfrm>
          <a:off x="14414500"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112268</xdr:rowOff>
    </xdr:from>
    <xdr:to>
      <xdr:col>81</xdr:col>
      <xdr:colOff>101600</xdr:colOff>
      <xdr:row>36</xdr:row>
      <xdr:rowOff>42418</xdr:rowOff>
    </xdr:to>
    <xdr:sp macro="" textlink="">
      <xdr:nvSpPr>
        <xdr:cNvPr id="435" name="楕円 434">
          <a:extLst>
            <a:ext uri="{FF2B5EF4-FFF2-40B4-BE49-F238E27FC236}">
              <a16:creationId xmlns:a16="http://schemas.microsoft.com/office/drawing/2014/main" id="{5F213382-6ED0-414A-8964-438B5DE8D58F}"/>
            </a:ext>
          </a:extLst>
        </xdr:cNvPr>
        <xdr:cNvSpPr/>
      </xdr:nvSpPr>
      <xdr:spPr>
        <a:xfrm>
          <a:off x="13578840" y="5979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163068</xdr:rowOff>
    </xdr:from>
    <xdr:to>
      <xdr:col>85</xdr:col>
      <xdr:colOff>127000</xdr:colOff>
      <xdr:row>37</xdr:row>
      <xdr:rowOff>14478</xdr:rowOff>
    </xdr:to>
    <xdr:cxnSp macro="">
      <xdr:nvCxnSpPr>
        <xdr:cNvPr id="436" name="直線コネクタ 435">
          <a:extLst>
            <a:ext uri="{FF2B5EF4-FFF2-40B4-BE49-F238E27FC236}">
              <a16:creationId xmlns:a16="http://schemas.microsoft.com/office/drawing/2014/main" id="{323F374D-E18C-4E08-851E-12DCB1D2449B}"/>
            </a:ext>
          </a:extLst>
        </xdr:cNvPr>
        <xdr:cNvCxnSpPr/>
      </xdr:nvCxnSpPr>
      <xdr:spPr>
        <a:xfrm>
          <a:off x="13629640" y="6030468"/>
          <a:ext cx="74676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37" name="楕円 436">
          <a:extLst>
            <a:ext uri="{FF2B5EF4-FFF2-40B4-BE49-F238E27FC236}">
              <a16:creationId xmlns:a16="http://schemas.microsoft.com/office/drawing/2014/main" id="{A0033407-22D3-49EA-B6B3-D8B78FB017C6}"/>
            </a:ext>
          </a:extLst>
        </xdr:cNvPr>
        <xdr:cNvSpPr/>
      </xdr:nvSpPr>
      <xdr:spPr>
        <a:xfrm>
          <a:off x="1280414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163068</xdr:rowOff>
    </xdr:from>
    <xdr:to>
      <xdr:col>81</xdr:col>
      <xdr:colOff>50800</xdr:colOff>
      <xdr:row>36</xdr:row>
      <xdr:rowOff>64770</xdr:rowOff>
    </xdr:to>
    <xdr:cxnSp macro="">
      <xdr:nvCxnSpPr>
        <xdr:cNvPr id="438" name="直線コネクタ 437">
          <a:extLst>
            <a:ext uri="{FF2B5EF4-FFF2-40B4-BE49-F238E27FC236}">
              <a16:creationId xmlns:a16="http://schemas.microsoft.com/office/drawing/2014/main" id="{9B09117C-64A7-429C-9608-952BBE4A2C8A}"/>
            </a:ext>
          </a:extLst>
        </xdr:cNvPr>
        <xdr:cNvCxnSpPr/>
      </xdr:nvCxnSpPr>
      <xdr:spPr>
        <a:xfrm flipV="1">
          <a:off x="12854940" y="6030468"/>
          <a:ext cx="7747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130556</xdr:rowOff>
    </xdr:from>
    <xdr:to>
      <xdr:col>72</xdr:col>
      <xdr:colOff>38100</xdr:colOff>
      <xdr:row>36</xdr:row>
      <xdr:rowOff>60706</xdr:rowOff>
    </xdr:to>
    <xdr:sp macro="" textlink="">
      <xdr:nvSpPr>
        <xdr:cNvPr id="439" name="楕円 438">
          <a:extLst>
            <a:ext uri="{FF2B5EF4-FFF2-40B4-BE49-F238E27FC236}">
              <a16:creationId xmlns:a16="http://schemas.microsoft.com/office/drawing/2014/main" id="{71C392C9-CE1E-41C6-ADFA-3409BE27F24A}"/>
            </a:ext>
          </a:extLst>
        </xdr:cNvPr>
        <xdr:cNvSpPr/>
      </xdr:nvSpPr>
      <xdr:spPr>
        <a:xfrm>
          <a:off x="12029440" y="5997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9906</xdr:rowOff>
    </xdr:from>
    <xdr:to>
      <xdr:col>76</xdr:col>
      <xdr:colOff>114300</xdr:colOff>
      <xdr:row>36</xdr:row>
      <xdr:rowOff>64770</xdr:rowOff>
    </xdr:to>
    <xdr:cxnSp macro="">
      <xdr:nvCxnSpPr>
        <xdr:cNvPr id="440" name="直線コネクタ 439">
          <a:extLst>
            <a:ext uri="{FF2B5EF4-FFF2-40B4-BE49-F238E27FC236}">
              <a16:creationId xmlns:a16="http://schemas.microsoft.com/office/drawing/2014/main" id="{6A9AB564-30FE-44CF-8CB3-F1556CA1BBF8}"/>
            </a:ext>
          </a:extLst>
        </xdr:cNvPr>
        <xdr:cNvCxnSpPr/>
      </xdr:nvCxnSpPr>
      <xdr:spPr>
        <a:xfrm>
          <a:off x="12072620" y="6044946"/>
          <a:ext cx="7823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48260</xdr:rowOff>
    </xdr:from>
    <xdr:to>
      <xdr:col>67</xdr:col>
      <xdr:colOff>101600</xdr:colOff>
      <xdr:row>35</xdr:row>
      <xdr:rowOff>149860</xdr:rowOff>
    </xdr:to>
    <xdr:sp macro="" textlink="">
      <xdr:nvSpPr>
        <xdr:cNvPr id="441" name="楕円 440">
          <a:extLst>
            <a:ext uri="{FF2B5EF4-FFF2-40B4-BE49-F238E27FC236}">
              <a16:creationId xmlns:a16="http://schemas.microsoft.com/office/drawing/2014/main" id="{5A91BACF-D942-44C0-BE5B-0AD5C37210F1}"/>
            </a:ext>
          </a:extLst>
        </xdr:cNvPr>
        <xdr:cNvSpPr/>
      </xdr:nvSpPr>
      <xdr:spPr>
        <a:xfrm>
          <a:off x="1123188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99060</xdr:rowOff>
    </xdr:from>
    <xdr:to>
      <xdr:col>71</xdr:col>
      <xdr:colOff>177800</xdr:colOff>
      <xdr:row>36</xdr:row>
      <xdr:rowOff>9906</xdr:rowOff>
    </xdr:to>
    <xdr:cxnSp macro="">
      <xdr:nvCxnSpPr>
        <xdr:cNvPr id="442" name="直線コネクタ 441">
          <a:extLst>
            <a:ext uri="{FF2B5EF4-FFF2-40B4-BE49-F238E27FC236}">
              <a16:creationId xmlns:a16="http://schemas.microsoft.com/office/drawing/2014/main" id="{10A0A422-1725-44B5-916F-5D6A8670D319}"/>
            </a:ext>
          </a:extLst>
        </xdr:cNvPr>
        <xdr:cNvCxnSpPr/>
      </xdr:nvCxnSpPr>
      <xdr:spPr>
        <a:xfrm>
          <a:off x="11282680" y="5966460"/>
          <a:ext cx="78994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138701</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BAEA71BE-C21A-4305-9871-E8A8A5B2F032}"/>
            </a:ext>
          </a:extLst>
        </xdr:cNvPr>
        <xdr:cNvSpPr txBox="1"/>
      </xdr:nvSpPr>
      <xdr:spPr>
        <a:xfrm>
          <a:off x="134372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526FEC4F-92A4-4B87-9372-A8D750E3CC41}"/>
            </a:ext>
          </a:extLst>
        </xdr:cNvPr>
        <xdr:cNvSpPr txBox="1"/>
      </xdr:nvSpPr>
      <xdr:spPr>
        <a:xfrm>
          <a:off x="126752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F5B3EB7-724F-4172-BD1D-AE7444063A32}"/>
            </a:ext>
          </a:extLst>
        </xdr:cNvPr>
        <xdr:cNvSpPr txBox="1"/>
      </xdr:nvSpPr>
      <xdr:spPr>
        <a:xfrm>
          <a:off x="11900544" y="566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3FA98E98-7659-4DC4-8BC7-31091E6ECF13}"/>
            </a:ext>
          </a:extLst>
        </xdr:cNvPr>
        <xdr:cNvSpPr txBox="1"/>
      </xdr:nvSpPr>
      <xdr:spPr>
        <a:xfrm>
          <a:off x="1110298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58945</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33925573-AD14-4A57-9F85-52BE31374709}"/>
            </a:ext>
          </a:extLst>
        </xdr:cNvPr>
        <xdr:cNvSpPr txBox="1"/>
      </xdr:nvSpPr>
      <xdr:spPr>
        <a:xfrm>
          <a:off x="13437244" y="575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106697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2FC84D45-FB69-4EBC-B265-4EBDC2208426}"/>
            </a:ext>
          </a:extLst>
        </xdr:cNvPr>
        <xdr:cNvSpPr txBox="1"/>
      </xdr:nvSpPr>
      <xdr:spPr>
        <a:xfrm>
          <a:off x="126752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51833</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8A6A170F-F610-4630-9482-1D11F57A073B}"/>
            </a:ext>
          </a:extLst>
        </xdr:cNvPr>
        <xdr:cNvSpPr txBox="1"/>
      </xdr:nvSpPr>
      <xdr:spPr>
        <a:xfrm>
          <a:off x="11900544" y="608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140987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60206DA6-E0E0-49A6-A3B2-09BE597762B7}"/>
            </a:ext>
          </a:extLst>
        </xdr:cNvPr>
        <xdr:cNvSpPr txBox="1"/>
      </xdr:nvSpPr>
      <xdr:spPr>
        <a:xfrm>
          <a:off x="11102984"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333346F5-9E33-4FF9-9424-829EED8A82C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977A0D97-524F-4901-9C81-E5648695557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C01D3ED4-383D-4679-B154-0BA95655998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D8F9638C-A0FE-41EE-905C-A65C6167EAD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11610F7C-1081-40B8-8B86-7D6BB74E2EA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90E24231-038D-42EC-9AF3-CFD8C403F5B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1DE2D1F6-30EF-415E-B318-552C94CDCE5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E8D20E3B-4BB1-4FE5-9C94-D065009E0EA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88C6E2B2-7B00-42AB-BC37-9425D8E53D3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5D32ECFE-B251-4494-A617-8D42BB3787B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27342783-9EE5-40B6-924B-7F16448B36D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3693C1F5-5D44-4E24-ACF6-6D4CF6EB018F}"/>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DD5D9AA6-5F7E-41C3-A8AF-A1C1D1989DD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D30B619A-63F2-4EAC-934E-C9DFB7BEF08C}"/>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7DD35E23-5644-482D-A4E2-E7020D99627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D98F5A72-E1CC-4FAE-BB77-2D965D9D7C8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8091DE91-8376-4836-98DA-2E4447B4D67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D94A30-2CF1-47BA-A70D-9C477147DB9F}"/>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FE83089C-40CA-42F7-8306-B7A834036C2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E56AD0B9-6B75-4C4C-92A4-C7EB4134A347}"/>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4289D13B-F9B2-4297-B51E-867FDB4D35C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4DC5066A-674C-40D6-A90A-746176DEF89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46871457-CB51-42F0-9803-930DFED5965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474" name="直線コネクタ 473">
          <a:extLst>
            <a:ext uri="{FF2B5EF4-FFF2-40B4-BE49-F238E27FC236}">
              <a16:creationId xmlns:a16="http://schemas.microsoft.com/office/drawing/2014/main" id="{BA50CDEA-4092-429F-A8D5-3CAC381FADEF}"/>
            </a:ext>
          </a:extLst>
        </xdr:cNvPr>
        <xdr:cNvCxnSpPr/>
      </xdr:nvCxnSpPr>
      <xdr:spPr>
        <a:xfrm flipV="1">
          <a:off x="19509104" y="57797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5DF82388-E87D-42CC-B9E7-127A641EF267}"/>
            </a:ext>
          </a:extLst>
        </xdr:cNvPr>
        <xdr:cNvSpPr txBox="1"/>
      </xdr:nvSpPr>
      <xdr:spPr>
        <a:xfrm>
          <a:off x="1954784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6" name="直線コネクタ 475">
          <a:extLst>
            <a:ext uri="{FF2B5EF4-FFF2-40B4-BE49-F238E27FC236}">
              <a16:creationId xmlns:a16="http://schemas.microsoft.com/office/drawing/2014/main" id="{08867B6E-B936-41B7-93BB-04760450C6F2}"/>
            </a:ext>
          </a:extLst>
        </xdr:cNvPr>
        <xdr:cNvCxnSpPr/>
      </xdr:nvCxnSpPr>
      <xdr:spPr>
        <a:xfrm>
          <a:off x="19443700" y="701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9B0965F8-8ABC-4AA2-AAAA-9C5738515A2A}"/>
            </a:ext>
          </a:extLst>
        </xdr:cNvPr>
        <xdr:cNvSpPr txBox="1"/>
      </xdr:nvSpPr>
      <xdr:spPr>
        <a:xfrm>
          <a:off x="1954784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478" name="直線コネクタ 477">
          <a:extLst>
            <a:ext uri="{FF2B5EF4-FFF2-40B4-BE49-F238E27FC236}">
              <a16:creationId xmlns:a16="http://schemas.microsoft.com/office/drawing/2014/main" id="{6087FB6D-FDF0-4BF1-9B27-84E4C2D5E4BB}"/>
            </a:ext>
          </a:extLst>
        </xdr:cNvPr>
        <xdr:cNvCxnSpPr/>
      </xdr:nvCxnSpPr>
      <xdr:spPr>
        <a:xfrm>
          <a:off x="19443700" y="5779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F4200805-9872-46EA-96BB-B543E93F0D08}"/>
            </a:ext>
          </a:extLst>
        </xdr:cNvPr>
        <xdr:cNvSpPr txBox="1"/>
      </xdr:nvSpPr>
      <xdr:spPr>
        <a:xfrm>
          <a:off x="19547840" y="6433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80" name="フローチャート: 判断 479">
          <a:extLst>
            <a:ext uri="{FF2B5EF4-FFF2-40B4-BE49-F238E27FC236}">
              <a16:creationId xmlns:a16="http://schemas.microsoft.com/office/drawing/2014/main" id="{A2C959F9-9B96-4C9A-AACD-B3793311850B}"/>
            </a:ext>
          </a:extLst>
        </xdr:cNvPr>
        <xdr:cNvSpPr/>
      </xdr:nvSpPr>
      <xdr:spPr>
        <a:xfrm>
          <a:off x="1945894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481" name="フローチャート: 判断 480">
          <a:extLst>
            <a:ext uri="{FF2B5EF4-FFF2-40B4-BE49-F238E27FC236}">
              <a16:creationId xmlns:a16="http://schemas.microsoft.com/office/drawing/2014/main" id="{10870654-0E12-4120-AE69-5BA45020AA53}"/>
            </a:ext>
          </a:extLst>
        </xdr:cNvPr>
        <xdr:cNvSpPr/>
      </xdr:nvSpPr>
      <xdr:spPr>
        <a:xfrm>
          <a:off x="18735040" y="658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482" name="フローチャート: 判断 481">
          <a:extLst>
            <a:ext uri="{FF2B5EF4-FFF2-40B4-BE49-F238E27FC236}">
              <a16:creationId xmlns:a16="http://schemas.microsoft.com/office/drawing/2014/main" id="{B36336AB-E368-4A21-9383-00EAFB472DE0}"/>
            </a:ext>
          </a:extLst>
        </xdr:cNvPr>
        <xdr:cNvSpPr/>
      </xdr:nvSpPr>
      <xdr:spPr>
        <a:xfrm>
          <a:off x="1793748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3" name="フローチャート: 判断 482">
          <a:extLst>
            <a:ext uri="{FF2B5EF4-FFF2-40B4-BE49-F238E27FC236}">
              <a16:creationId xmlns:a16="http://schemas.microsoft.com/office/drawing/2014/main" id="{77D47170-AFDE-4EAC-B4A7-E86831CDA41F}"/>
            </a:ext>
          </a:extLst>
        </xdr:cNvPr>
        <xdr:cNvSpPr/>
      </xdr:nvSpPr>
      <xdr:spPr>
        <a:xfrm>
          <a:off x="1716278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84" name="フローチャート: 判断 483">
          <a:extLst>
            <a:ext uri="{FF2B5EF4-FFF2-40B4-BE49-F238E27FC236}">
              <a16:creationId xmlns:a16="http://schemas.microsoft.com/office/drawing/2014/main" id="{BDF28E5F-A752-4176-9E8F-BEDC9510C10C}"/>
            </a:ext>
          </a:extLst>
        </xdr:cNvPr>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E6A441A-CAE2-4ED9-BC5B-4635F1CFA96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DEB1469-AF85-4B59-9CEE-00855EE4D1C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40549AA-6B6E-4038-A788-EFF40F21B53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0EAEE54-8E9B-4B46-B1D8-05B08B993A2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786380D-9AFC-4A02-85DE-4EE5F86FB88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90" name="楕円 489">
          <a:extLst>
            <a:ext uri="{FF2B5EF4-FFF2-40B4-BE49-F238E27FC236}">
              <a16:creationId xmlns:a16="http://schemas.microsoft.com/office/drawing/2014/main" id="{DE0BC932-5183-4843-A727-39201D81125A}"/>
            </a:ext>
          </a:extLst>
        </xdr:cNvPr>
        <xdr:cNvSpPr/>
      </xdr:nvSpPr>
      <xdr:spPr>
        <a:xfrm>
          <a:off x="194589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487E03AC-787F-4363-BE3F-E7E89E8EA36E}"/>
            </a:ext>
          </a:extLst>
        </xdr:cNvPr>
        <xdr:cNvSpPr txBox="1"/>
      </xdr:nvSpPr>
      <xdr:spPr>
        <a:xfrm>
          <a:off x="19547840"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170180</xdr:rowOff>
    </xdr:from>
    <xdr:to>
      <xdr:col>112</xdr:col>
      <xdr:colOff>38100</xdr:colOff>
      <xdr:row>40</xdr:row>
      <xdr:rowOff>100330</xdr:rowOff>
    </xdr:to>
    <xdr:sp macro="" textlink="">
      <xdr:nvSpPr>
        <xdr:cNvPr id="492" name="楕円 491">
          <a:extLst>
            <a:ext uri="{FF2B5EF4-FFF2-40B4-BE49-F238E27FC236}">
              <a16:creationId xmlns:a16="http://schemas.microsoft.com/office/drawing/2014/main" id="{58EDD545-7327-43E0-90E3-DDF37580F5F1}"/>
            </a:ext>
          </a:extLst>
        </xdr:cNvPr>
        <xdr:cNvSpPr/>
      </xdr:nvSpPr>
      <xdr:spPr>
        <a:xfrm>
          <a:off x="18735040" y="6708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40</xdr:row>
      <xdr:rowOff>49530</xdr:rowOff>
    </xdr:to>
    <xdr:cxnSp macro="">
      <xdr:nvCxnSpPr>
        <xdr:cNvPr id="493" name="直線コネクタ 492">
          <a:extLst>
            <a:ext uri="{FF2B5EF4-FFF2-40B4-BE49-F238E27FC236}">
              <a16:creationId xmlns:a16="http://schemas.microsoft.com/office/drawing/2014/main" id="{EF5D9016-B0C4-49BB-9B31-01010A45D660}"/>
            </a:ext>
          </a:extLst>
        </xdr:cNvPr>
        <xdr:cNvCxnSpPr/>
      </xdr:nvCxnSpPr>
      <xdr:spPr>
        <a:xfrm flipV="1">
          <a:off x="18778220" y="667131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494" name="楕円 493">
          <a:extLst>
            <a:ext uri="{FF2B5EF4-FFF2-40B4-BE49-F238E27FC236}">
              <a16:creationId xmlns:a16="http://schemas.microsoft.com/office/drawing/2014/main" id="{968B4A74-CE94-4852-A350-2D8CE347D3A4}"/>
            </a:ext>
          </a:extLst>
        </xdr:cNvPr>
        <xdr:cNvSpPr/>
      </xdr:nvSpPr>
      <xdr:spPr>
        <a:xfrm>
          <a:off x="1793748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40</xdr:row>
      <xdr:rowOff>49530</xdr:rowOff>
    </xdr:to>
    <xdr:cxnSp macro="">
      <xdr:nvCxnSpPr>
        <xdr:cNvPr id="495" name="直線コネクタ 494">
          <a:extLst>
            <a:ext uri="{FF2B5EF4-FFF2-40B4-BE49-F238E27FC236}">
              <a16:creationId xmlns:a16="http://schemas.microsoft.com/office/drawing/2014/main" id="{BA988F31-5B97-4861-B504-B84CA031D084}"/>
            </a:ext>
          </a:extLst>
        </xdr:cNvPr>
        <xdr:cNvCxnSpPr/>
      </xdr:nvCxnSpPr>
      <xdr:spPr>
        <a:xfrm>
          <a:off x="17988280" y="6671310"/>
          <a:ext cx="78994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86360</xdr:rowOff>
    </xdr:from>
    <xdr:to>
      <xdr:col>102</xdr:col>
      <xdr:colOff>165100</xdr:colOff>
      <xdr:row>40</xdr:row>
      <xdr:rowOff>16510</xdr:rowOff>
    </xdr:to>
    <xdr:sp macro="" textlink="">
      <xdr:nvSpPr>
        <xdr:cNvPr id="496" name="楕円 495">
          <a:extLst>
            <a:ext uri="{FF2B5EF4-FFF2-40B4-BE49-F238E27FC236}">
              <a16:creationId xmlns:a16="http://schemas.microsoft.com/office/drawing/2014/main" id="{58762694-1DC1-45E0-B2F4-590FD82C3CB0}"/>
            </a:ext>
          </a:extLst>
        </xdr:cNvPr>
        <xdr:cNvSpPr/>
      </xdr:nvSpPr>
      <xdr:spPr>
        <a:xfrm>
          <a:off x="17162780" y="6624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133350</xdr:rowOff>
    </xdr:from>
    <xdr:to>
      <xdr:col>107</xdr:col>
      <xdr:colOff>50800</xdr:colOff>
      <xdr:row>39</xdr:row>
      <xdr:rowOff>137160</xdr:rowOff>
    </xdr:to>
    <xdr:cxnSp macro="">
      <xdr:nvCxnSpPr>
        <xdr:cNvPr id="497" name="直線コネクタ 496">
          <a:extLst>
            <a:ext uri="{FF2B5EF4-FFF2-40B4-BE49-F238E27FC236}">
              <a16:creationId xmlns:a16="http://schemas.microsoft.com/office/drawing/2014/main" id="{453D88CD-C59F-408B-8048-89DBE97D15E6}"/>
            </a:ext>
          </a:extLst>
        </xdr:cNvPr>
        <xdr:cNvCxnSpPr/>
      </xdr:nvCxnSpPr>
      <xdr:spPr>
        <a:xfrm flipV="1">
          <a:off x="17213580" y="667131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86360</xdr:rowOff>
    </xdr:from>
    <xdr:to>
      <xdr:col>98</xdr:col>
      <xdr:colOff>38100</xdr:colOff>
      <xdr:row>40</xdr:row>
      <xdr:rowOff>16510</xdr:rowOff>
    </xdr:to>
    <xdr:sp macro="" textlink="">
      <xdr:nvSpPr>
        <xdr:cNvPr id="498" name="楕円 497">
          <a:extLst>
            <a:ext uri="{FF2B5EF4-FFF2-40B4-BE49-F238E27FC236}">
              <a16:creationId xmlns:a16="http://schemas.microsoft.com/office/drawing/2014/main" id="{6C2B542C-D529-44A8-BFEF-225FDAEF6766}"/>
            </a:ext>
          </a:extLst>
        </xdr:cNvPr>
        <xdr:cNvSpPr/>
      </xdr:nvSpPr>
      <xdr:spPr>
        <a:xfrm>
          <a:off x="16388080" y="6624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137160</xdr:rowOff>
    </xdr:from>
    <xdr:to>
      <xdr:col>102</xdr:col>
      <xdr:colOff>114300</xdr:colOff>
      <xdr:row>39</xdr:row>
      <xdr:rowOff>137160</xdr:rowOff>
    </xdr:to>
    <xdr:cxnSp macro="">
      <xdr:nvCxnSpPr>
        <xdr:cNvPr id="499" name="直線コネクタ 498">
          <a:extLst>
            <a:ext uri="{FF2B5EF4-FFF2-40B4-BE49-F238E27FC236}">
              <a16:creationId xmlns:a16="http://schemas.microsoft.com/office/drawing/2014/main" id="{B4A8B54A-D165-4D90-A5F7-97DBAAF7C4D0}"/>
            </a:ext>
          </a:extLst>
        </xdr:cNvPr>
        <xdr:cNvCxnSpPr/>
      </xdr:nvCxnSpPr>
      <xdr:spPr>
        <a:xfrm>
          <a:off x="16431260" y="66751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166387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1F5C9577-4F66-433C-9D89-63A87BF0116E}"/>
            </a:ext>
          </a:extLst>
        </xdr:cNvPr>
        <xdr:cNvSpPr txBox="1"/>
      </xdr:nvSpPr>
      <xdr:spPr>
        <a:xfrm>
          <a:off x="185611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F8532AD-4EC7-4C4F-AF74-C0B89F4A7CF7}"/>
            </a:ext>
          </a:extLst>
        </xdr:cNvPr>
        <xdr:cNvSpPr txBox="1"/>
      </xdr:nvSpPr>
      <xdr:spPr>
        <a:xfrm>
          <a:off x="1777626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D36B54D1-9B65-4732-A9F5-0F62B3D84426}"/>
            </a:ext>
          </a:extLst>
        </xdr:cNvPr>
        <xdr:cNvSpPr txBox="1"/>
      </xdr:nvSpPr>
      <xdr:spPr>
        <a:xfrm>
          <a:off x="170015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7208AEBB-B5F0-47BA-B9B6-86485B394F29}"/>
            </a:ext>
          </a:extLst>
        </xdr:cNvPr>
        <xdr:cNvSpPr txBox="1"/>
      </xdr:nvSpPr>
      <xdr:spPr>
        <a:xfrm>
          <a:off x="162268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91457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5B53D99B-F776-4F23-A3E9-715052BB9399}"/>
            </a:ext>
          </a:extLst>
        </xdr:cNvPr>
        <xdr:cNvSpPr txBox="1"/>
      </xdr:nvSpPr>
      <xdr:spPr>
        <a:xfrm>
          <a:off x="185611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5C74D556-7E78-4CBF-9A88-10F5C3203BD9}"/>
            </a:ext>
          </a:extLst>
        </xdr:cNvPr>
        <xdr:cNvSpPr txBox="1"/>
      </xdr:nvSpPr>
      <xdr:spPr>
        <a:xfrm>
          <a:off x="1777626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7637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E8929E8-9DED-4D1B-83C3-B05A71CF630D}"/>
            </a:ext>
          </a:extLst>
        </xdr:cNvPr>
        <xdr:cNvSpPr txBox="1"/>
      </xdr:nvSpPr>
      <xdr:spPr>
        <a:xfrm>
          <a:off x="1700156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7637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F79C3BB-C5B8-441D-B28B-83EB5656BAE6}"/>
            </a:ext>
          </a:extLst>
        </xdr:cNvPr>
        <xdr:cNvSpPr txBox="1"/>
      </xdr:nvSpPr>
      <xdr:spPr>
        <a:xfrm>
          <a:off x="1622686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599275F-2F56-4B7A-9CDB-19DB6F921CA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16DF640A-2C1D-473D-8B43-609C7E10449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3B0F7D3-A631-4E38-8ADF-CC969BB2A3E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4F8579E-CF9C-4AE3-B49A-13C1DED1996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3F9C90CA-66B7-4148-B2A1-58437461122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CD6A4F4-AA2C-4C9B-A93E-CC3F0D95F52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A79C68E-3BD7-4D10-BB27-ABBE4F51D80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934D66CD-4E44-4E7D-8859-FEF716A12E4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8DA14759-CF0D-41FE-BBCA-22B2E5AA043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89127213-B389-48EB-B340-35A303CB0B5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313B0275-4E05-4326-8841-9EF9C4CFB62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682869CF-9E90-4662-86C3-678AC4F8750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a:extLst>
            <a:ext uri="{FF2B5EF4-FFF2-40B4-BE49-F238E27FC236}">
              <a16:creationId xmlns:a16="http://schemas.microsoft.com/office/drawing/2014/main" id="{DA8A6725-30E9-44F2-AB87-70117011C6EE}"/>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F639E477-CD0E-4A00-8DEC-33773DBB4B0A}"/>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B53EB4C5-C53C-4C8B-B6F5-21994AB1972A}"/>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3176BBEF-A983-4AAE-9BE2-3A6755FB10A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B87941A5-7513-45C6-AC6D-D832035DFCC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A3C1FFB3-9E30-45C6-AA0D-784CE368EBA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70AF2CFD-BFC3-4BCC-AF3B-CD3C8C2AF383}"/>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C57E1CC4-02C7-48DF-A3BD-308A461CC482}"/>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EEAE435A-D855-4C2D-ADC7-4DF4E75C6BA3}"/>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6AE3708C-C7E4-4B17-BCBF-9AEAFEBB40F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a:extLst>
            <a:ext uri="{FF2B5EF4-FFF2-40B4-BE49-F238E27FC236}">
              <a16:creationId xmlns:a16="http://schemas.microsoft.com/office/drawing/2014/main" id="{43D6FCC9-522D-4E6F-A8AF-CE556F3E9D8E}"/>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5D41B229-B44E-49BF-B890-69D51554119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00CAED0C-5EDF-4A4C-A53D-220B9E7033EC}"/>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78A9DB9-B8BF-4496-88B4-C0209B560CF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534" name="直線コネクタ 533">
          <a:extLst>
            <a:ext uri="{FF2B5EF4-FFF2-40B4-BE49-F238E27FC236}">
              <a16:creationId xmlns:a16="http://schemas.microsoft.com/office/drawing/2014/main" id="{D6A1AE3B-4541-45EB-9B0A-DFBAC5088618}"/>
            </a:ext>
          </a:extLst>
        </xdr:cNvPr>
        <xdr:cNvCxnSpPr/>
      </xdr:nvCxnSpPr>
      <xdr:spPr>
        <a:xfrm flipV="1">
          <a:off x="14375764" y="9329601"/>
          <a:ext cx="0" cy="1396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8212C3C3-0D9A-4658-A1C1-2B5E72ACC576}"/>
            </a:ext>
          </a:extLst>
        </xdr:cNvPr>
        <xdr:cNvSpPr txBox="1"/>
      </xdr:nvSpPr>
      <xdr:spPr>
        <a:xfrm>
          <a:off x="14414500" y="107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536" name="直線コネクタ 535">
          <a:extLst>
            <a:ext uri="{FF2B5EF4-FFF2-40B4-BE49-F238E27FC236}">
              <a16:creationId xmlns:a16="http://schemas.microsoft.com/office/drawing/2014/main" id="{7B374453-0A09-4E49-9AC1-CA63CA8726E6}"/>
            </a:ext>
          </a:extLst>
        </xdr:cNvPr>
        <xdr:cNvCxnSpPr/>
      </xdr:nvCxnSpPr>
      <xdr:spPr>
        <a:xfrm>
          <a:off x="1428750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1DD926E0-3DAC-409D-BD4B-46E3939FD9DA}"/>
            </a:ext>
          </a:extLst>
        </xdr:cNvPr>
        <xdr:cNvSpPr txBox="1"/>
      </xdr:nvSpPr>
      <xdr:spPr>
        <a:xfrm>
          <a:off x="14414500" y="910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8" name="直線コネクタ 537">
          <a:extLst>
            <a:ext uri="{FF2B5EF4-FFF2-40B4-BE49-F238E27FC236}">
              <a16:creationId xmlns:a16="http://schemas.microsoft.com/office/drawing/2014/main" id="{27192BE5-B36A-4E4E-ACC5-2E4EDB04F582}"/>
            </a:ext>
          </a:extLst>
        </xdr:cNvPr>
        <xdr:cNvCxnSpPr/>
      </xdr:nvCxnSpPr>
      <xdr:spPr>
        <a:xfrm>
          <a:off x="14287500" y="932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8F166803-89ED-4A33-B31D-CE18C92E30BD}"/>
            </a:ext>
          </a:extLst>
        </xdr:cNvPr>
        <xdr:cNvSpPr txBox="1"/>
      </xdr:nvSpPr>
      <xdr:spPr>
        <a:xfrm>
          <a:off x="14414500" y="9980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40" name="フローチャート: 判断 539">
          <a:extLst>
            <a:ext uri="{FF2B5EF4-FFF2-40B4-BE49-F238E27FC236}">
              <a16:creationId xmlns:a16="http://schemas.microsoft.com/office/drawing/2014/main" id="{EC3A7F39-4C1A-4953-A63F-C16D883FB08F}"/>
            </a:ext>
          </a:extLst>
        </xdr:cNvPr>
        <xdr:cNvSpPr/>
      </xdr:nvSpPr>
      <xdr:spPr>
        <a:xfrm>
          <a:off x="14325600" y="101251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41" name="フローチャート: 判断 540">
          <a:extLst>
            <a:ext uri="{FF2B5EF4-FFF2-40B4-BE49-F238E27FC236}">
              <a16:creationId xmlns:a16="http://schemas.microsoft.com/office/drawing/2014/main" id="{4EB8CC38-CBE5-471E-B6C0-0E5E86A52F61}"/>
            </a:ext>
          </a:extLst>
        </xdr:cNvPr>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2" name="フローチャート: 判断 541">
          <a:extLst>
            <a:ext uri="{FF2B5EF4-FFF2-40B4-BE49-F238E27FC236}">
              <a16:creationId xmlns:a16="http://schemas.microsoft.com/office/drawing/2014/main" id="{934F23CB-45E5-4130-A646-473EEA9C543F}"/>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543" name="フローチャート: 判断 542">
          <a:extLst>
            <a:ext uri="{FF2B5EF4-FFF2-40B4-BE49-F238E27FC236}">
              <a16:creationId xmlns:a16="http://schemas.microsoft.com/office/drawing/2014/main" id="{A2171E36-1FC1-49D3-B758-39804137A05D}"/>
            </a:ext>
          </a:extLst>
        </xdr:cNvPr>
        <xdr:cNvSpPr/>
      </xdr:nvSpPr>
      <xdr:spPr>
        <a:xfrm>
          <a:off x="12029440" y="100212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44" name="フローチャート: 判断 543">
          <a:extLst>
            <a:ext uri="{FF2B5EF4-FFF2-40B4-BE49-F238E27FC236}">
              <a16:creationId xmlns:a16="http://schemas.microsoft.com/office/drawing/2014/main" id="{C0F110AA-DF51-46A6-A584-46301BF794A9}"/>
            </a:ext>
          </a:extLst>
        </xdr:cNvPr>
        <xdr:cNvSpPr/>
      </xdr:nvSpPr>
      <xdr:spPr>
        <a:xfrm>
          <a:off x="11231880" y="10017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C7AEC3F-4F1E-42B4-95D5-8DE711180E5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60F8F02-6E9E-4ED8-9D1C-239F59475C0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B0BEA9B-B57C-414C-9413-88EF8018106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57848AB-6633-46DA-98A5-82FACDDE8A0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53866B5-687F-4FA9-A12E-B6E562461A9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50" name="楕円 549">
          <a:extLst>
            <a:ext uri="{FF2B5EF4-FFF2-40B4-BE49-F238E27FC236}">
              <a16:creationId xmlns:a16="http://schemas.microsoft.com/office/drawing/2014/main" id="{6BB3F078-9634-4D0F-9F53-559697F01372}"/>
            </a:ext>
          </a:extLst>
        </xdr:cNvPr>
        <xdr:cNvSpPr/>
      </xdr:nvSpPr>
      <xdr:spPr>
        <a:xfrm>
          <a:off x="14325600" y="102035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416B5A2C-1808-4EB1-9A81-21912B165DD0}"/>
            </a:ext>
          </a:extLst>
        </xdr:cNvPr>
        <xdr:cNvSpPr txBox="1"/>
      </xdr:nvSpPr>
      <xdr:spPr>
        <a:xfrm>
          <a:off x="144145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552" name="楕円 551">
          <a:extLst>
            <a:ext uri="{FF2B5EF4-FFF2-40B4-BE49-F238E27FC236}">
              <a16:creationId xmlns:a16="http://schemas.microsoft.com/office/drawing/2014/main" id="{78A37987-BDBE-40D2-BF80-C92823C1A4FD}"/>
            </a:ext>
          </a:extLst>
        </xdr:cNvPr>
        <xdr:cNvSpPr/>
      </xdr:nvSpPr>
      <xdr:spPr>
        <a:xfrm>
          <a:off x="13578840" y="102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115933</xdr:rowOff>
    </xdr:to>
    <xdr:cxnSp macro="">
      <xdr:nvCxnSpPr>
        <xdr:cNvPr id="553" name="直線コネクタ 552">
          <a:extLst>
            <a:ext uri="{FF2B5EF4-FFF2-40B4-BE49-F238E27FC236}">
              <a16:creationId xmlns:a16="http://schemas.microsoft.com/office/drawing/2014/main" id="{4DD959E8-52AD-4412-8FDA-68168BF5483C}"/>
            </a:ext>
          </a:extLst>
        </xdr:cNvPr>
        <xdr:cNvCxnSpPr/>
      </xdr:nvCxnSpPr>
      <xdr:spPr>
        <a:xfrm flipV="1">
          <a:off x="13629640" y="10250533"/>
          <a:ext cx="7467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61867</xdr:rowOff>
    </xdr:from>
    <xdr:to>
      <xdr:col>76</xdr:col>
      <xdr:colOff>165100</xdr:colOff>
      <xdr:row>61</xdr:row>
      <xdr:rowOff>163467</xdr:rowOff>
    </xdr:to>
    <xdr:sp macro="" textlink="">
      <xdr:nvSpPr>
        <xdr:cNvPr id="554" name="楕円 553">
          <a:extLst>
            <a:ext uri="{FF2B5EF4-FFF2-40B4-BE49-F238E27FC236}">
              <a16:creationId xmlns:a16="http://schemas.microsoft.com/office/drawing/2014/main" id="{741F57ED-3586-49D1-B6CA-3FA610EC3E13}"/>
            </a:ext>
          </a:extLst>
        </xdr:cNvPr>
        <xdr:cNvSpPr/>
      </xdr:nvSpPr>
      <xdr:spPr>
        <a:xfrm>
          <a:off x="12804140" y="102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112667</xdr:rowOff>
    </xdr:from>
    <xdr:to>
      <xdr:col>81</xdr:col>
      <xdr:colOff>50800</xdr:colOff>
      <xdr:row>61</xdr:row>
      <xdr:rowOff>115933</xdr:rowOff>
    </xdr:to>
    <xdr:cxnSp macro="">
      <xdr:nvCxnSpPr>
        <xdr:cNvPr id="555" name="直線コネクタ 554">
          <a:extLst>
            <a:ext uri="{FF2B5EF4-FFF2-40B4-BE49-F238E27FC236}">
              <a16:creationId xmlns:a16="http://schemas.microsoft.com/office/drawing/2014/main" id="{C0A03F4B-7E70-4277-86C8-611E88BFBA6A}"/>
            </a:ext>
          </a:extLst>
        </xdr:cNvPr>
        <xdr:cNvCxnSpPr/>
      </xdr:nvCxnSpPr>
      <xdr:spPr>
        <a:xfrm>
          <a:off x="12854940" y="10338707"/>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161472</xdr:rowOff>
    </xdr:from>
    <xdr:to>
      <xdr:col>72</xdr:col>
      <xdr:colOff>38100</xdr:colOff>
      <xdr:row>63</xdr:row>
      <xdr:rowOff>91622</xdr:rowOff>
    </xdr:to>
    <xdr:sp macro="" textlink="">
      <xdr:nvSpPr>
        <xdr:cNvPr id="556" name="楕円 555">
          <a:extLst>
            <a:ext uri="{FF2B5EF4-FFF2-40B4-BE49-F238E27FC236}">
              <a16:creationId xmlns:a16="http://schemas.microsoft.com/office/drawing/2014/main" id="{93401734-FE06-42BF-B8E9-ABE3C79FABE8}"/>
            </a:ext>
          </a:extLst>
        </xdr:cNvPr>
        <xdr:cNvSpPr/>
      </xdr:nvSpPr>
      <xdr:spPr>
        <a:xfrm>
          <a:off x="12029440" y="105551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112667</xdr:rowOff>
    </xdr:from>
    <xdr:to>
      <xdr:col>76</xdr:col>
      <xdr:colOff>114300</xdr:colOff>
      <xdr:row>63</xdr:row>
      <xdr:rowOff>40822</xdr:rowOff>
    </xdr:to>
    <xdr:cxnSp macro="">
      <xdr:nvCxnSpPr>
        <xdr:cNvPr id="557" name="直線コネクタ 556">
          <a:extLst>
            <a:ext uri="{FF2B5EF4-FFF2-40B4-BE49-F238E27FC236}">
              <a16:creationId xmlns:a16="http://schemas.microsoft.com/office/drawing/2014/main" id="{E7229875-9B51-4D4C-B925-9C8EB33CB287}"/>
            </a:ext>
          </a:extLst>
        </xdr:cNvPr>
        <xdr:cNvCxnSpPr/>
      </xdr:nvCxnSpPr>
      <xdr:spPr>
        <a:xfrm flipV="1">
          <a:off x="12072620" y="10338707"/>
          <a:ext cx="782320" cy="26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79828</xdr:rowOff>
    </xdr:from>
    <xdr:to>
      <xdr:col>67</xdr:col>
      <xdr:colOff>101600</xdr:colOff>
      <xdr:row>63</xdr:row>
      <xdr:rowOff>9978</xdr:rowOff>
    </xdr:to>
    <xdr:sp macro="" textlink="">
      <xdr:nvSpPr>
        <xdr:cNvPr id="558" name="楕円 557">
          <a:extLst>
            <a:ext uri="{FF2B5EF4-FFF2-40B4-BE49-F238E27FC236}">
              <a16:creationId xmlns:a16="http://schemas.microsoft.com/office/drawing/2014/main" id="{78961387-6968-40FD-9B7A-1334D47FA0E7}"/>
            </a:ext>
          </a:extLst>
        </xdr:cNvPr>
        <xdr:cNvSpPr/>
      </xdr:nvSpPr>
      <xdr:spPr>
        <a:xfrm>
          <a:off x="11231880" y="1047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130628</xdr:rowOff>
    </xdr:from>
    <xdr:to>
      <xdr:col>71</xdr:col>
      <xdr:colOff>177800</xdr:colOff>
      <xdr:row>63</xdr:row>
      <xdr:rowOff>40822</xdr:rowOff>
    </xdr:to>
    <xdr:cxnSp macro="">
      <xdr:nvCxnSpPr>
        <xdr:cNvPr id="559" name="直線コネクタ 558">
          <a:extLst>
            <a:ext uri="{FF2B5EF4-FFF2-40B4-BE49-F238E27FC236}">
              <a16:creationId xmlns:a16="http://schemas.microsoft.com/office/drawing/2014/main" id="{E7756BB6-C076-4CE1-AE3F-DD9C823F5F95}"/>
            </a:ext>
          </a:extLst>
        </xdr:cNvPr>
        <xdr:cNvCxnSpPr/>
      </xdr:nvCxnSpPr>
      <xdr:spPr>
        <a:xfrm>
          <a:off x="11282680" y="10524308"/>
          <a:ext cx="789940" cy="7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60" name="n_1aveValue【学校施設】&#10;有形固定資産減価償却率">
          <a:extLst>
            <a:ext uri="{FF2B5EF4-FFF2-40B4-BE49-F238E27FC236}">
              <a16:creationId xmlns:a16="http://schemas.microsoft.com/office/drawing/2014/main" id="{2E9C9ABB-2112-4607-B1B2-E83FE075460F}"/>
            </a:ext>
          </a:extLst>
        </xdr:cNvPr>
        <xdr:cNvSpPr txBox="1"/>
      </xdr:nvSpPr>
      <xdr:spPr>
        <a:xfrm>
          <a:off x="134372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1" name="n_2aveValue【学校施設】&#10;有形固定資産減価償却率">
          <a:extLst>
            <a:ext uri="{FF2B5EF4-FFF2-40B4-BE49-F238E27FC236}">
              <a16:creationId xmlns:a16="http://schemas.microsoft.com/office/drawing/2014/main" id="{B9E8C5D4-16DA-4CD1-94E5-125099CA9129}"/>
            </a:ext>
          </a:extLst>
        </xdr:cNvPr>
        <xdr:cNvSpPr txBox="1"/>
      </xdr:nvSpPr>
      <xdr:spPr>
        <a:xfrm>
          <a:off x="12675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562" name="n_3aveValue【学校施設】&#10;有形固定資産減価償却率">
          <a:extLst>
            <a:ext uri="{FF2B5EF4-FFF2-40B4-BE49-F238E27FC236}">
              <a16:creationId xmlns:a16="http://schemas.microsoft.com/office/drawing/2014/main" id="{ED3A3726-36A8-4D27-BC90-0B3125E7A4D0}"/>
            </a:ext>
          </a:extLst>
        </xdr:cNvPr>
        <xdr:cNvSpPr txBox="1"/>
      </xdr:nvSpPr>
      <xdr:spPr>
        <a:xfrm>
          <a:off x="1190054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563" name="n_4aveValue【学校施設】&#10;有形固定資産減価償却率">
          <a:extLst>
            <a:ext uri="{FF2B5EF4-FFF2-40B4-BE49-F238E27FC236}">
              <a16:creationId xmlns:a16="http://schemas.microsoft.com/office/drawing/2014/main" id="{7C5D59BC-915E-40B8-8135-9424C38C5A0F}"/>
            </a:ext>
          </a:extLst>
        </xdr:cNvPr>
        <xdr:cNvSpPr txBox="1"/>
      </xdr:nvSpPr>
      <xdr:spPr>
        <a:xfrm>
          <a:off x="1110298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564" name="n_1mainValue【学校施設】&#10;有形固定資産減価償却率">
          <a:extLst>
            <a:ext uri="{FF2B5EF4-FFF2-40B4-BE49-F238E27FC236}">
              <a16:creationId xmlns:a16="http://schemas.microsoft.com/office/drawing/2014/main" id="{BFECFD3B-A405-48E7-A7A5-AE51A3FADF3D}"/>
            </a:ext>
          </a:extLst>
        </xdr:cNvPr>
        <xdr:cNvSpPr txBox="1"/>
      </xdr:nvSpPr>
      <xdr:spPr>
        <a:xfrm>
          <a:off x="1343724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565" name="n_2mainValue【学校施設】&#10;有形固定資産減価償却率">
          <a:extLst>
            <a:ext uri="{FF2B5EF4-FFF2-40B4-BE49-F238E27FC236}">
              <a16:creationId xmlns:a16="http://schemas.microsoft.com/office/drawing/2014/main" id="{D90DEF41-5FC8-482D-8E14-7E7A0606902F}"/>
            </a:ext>
          </a:extLst>
        </xdr:cNvPr>
        <xdr:cNvSpPr txBox="1"/>
      </xdr:nvSpPr>
      <xdr:spPr>
        <a:xfrm>
          <a:off x="12675244" y="1038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82749</xdr:rowOff>
    </xdr:from>
    <xdr:ext cx="405111" cy="259045"/>
    <xdr:sp macro="" textlink="">
      <xdr:nvSpPr>
        <xdr:cNvPr id="566" name="n_3mainValue【学校施設】&#10;有形固定資産減価償却率">
          <a:extLst>
            <a:ext uri="{FF2B5EF4-FFF2-40B4-BE49-F238E27FC236}">
              <a16:creationId xmlns:a16="http://schemas.microsoft.com/office/drawing/2014/main" id="{2DD1ED0A-B892-4327-A2E9-AD3A65BD6F2E}"/>
            </a:ext>
          </a:extLst>
        </xdr:cNvPr>
        <xdr:cNvSpPr txBox="1"/>
      </xdr:nvSpPr>
      <xdr:spPr>
        <a:xfrm>
          <a:off x="11900544" y="1064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1105</xdr:rowOff>
    </xdr:from>
    <xdr:ext cx="405111" cy="259045"/>
    <xdr:sp macro="" textlink="">
      <xdr:nvSpPr>
        <xdr:cNvPr id="567" name="n_4mainValue【学校施設】&#10;有形固定資産減価償却率">
          <a:extLst>
            <a:ext uri="{FF2B5EF4-FFF2-40B4-BE49-F238E27FC236}">
              <a16:creationId xmlns:a16="http://schemas.microsoft.com/office/drawing/2014/main" id="{0DB43ECE-B061-4499-87FE-99C9573FC936}"/>
            </a:ext>
          </a:extLst>
        </xdr:cNvPr>
        <xdr:cNvSpPr txBox="1"/>
      </xdr:nvSpPr>
      <xdr:spPr>
        <a:xfrm>
          <a:off x="11102984" y="1056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763ECE15-23C9-471B-A0BE-86ECF5B9632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4560BC08-8A69-4BE8-A9F7-BFCF394AAFD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68CA4DA2-CE8E-4440-B9F4-45DCB8D1865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FD2C5299-4714-4890-B4F7-31556C9D218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64CB16F7-CF1C-48DC-BDB4-5EF766D8D88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78A0FA23-2FDA-40E4-8B7D-15DB271C15F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7CC26C4E-2102-40D6-B6A7-531B66EA9B7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95A631D-DE6D-4EA8-B35B-323B506669A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F8C48137-4F59-45B1-A392-153E083EC3D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96C3ABE1-991E-4ADF-A468-482EB878AC1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340F364A-5120-40A2-A3F0-5E6399C95FD7}"/>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F54FD1FF-8E42-4903-ACE6-7C11BA0AC7B3}"/>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DA86386C-1311-42EC-955B-49DADBADAB1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F107CAB3-9F47-4841-8C0D-886C6FBB6AB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599AF6A4-38F7-4B05-B764-7D8C034EBA6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C7BEB23-99F2-457A-AE09-C963B6360E5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8DF5303B-20B9-4BD8-8C5C-6E369F55B26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40E74E95-E0B7-4EB8-8360-487DE42C7EAD}"/>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F84A0A58-B20B-4355-A167-A571A4B74163}"/>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E6FB7BA-39AC-434F-A611-8D5FA293BDA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881225C2-D442-4104-8EF6-3A7327644181}"/>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3DC7038D-9A21-4686-A213-8E3F81AC819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25C3A110-5CC1-461B-BA80-EC54A9112EB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33A3F3BF-A414-4CAF-8EB2-BEF46E68434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592" name="直線コネクタ 591">
          <a:extLst>
            <a:ext uri="{FF2B5EF4-FFF2-40B4-BE49-F238E27FC236}">
              <a16:creationId xmlns:a16="http://schemas.microsoft.com/office/drawing/2014/main" id="{4832AD79-4904-4B5D-AD61-DB62EE52D8D0}"/>
            </a:ext>
          </a:extLst>
        </xdr:cNvPr>
        <xdr:cNvCxnSpPr/>
      </xdr:nvCxnSpPr>
      <xdr:spPr>
        <a:xfrm flipV="1">
          <a:off x="19509104" y="9516110"/>
          <a:ext cx="0"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593" name="【学校施設】&#10;一人当たり面積最小値テキスト">
          <a:extLst>
            <a:ext uri="{FF2B5EF4-FFF2-40B4-BE49-F238E27FC236}">
              <a16:creationId xmlns:a16="http://schemas.microsoft.com/office/drawing/2014/main" id="{AA51BE49-E4E4-44A4-B859-7980ABFC31E7}"/>
            </a:ext>
          </a:extLst>
        </xdr:cNvPr>
        <xdr:cNvSpPr txBox="1"/>
      </xdr:nvSpPr>
      <xdr:spPr>
        <a:xfrm>
          <a:off x="1954784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594" name="直線コネクタ 593">
          <a:extLst>
            <a:ext uri="{FF2B5EF4-FFF2-40B4-BE49-F238E27FC236}">
              <a16:creationId xmlns:a16="http://schemas.microsoft.com/office/drawing/2014/main" id="{27BB515F-C229-42E9-89CF-006C6CBFC320}"/>
            </a:ext>
          </a:extLst>
        </xdr:cNvPr>
        <xdr:cNvCxnSpPr/>
      </xdr:nvCxnSpPr>
      <xdr:spPr>
        <a:xfrm>
          <a:off x="19443700" y="1084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595" name="【学校施設】&#10;一人当たり面積最大値テキスト">
          <a:extLst>
            <a:ext uri="{FF2B5EF4-FFF2-40B4-BE49-F238E27FC236}">
              <a16:creationId xmlns:a16="http://schemas.microsoft.com/office/drawing/2014/main" id="{C4E0C181-8F6F-4D6F-9AD3-2E111955751C}"/>
            </a:ext>
          </a:extLst>
        </xdr:cNvPr>
        <xdr:cNvSpPr txBox="1"/>
      </xdr:nvSpPr>
      <xdr:spPr>
        <a:xfrm>
          <a:off x="19547840"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596" name="直線コネクタ 595">
          <a:extLst>
            <a:ext uri="{FF2B5EF4-FFF2-40B4-BE49-F238E27FC236}">
              <a16:creationId xmlns:a16="http://schemas.microsoft.com/office/drawing/2014/main" id="{51F68E8D-FD6D-4672-B030-A7698F0B6379}"/>
            </a:ext>
          </a:extLst>
        </xdr:cNvPr>
        <xdr:cNvCxnSpPr/>
      </xdr:nvCxnSpPr>
      <xdr:spPr>
        <a:xfrm>
          <a:off x="19443700" y="951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165117</xdr:rowOff>
    </xdr:from>
    <xdr:ext cx="469744" cy="259045"/>
    <xdr:sp macro="" textlink="">
      <xdr:nvSpPr>
        <xdr:cNvPr id="597" name="【学校施設】&#10;一人当たり面積平均値テキスト">
          <a:extLst>
            <a:ext uri="{FF2B5EF4-FFF2-40B4-BE49-F238E27FC236}">
              <a16:creationId xmlns:a16="http://schemas.microsoft.com/office/drawing/2014/main" id="{D5A2F448-A4D0-44F6-92A2-096A05846DEE}"/>
            </a:ext>
          </a:extLst>
        </xdr:cNvPr>
        <xdr:cNvSpPr txBox="1"/>
      </xdr:nvSpPr>
      <xdr:spPr>
        <a:xfrm>
          <a:off x="19547840" y="10223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598" name="フローチャート: 判断 597">
          <a:extLst>
            <a:ext uri="{FF2B5EF4-FFF2-40B4-BE49-F238E27FC236}">
              <a16:creationId xmlns:a16="http://schemas.microsoft.com/office/drawing/2014/main" id="{7336677D-EC3A-4FAA-A2D2-E27341A8608D}"/>
            </a:ext>
          </a:extLst>
        </xdr:cNvPr>
        <xdr:cNvSpPr/>
      </xdr:nvSpPr>
      <xdr:spPr>
        <a:xfrm>
          <a:off x="19458940" y="10368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599" name="フローチャート: 判断 598">
          <a:extLst>
            <a:ext uri="{FF2B5EF4-FFF2-40B4-BE49-F238E27FC236}">
              <a16:creationId xmlns:a16="http://schemas.microsoft.com/office/drawing/2014/main" id="{F5F72957-A10A-4BC1-A83D-9AC061DB65AD}"/>
            </a:ext>
          </a:extLst>
        </xdr:cNvPr>
        <xdr:cNvSpPr/>
      </xdr:nvSpPr>
      <xdr:spPr>
        <a:xfrm>
          <a:off x="18735040" y="10383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00" name="フローチャート: 判断 599">
          <a:extLst>
            <a:ext uri="{FF2B5EF4-FFF2-40B4-BE49-F238E27FC236}">
              <a16:creationId xmlns:a16="http://schemas.microsoft.com/office/drawing/2014/main" id="{6CD456BD-B602-445E-91B0-3E3AA7B8E412}"/>
            </a:ext>
          </a:extLst>
        </xdr:cNvPr>
        <xdr:cNvSpPr/>
      </xdr:nvSpPr>
      <xdr:spPr>
        <a:xfrm>
          <a:off x="1793748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01" name="フローチャート: 判断 600">
          <a:extLst>
            <a:ext uri="{FF2B5EF4-FFF2-40B4-BE49-F238E27FC236}">
              <a16:creationId xmlns:a16="http://schemas.microsoft.com/office/drawing/2014/main" id="{A493C4D9-BE2B-4C3F-B959-97D530F018A3}"/>
            </a:ext>
          </a:extLst>
        </xdr:cNvPr>
        <xdr:cNvSpPr/>
      </xdr:nvSpPr>
      <xdr:spPr>
        <a:xfrm>
          <a:off x="1716278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02" name="フローチャート: 判断 601">
          <a:extLst>
            <a:ext uri="{FF2B5EF4-FFF2-40B4-BE49-F238E27FC236}">
              <a16:creationId xmlns:a16="http://schemas.microsoft.com/office/drawing/2014/main" id="{7A43A830-E202-4F6E-ACA1-C16963263A0E}"/>
            </a:ext>
          </a:extLst>
        </xdr:cNvPr>
        <xdr:cNvSpPr/>
      </xdr:nvSpPr>
      <xdr:spPr>
        <a:xfrm>
          <a:off x="16388080" y="10474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5BF0B2F-2BFA-49F0-B87D-DA1A0F2D63E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AD84929-41FE-40DC-8E32-BD8B60D8840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609A71-27D2-41C3-AEC4-A598BB5EA6E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B10FACD-E500-4B17-A5D7-633BF63EC62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224B19F-5F8E-4A05-9D74-620D65DBBA8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20320</xdr:rowOff>
    </xdr:from>
    <xdr:to>
      <xdr:col>116</xdr:col>
      <xdr:colOff>114300</xdr:colOff>
      <xdr:row>62</xdr:row>
      <xdr:rowOff>121920</xdr:rowOff>
    </xdr:to>
    <xdr:sp macro="" textlink="">
      <xdr:nvSpPr>
        <xdr:cNvPr id="608" name="楕円 607">
          <a:extLst>
            <a:ext uri="{FF2B5EF4-FFF2-40B4-BE49-F238E27FC236}">
              <a16:creationId xmlns:a16="http://schemas.microsoft.com/office/drawing/2014/main" id="{675298ED-12D6-4834-A8D3-6F0EB82F54FD}"/>
            </a:ext>
          </a:extLst>
        </xdr:cNvPr>
        <xdr:cNvSpPr/>
      </xdr:nvSpPr>
      <xdr:spPr>
        <a:xfrm>
          <a:off x="1945894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170197</xdr:rowOff>
    </xdr:from>
    <xdr:ext cx="469744" cy="259045"/>
    <xdr:sp macro="" textlink="">
      <xdr:nvSpPr>
        <xdr:cNvPr id="609" name="【学校施設】&#10;一人当たり面積該当値テキスト">
          <a:extLst>
            <a:ext uri="{FF2B5EF4-FFF2-40B4-BE49-F238E27FC236}">
              <a16:creationId xmlns:a16="http://schemas.microsoft.com/office/drawing/2014/main" id="{9CE9A974-CFB7-421A-A59A-0E36F4453B00}"/>
            </a:ext>
          </a:extLst>
        </xdr:cNvPr>
        <xdr:cNvSpPr txBox="1"/>
      </xdr:nvSpPr>
      <xdr:spPr>
        <a:xfrm>
          <a:off x="19547840"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610" name="楕円 609">
          <a:extLst>
            <a:ext uri="{FF2B5EF4-FFF2-40B4-BE49-F238E27FC236}">
              <a16:creationId xmlns:a16="http://schemas.microsoft.com/office/drawing/2014/main" id="{78ED8537-F248-4C55-AE03-B799FCB2235D}"/>
            </a:ext>
          </a:extLst>
        </xdr:cNvPr>
        <xdr:cNvSpPr/>
      </xdr:nvSpPr>
      <xdr:spPr>
        <a:xfrm>
          <a:off x="18735040" y="10396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53340</xdr:rowOff>
    </xdr:from>
    <xdr:to>
      <xdr:col>116</xdr:col>
      <xdr:colOff>63500</xdr:colOff>
      <xdr:row>62</xdr:row>
      <xdr:rowOff>71120</xdr:rowOff>
    </xdr:to>
    <xdr:cxnSp macro="">
      <xdr:nvCxnSpPr>
        <xdr:cNvPr id="611" name="直線コネクタ 610">
          <a:extLst>
            <a:ext uri="{FF2B5EF4-FFF2-40B4-BE49-F238E27FC236}">
              <a16:creationId xmlns:a16="http://schemas.microsoft.com/office/drawing/2014/main" id="{181EADF6-AD7E-491E-9695-5615E8BA87BE}"/>
            </a:ext>
          </a:extLst>
        </xdr:cNvPr>
        <xdr:cNvCxnSpPr/>
      </xdr:nvCxnSpPr>
      <xdr:spPr>
        <a:xfrm>
          <a:off x="18778220" y="10447020"/>
          <a:ext cx="73152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144780</xdr:rowOff>
    </xdr:from>
    <xdr:to>
      <xdr:col>107</xdr:col>
      <xdr:colOff>101600</xdr:colOff>
      <xdr:row>62</xdr:row>
      <xdr:rowOff>74930</xdr:rowOff>
    </xdr:to>
    <xdr:sp macro="" textlink="">
      <xdr:nvSpPr>
        <xdr:cNvPr id="612" name="楕円 611">
          <a:extLst>
            <a:ext uri="{FF2B5EF4-FFF2-40B4-BE49-F238E27FC236}">
              <a16:creationId xmlns:a16="http://schemas.microsoft.com/office/drawing/2014/main" id="{BABDD9D6-8146-406A-8CBC-DAFFE803FD87}"/>
            </a:ext>
          </a:extLst>
        </xdr:cNvPr>
        <xdr:cNvSpPr/>
      </xdr:nvSpPr>
      <xdr:spPr>
        <a:xfrm>
          <a:off x="17937480" y="10370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24130</xdr:rowOff>
    </xdr:from>
    <xdr:to>
      <xdr:col>111</xdr:col>
      <xdr:colOff>177800</xdr:colOff>
      <xdr:row>62</xdr:row>
      <xdr:rowOff>53340</xdr:rowOff>
    </xdr:to>
    <xdr:cxnSp macro="">
      <xdr:nvCxnSpPr>
        <xdr:cNvPr id="613" name="直線コネクタ 612">
          <a:extLst>
            <a:ext uri="{FF2B5EF4-FFF2-40B4-BE49-F238E27FC236}">
              <a16:creationId xmlns:a16="http://schemas.microsoft.com/office/drawing/2014/main" id="{FD6A3F88-9907-47B3-B5DD-D1A7AFF9EF92}"/>
            </a:ext>
          </a:extLst>
        </xdr:cNvPr>
        <xdr:cNvCxnSpPr/>
      </xdr:nvCxnSpPr>
      <xdr:spPr>
        <a:xfrm>
          <a:off x="17988280" y="10417810"/>
          <a:ext cx="78994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167640</xdr:rowOff>
    </xdr:from>
    <xdr:to>
      <xdr:col>102</xdr:col>
      <xdr:colOff>165100</xdr:colOff>
      <xdr:row>61</xdr:row>
      <xdr:rowOff>97790</xdr:rowOff>
    </xdr:to>
    <xdr:sp macro="" textlink="">
      <xdr:nvSpPr>
        <xdr:cNvPr id="614" name="楕円 613">
          <a:extLst>
            <a:ext uri="{FF2B5EF4-FFF2-40B4-BE49-F238E27FC236}">
              <a16:creationId xmlns:a16="http://schemas.microsoft.com/office/drawing/2014/main" id="{01A58BA2-E7AD-4F45-94A8-7AF95157DB57}"/>
            </a:ext>
          </a:extLst>
        </xdr:cNvPr>
        <xdr:cNvSpPr/>
      </xdr:nvSpPr>
      <xdr:spPr>
        <a:xfrm>
          <a:off x="17162780" y="10226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46990</xdr:rowOff>
    </xdr:from>
    <xdr:to>
      <xdr:col>107</xdr:col>
      <xdr:colOff>50800</xdr:colOff>
      <xdr:row>62</xdr:row>
      <xdr:rowOff>24130</xdr:rowOff>
    </xdr:to>
    <xdr:cxnSp macro="">
      <xdr:nvCxnSpPr>
        <xdr:cNvPr id="615" name="直線コネクタ 614">
          <a:extLst>
            <a:ext uri="{FF2B5EF4-FFF2-40B4-BE49-F238E27FC236}">
              <a16:creationId xmlns:a16="http://schemas.microsoft.com/office/drawing/2014/main" id="{4170DEBE-1920-4CD1-B1ED-BC6EFE634C98}"/>
            </a:ext>
          </a:extLst>
        </xdr:cNvPr>
        <xdr:cNvCxnSpPr/>
      </xdr:nvCxnSpPr>
      <xdr:spPr>
        <a:xfrm>
          <a:off x="17213580" y="10273030"/>
          <a:ext cx="7747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xdr:rowOff>
    </xdr:from>
    <xdr:to>
      <xdr:col>98</xdr:col>
      <xdr:colOff>38100</xdr:colOff>
      <xdr:row>61</xdr:row>
      <xdr:rowOff>115570</xdr:rowOff>
    </xdr:to>
    <xdr:sp macro="" textlink="">
      <xdr:nvSpPr>
        <xdr:cNvPr id="616" name="楕円 615">
          <a:extLst>
            <a:ext uri="{FF2B5EF4-FFF2-40B4-BE49-F238E27FC236}">
              <a16:creationId xmlns:a16="http://schemas.microsoft.com/office/drawing/2014/main" id="{CBD4BA66-0B4F-4370-BC47-26411B2A8A20}"/>
            </a:ext>
          </a:extLst>
        </xdr:cNvPr>
        <xdr:cNvSpPr/>
      </xdr:nvSpPr>
      <xdr:spPr>
        <a:xfrm>
          <a:off x="16388080" y="10240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46990</xdr:rowOff>
    </xdr:from>
    <xdr:to>
      <xdr:col>102</xdr:col>
      <xdr:colOff>114300</xdr:colOff>
      <xdr:row>61</xdr:row>
      <xdr:rowOff>64770</xdr:rowOff>
    </xdr:to>
    <xdr:cxnSp macro="">
      <xdr:nvCxnSpPr>
        <xdr:cNvPr id="617" name="直線コネクタ 616">
          <a:extLst>
            <a:ext uri="{FF2B5EF4-FFF2-40B4-BE49-F238E27FC236}">
              <a16:creationId xmlns:a16="http://schemas.microsoft.com/office/drawing/2014/main" id="{B7A52A7A-3FEA-4B1A-A143-650E258CE51B}"/>
            </a:ext>
          </a:extLst>
        </xdr:cNvPr>
        <xdr:cNvCxnSpPr/>
      </xdr:nvCxnSpPr>
      <xdr:spPr>
        <a:xfrm flipV="1">
          <a:off x="16431260" y="10273030"/>
          <a:ext cx="78232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104157</xdr:rowOff>
    </xdr:from>
    <xdr:ext cx="469744" cy="259045"/>
    <xdr:sp macro="" textlink="">
      <xdr:nvSpPr>
        <xdr:cNvPr id="618" name="n_1aveValue【学校施設】&#10;一人当たり面積">
          <a:extLst>
            <a:ext uri="{FF2B5EF4-FFF2-40B4-BE49-F238E27FC236}">
              <a16:creationId xmlns:a16="http://schemas.microsoft.com/office/drawing/2014/main" id="{31E15EA8-6D49-4968-AC21-382AD81BEA46}"/>
            </a:ext>
          </a:extLst>
        </xdr:cNvPr>
        <xdr:cNvSpPr txBox="1"/>
      </xdr:nvSpPr>
      <xdr:spPr>
        <a:xfrm>
          <a:off x="18561127" y="1016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138447</xdr:rowOff>
    </xdr:from>
    <xdr:ext cx="469744" cy="259045"/>
    <xdr:sp macro="" textlink="">
      <xdr:nvSpPr>
        <xdr:cNvPr id="619" name="n_2aveValue【学校施設】&#10;一人当たり面積">
          <a:extLst>
            <a:ext uri="{FF2B5EF4-FFF2-40B4-BE49-F238E27FC236}">
              <a16:creationId xmlns:a16="http://schemas.microsoft.com/office/drawing/2014/main" id="{772DF73D-3C77-4A86-983D-D973AB8BB6AA}"/>
            </a:ext>
          </a:extLst>
        </xdr:cNvPr>
        <xdr:cNvSpPr txBox="1"/>
      </xdr:nvSpPr>
      <xdr:spPr>
        <a:xfrm>
          <a:off x="1777626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149877</xdr:rowOff>
    </xdr:from>
    <xdr:ext cx="469744" cy="259045"/>
    <xdr:sp macro="" textlink="">
      <xdr:nvSpPr>
        <xdr:cNvPr id="620" name="n_3aveValue【学校施設】&#10;一人当たり面積">
          <a:extLst>
            <a:ext uri="{FF2B5EF4-FFF2-40B4-BE49-F238E27FC236}">
              <a16:creationId xmlns:a16="http://schemas.microsoft.com/office/drawing/2014/main" id="{14F8FCAB-AA27-4D15-B0E5-E5137389E351}"/>
            </a:ext>
          </a:extLst>
        </xdr:cNvPr>
        <xdr:cNvSpPr txBox="1"/>
      </xdr:nvSpPr>
      <xdr:spPr>
        <a:xfrm>
          <a:off x="17001567"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2557</xdr:rowOff>
    </xdr:from>
    <xdr:ext cx="469744" cy="259045"/>
    <xdr:sp macro="" textlink="">
      <xdr:nvSpPr>
        <xdr:cNvPr id="621" name="n_4aveValue【学校施設】&#10;一人当たり面積">
          <a:extLst>
            <a:ext uri="{FF2B5EF4-FFF2-40B4-BE49-F238E27FC236}">
              <a16:creationId xmlns:a16="http://schemas.microsoft.com/office/drawing/2014/main" id="{F7D66E55-1F0F-49D1-B377-7D0685CA563F}"/>
            </a:ext>
          </a:extLst>
        </xdr:cNvPr>
        <xdr:cNvSpPr txBox="1"/>
      </xdr:nvSpPr>
      <xdr:spPr>
        <a:xfrm>
          <a:off x="1622686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622" name="n_1mainValue【学校施設】&#10;一人当たり面積">
          <a:extLst>
            <a:ext uri="{FF2B5EF4-FFF2-40B4-BE49-F238E27FC236}">
              <a16:creationId xmlns:a16="http://schemas.microsoft.com/office/drawing/2014/main" id="{C08EC64D-512B-4A33-A76C-6CD6DF1CB420}"/>
            </a:ext>
          </a:extLst>
        </xdr:cNvPr>
        <xdr:cNvSpPr txBox="1"/>
      </xdr:nvSpPr>
      <xdr:spPr>
        <a:xfrm>
          <a:off x="185611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91457</xdr:rowOff>
    </xdr:from>
    <xdr:ext cx="469744" cy="259045"/>
    <xdr:sp macro="" textlink="">
      <xdr:nvSpPr>
        <xdr:cNvPr id="623" name="n_2mainValue【学校施設】&#10;一人当たり面積">
          <a:extLst>
            <a:ext uri="{FF2B5EF4-FFF2-40B4-BE49-F238E27FC236}">
              <a16:creationId xmlns:a16="http://schemas.microsoft.com/office/drawing/2014/main" id="{65C1B2AE-7786-46D6-B248-41A6CDD2B815}"/>
            </a:ext>
          </a:extLst>
        </xdr:cNvPr>
        <xdr:cNvSpPr txBox="1"/>
      </xdr:nvSpPr>
      <xdr:spPr>
        <a:xfrm>
          <a:off x="17776267" y="101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114317</xdr:rowOff>
    </xdr:from>
    <xdr:ext cx="469744" cy="259045"/>
    <xdr:sp macro="" textlink="">
      <xdr:nvSpPr>
        <xdr:cNvPr id="624" name="n_3mainValue【学校施設】&#10;一人当たり面積">
          <a:extLst>
            <a:ext uri="{FF2B5EF4-FFF2-40B4-BE49-F238E27FC236}">
              <a16:creationId xmlns:a16="http://schemas.microsoft.com/office/drawing/2014/main" id="{97197C9E-9477-4977-8110-151D86D30C07}"/>
            </a:ext>
          </a:extLst>
        </xdr:cNvPr>
        <xdr:cNvSpPr txBox="1"/>
      </xdr:nvSpPr>
      <xdr:spPr>
        <a:xfrm>
          <a:off x="17001567" y="1000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132097</xdr:rowOff>
    </xdr:from>
    <xdr:ext cx="469744" cy="259045"/>
    <xdr:sp macro="" textlink="">
      <xdr:nvSpPr>
        <xdr:cNvPr id="625" name="n_4mainValue【学校施設】&#10;一人当たり面積">
          <a:extLst>
            <a:ext uri="{FF2B5EF4-FFF2-40B4-BE49-F238E27FC236}">
              <a16:creationId xmlns:a16="http://schemas.microsoft.com/office/drawing/2014/main" id="{EADC934F-29D2-410F-A3B8-37EA68973F3B}"/>
            </a:ext>
          </a:extLst>
        </xdr:cNvPr>
        <xdr:cNvSpPr txBox="1"/>
      </xdr:nvSpPr>
      <xdr:spPr>
        <a:xfrm>
          <a:off x="1622686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F7DC8889-8A0D-48FE-88AF-C323F3BBABF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B510FC3E-B0E2-43A6-A1EE-1980FBFBB15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223B9041-0F07-475F-9B94-2AD567085C4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1DD53434-21D4-4CC4-B146-0836703D591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D9B14C71-BB7C-475F-BA0C-1ECBE61AB0D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E8D5C76A-118E-4589-A145-6C779940CD6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666EBA87-D567-46F4-B7D1-232D9F34A32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54D8AFDA-E510-4FCA-A7CB-FF6DCE02191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94D2BABB-B484-4F95-9A2F-D7957771AD5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37350B1D-D000-47AB-965E-41DBC3EE681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1B83A08A-BDD6-499C-998E-78DA5D115BD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4FA5B94C-CC63-4158-B913-CBE5B97DE955}"/>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BF875CC7-7BE7-457E-8F2A-530525F4447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4BB579A0-7651-40EC-A428-8295F0ED9CDA}"/>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A434461B-C6F7-45AC-ACAC-3B70F67FB2FD}"/>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A0D28E6B-2E33-41C2-B6DF-27379F1560B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11C1FA43-2846-42B0-83E0-E50A6E35DAC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E3EAC4A1-3EE5-41EC-98B7-96632B4DAE9D}"/>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213EFC92-A24B-462E-8FE2-E88E1D47864A}"/>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6227862F-70DC-462B-8680-08FA371D3E99}"/>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141F085A-C083-48DD-8DA3-A265CFD5C10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CD6EE39E-6397-4FF8-B8CD-29AE5ED5E4D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CACEB527-BA67-42AF-AC25-2608C0946B4F}"/>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5C35D07A-7D91-4758-AB6D-E7276DEF3B9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B8AF5FC0-146C-4FAB-9A1E-A4CCD87A61B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81CE116B-A59D-4434-8922-72B51F85C934}"/>
            </a:ext>
          </a:extLst>
        </xdr:cNvPr>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137B8E06-3EB9-45D3-AED9-F9B5F95EA60E}"/>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D3DC9737-B5A6-446F-9C23-6D2F216FDC2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4" name="【児童館】&#10;有形固定資産減価償却率最大値テキスト">
          <a:extLst>
            <a:ext uri="{FF2B5EF4-FFF2-40B4-BE49-F238E27FC236}">
              <a16:creationId xmlns:a16="http://schemas.microsoft.com/office/drawing/2014/main" id="{87741987-9F10-43AD-87A7-6D58934250AE}"/>
            </a:ext>
          </a:extLst>
        </xdr:cNvPr>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5" name="直線コネクタ 654">
          <a:extLst>
            <a:ext uri="{FF2B5EF4-FFF2-40B4-BE49-F238E27FC236}">
              <a16:creationId xmlns:a16="http://schemas.microsoft.com/office/drawing/2014/main" id="{0FCFED61-9F4C-459B-9BE7-9E8A2C820C71}"/>
            </a:ext>
          </a:extLst>
        </xdr:cNvPr>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656" name="【児童館】&#10;有形固定資産減価償却率平均値テキスト">
          <a:extLst>
            <a:ext uri="{FF2B5EF4-FFF2-40B4-BE49-F238E27FC236}">
              <a16:creationId xmlns:a16="http://schemas.microsoft.com/office/drawing/2014/main" id="{CD14F600-E973-4A57-B5DB-58AFDC6DD50F}"/>
            </a:ext>
          </a:extLst>
        </xdr:cNvPr>
        <xdr:cNvSpPr txBox="1"/>
      </xdr:nvSpPr>
      <xdr:spPr>
        <a:xfrm>
          <a:off x="14414500" y="13553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657" name="フローチャート: 判断 656">
          <a:extLst>
            <a:ext uri="{FF2B5EF4-FFF2-40B4-BE49-F238E27FC236}">
              <a16:creationId xmlns:a16="http://schemas.microsoft.com/office/drawing/2014/main" id="{E83880AC-A4C9-46E6-AD9F-71CC40C8EBE5}"/>
            </a:ext>
          </a:extLst>
        </xdr:cNvPr>
        <xdr:cNvSpPr/>
      </xdr:nvSpPr>
      <xdr:spPr>
        <a:xfrm>
          <a:off x="14325600" y="136984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658" name="フローチャート: 判断 657">
          <a:extLst>
            <a:ext uri="{FF2B5EF4-FFF2-40B4-BE49-F238E27FC236}">
              <a16:creationId xmlns:a16="http://schemas.microsoft.com/office/drawing/2014/main" id="{A9719F87-1ED9-4FEB-8DDA-4C9FFE0A9544}"/>
            </a:ext>
          </a:extLst>
        </xdr:cNvPr>
        <xdr:cNvSpPr/>
      </xdr:nvSpPr>
      <xdr:spPr>
        <a:xfrm>
          <a:off x="13578840" y="13662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659" name="フローチャート: 判断 658">
          <a:extLst>
            <a:ext uri="{FF2B5EF4-FFF2-40B4-BE49-F238E27FC236}">
              <a16:creationId xmlns:a16="http://schemas.microsoft.com/office/drawing/2014/main" id="{3218953E-710D-4789-B1FE-7CBAF01E06C5}"/>
            </a:ext>
          </a:extLst>
        </xdr:cNvPr>
        <xdr:cNvSpPr/>
      </xdr:nvSpPr>
      <xdr:spPr>
        <a:xfrm>
          <a:off x="12804140" y="13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660" name="フローチャート: 判断 659">
          <a:extLst>
            <a:ext uri="{FF2B5EF4-FFF2-40B4-BE49-F238E27FC236}">
              <a16:creationId xmlns:a16="http://schemas.microsoft.com/office/drawing/2014/main" id="{62730498-EBF2-4B4D-9692-DE1064DE2AC2}"/>
            </a:ext>
          </a:extLst>
        </xdr:cNvPr>
        <xdr:cNvSpPr/>
      </xdr:nvSpPr>
      <xdr:spPr>
        <a:xfrm>
          <a:off x="12029440" y="13727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661" name="フローチャート: 判断 660">
          <a:extLst>
            <a:ext uri="{FF2B5EF4-FFF2-40B4-BE49-F238E27FC236}">
              <a16:creationId xmlns:a16="http://schemas.microsoft.com/office/drawing/2014/main" id="{AAF09062-C383-46AB-86E2-DA88C8C7A0D9}"/>
            </a:ext>
          </a:extLst>
        </xdr:cNvPr>
        <xdr:cNvSpPr/>
      </xdr:nvSpPr>
      <xdr:spPr>
        <a:xfrm>
          <a:off x="11231880" y="13727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D0F7D1B-51CA-4215-B73A-31C6101C27F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7AED145-3BAF-4CFD-A180-487F80A370C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FA6DEE6-1972-4536-B497-211A7B4E61F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4106C31-F79A-4B19-8A1D-F181F87B69D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952CF8C-4EBE-4E42-966B-CEF817587A5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667" name="楕円 666">
          <a:extLst>
            <a:ext uri="{FF2B5EF4-FFF2-40B4-BE49-F238E27FC236}">
              <a16:creationId xmlns:a16="http://schemas.microsoft.com/office/drawing/2014/main" id="{4B0BBA24-A483-4AA9-A399-5522AE20045D}"/>
            </a:ext>
          </a:extLst>
        </xdr:cNvPr>
        <xdr:cNvSpPr/>
      </xdr:nvSpPr>
      <xdr:spPr>
        <a:xfrm>
          <a:off x="14325600" y="140826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668" name="【児童館】&#10;有形固定資産減価償却率該当値テキスト">
          <a:extLst>
            <a:ext uri="{FF2B5EF4-FFF2-40B4-BE49-F238E27FC236}">
              <a16:creationId xmlns:a16="http://schemas.microsoft.com/office/drawing/2014/main" id="{F9514A11-1511-45E2-AF7C-5CBD5300B9B6}"/>
            </a:ext>
          </a:extLst>
        </xdr:cNvPr>
        <xdr:cNvSpPr txBox="1"/>
      </xdr:nvSpPr>
      <xdr:spPr>
        <a:xfrm>
          <a:off x="14414500"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129358</xdr:rowOff>
    </xdr:from>
    <xdr:to>
      <xdr:col>81</xdr:col>
      <xdr:colOff>101600</xdr:colOff>
      <xdr:row>84</xdr:row>
      <xdr:rowOff>59508</xdr:rowOff>
    </xdr:to>
    <xdr:sp macro="" textlink="">
      <xdr:nvSpPr>
        <xdr:cNvPr id="669" name="楕円 668">
          <a:extLst>
            <a:ext uri="{FF2B5EF4-FFF2-40B4-BE49-F238E27FC236}">
              <a16:creationId xmlns:a16="http://schemas.microsoft.com/office/drawing/2014/main" id="{31CFDCF4-A83A-4392-A11F-8B428FBEAAC7}"/>
            </a:ext>
          </a:extLst>
        </xdr:cNvPr>
        <xdr:cNvSpPr/>
      </xdr:nvSpPr>
      <xdr:spPr>
        <a:xfrm>
          <a:off x="13578840" y="14043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xdr:rowOff>
    </xdr:from>
    <xdr:to>
      <xdr:col>85</xdr:col>
      <xdr:colOff>127000</xdr:colOff>
      <xdr:row>84</xdr:row>
      <xdr:rowOff>47898</xdr:rowOff>
    </xdr:to>
    <xdr:cxnSp macro="">
      <xdr:nvCxnSpPr>
        <xdr:cNvPr id="670" name="直線コネクタ 669">
          <a:extLst>
            <a:ext uri="{FF2B5EF4-FFF2-40B4-BE49-F238E27FC236}">
              <a16:creationId xmlns:a16="http://schemas.microsoft.com/office/drawing/2014/main" id="{130D8994-4440-4A0F-AECB-B2C2A9739EDD}"/>
            </a:ext>
          </a:extLst>
        </xdr:cNvPr>
        <xdr:cNvCxnSpPr/>
      </xdr:nvCxnSpPr>
      <xdr:spPr>
        <a:xfrm>
          <a:off x="13629640" y="14090468"/>
          <a:ext cx="74676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95069</xdr:rowOff>
    </xdr:from>
    <xdr:to>
      <xdr:col>76</xdr:col>
      <xdr:colOff>165100</xdr:colOff>
      <xdr:row>84</xdr:row>
      <xdr:rowOff>25219</xdr:rowOff>
    </xdr:to>
    <xdr:sp macro="" textlink="">
      <xdr:nvSpPr>
        <xdr:cNvPr id="671" name="楕円 670">
          <a:extLst>
            <a:ext uri="{FF2B5EF4-FFF2-40B4-BE49-F238E27FC236}">
              <a16:creationId xmlns:a16="http://schemas.microsoft.com/office/drawing/2014/main" id="{D2DABA52-6DBA-4786-97AC-22F9184D6C35}"/>
            </a:ext>
          </a:extLst>
        </xdr:cNvPr>
        <xdr:cNvSpPr/>
      </xdr:nvSpPr>
      <xdr:spPr>
        <a:xfrm>
          <a:off x="12804140" y="140091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145869</xdr:rowOff>
    </xdr:from>
    <xdr:to>
      <xdr:col>81</xdr:col>
      <xdr:colOff>50800</xdr:colOff>
      <xdr:row>84</xdr:row>
      <xdr:rowOff>8708</xdr:rowOff>
    </xdr:to>
    <xdr:cxnSp macro="">
      <xdr:nvCxnSpPr>
        <xdr:cNvPr id="672" name="直線コネクタ 671">
          <a:extLst>
            <a:ext uri="{FF2B5EF4-FFF2-40B4-BE49-F238E27FC236}">
              <a16:creationId xmlns:a16="http://schemas.microsoft.com/office/drawing/2014/main" id="{2C5D3113-4911-405E-9293-462AB617EBC6}"/>
            </a:ext>
          </a:extLst>
        </xdr:cNvPr>
        <xdr:cNvCxnSpPr/>
      </xdr:nvCxnSpPr>
      <xdr:spPr>
        <a:xfrm>
          <a:off x="12854940" y="14059989"/>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50981</xdr:rowOff>
    </xdr:from>
    <xdr:to>
      <xdr:col>72</xdr:col>
      <xdr:colOff>38100</xdr:colOff>
      <xdr:row>83</xdr:row>
      <xdr:rowOff>152581</xdr:rowOff>
    </xdr:to>
    <xdr:sp macro="" textlink="">
      <xdr:nvSpPr>
        <xdr:cNvPr id="673" name="楕円 672">
          <a:extLst>
            <a:ext uri="{FF2B5EF4-FFF2-40B4-BE49-F238E27FC236}">
              <a16:creationId xmlns:a16="http://schemas.microsoft.com/office/drawing/2014/main" id="{CB3DECD2-21E1-4384-98CE-D7662BFB13F8}"/>
            </a:ext>
          </a:extLst>
        </xdr:cNvPr>
        <xdr:cNvSpPr/>
      </xdr:nvSpPr>
      <xdr:spPr>
        <a:xfrm>
          <a:off x="12029440" y="13965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101781</xdr:rowOff>
    </xdr:from>
    <xdr:to>
      <xdr:col>76</xdr:col>
      <xdr:colOff>114300</xdr:colOff>
      <xdr:row>83</xdr:row>
      <xdr:rowOff>145869</xdr:rowOff>
    </xdr:to>
    <xdr:cxnSp macro="">
      <xdr:nvCxnSpPr>
        <xdr:cNvPr id="674" name="直線コネクタ 673">
          <a:extLst>
            <a:ext uri="{FF2B5EF4-FFF2-40B4-BE49-F238E27FC236}">
              <a16:creationId xmlns:a16="http://schemas.microsoft.com/office/drawing/2014/main" id="{72CBA2D1-FB95-4BD4-A384-99258EBC0D7F}"/>
            </a:ext>
          </a:extLst>
        </xdr:cNvPr>
        <xdr:cNvCxnSpPr/>
      </xdr:nvCxnSpPr>
      <xdr:spPr>
        <a:xfrm>
          <a:off x="12072620" y="14015901"/>
          <a:ext cx="78232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3629</xdr:rowOff>
    </xdr:from>
    <xdr:to>
      <xdr:col>67</xdr:col>
      <xdr:colOff>101600</xdr:colOff>
      <xdr:row>83</xdr:row>
      <xdr:rowOff>105229</xdr:rowOff>
    </xdr:to>
    <xdr:sp macro="" textlink="">
      <xdr:nvSpPr>
        <xdr:cNvPr id="675" name="楕円 674">
          <a:extLst>
            <a:ext uri="{FF2B5EF4-FFF2-40B4-BE49-F238E27FC236}">
              <a16:creationId xmlns:a16="http://schemas.microsoft.com/office/drawing/2014/main" id="{4437F015-6687-41DC-B9E2-A42B67FA4E7C}"/>
            </a:ext>
          </a:extLst>
        </xdr:cNvPr>
        <xdr:cNvSpPr/>
      </xdr:nvSpPr>
      <xdr:spPr>
        <a:xfrm>
          <a:off x="11231880" y="139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54429</xdr:rowOff>
    </xdr:from>
    <xdr:to>
      <xdr:col>71</xdr:col>
      <xdr:colOff>177800</xdr:colOff>
      <xdr:row>83</xdr:row>
      <xdr:rowOff>101781</xdr:rowOff>
    </xdr:to>
    <xdr:cxnSp macro="">
      <xdr:nvCxnSpPr>
        <xdr:cNvPr id="676" name="直線コネクタ 675">
          <a:extLst>
            <a:ext uri="{FF2B5EF4-FFF2-40B4-BE49-F238E27FC236}">
              <a16:creationId xmlns:a16="http://schemas.microsoft.com/office/drawing/2014/main" id="{FED02439-3A75-49F4-AD25-63317E8F12FB}"/>
            </a:ext>
          </a:extLst>
        </xdr:cNvPr>
        <xdr:cNvCxnSpPr/>
      </xdr:nvCxnSpPr>
      <xdr:spPr>
        <a:xfrm>
          <a:off x="11282680" y="13968549"/>
          <a:ext cx="78994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677" name="n_1aveValue【児童館】&#10;有形固定資産減価償却率">
          <a:extLst>
            <a:ext uri="{FF2B5EF4-FFF2-40B4-BE49-F238E27FC236}">
              <a16:creationId xmlns:a16="http://schemas.microsoft.com/office/drawing/2014/main" id="{CAB61CF9-F42D-451B-98B9-3F339B5480BA}"/>
            </a:ext>
          </a:extLst>
        </xdr:cNvPr>
        <xdr:cNvSpPr txBox="1"/>
      </xdr:nvSpPr>
      <xdr:spPr>
        <a:xfrm>
          <a:off x="1343724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678" name="n_2aveValue【児童館】&#10;有形固定資産減価償却率">
          <a:extLst>
            <a:ext uri="{FF2B5EF4-FFF2-40B4-BE49-F238E27FC236}">
              <a16:creationId xmlns:a16="http://schemas.microsoft.com/office/drawing/2014/main" id="{DB01F4A7-FEDA-4ACB-8781-923577D1D4A3}"/>
            </a:ext>
          </a:extLst>
        </xdr:cNvPr>
        <xdr:cNvSpPr txBox="1"/>
      </xdr:nvSpPr>
      <xdr:spPr>
        <a:xfrm>
          <a:off x="12675244" y="1341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679" name="n_3aveValue【児童館】&#10;有形固定資産減価償却率">
          <a:extLst>
            <a:ext uri="{FF2B5EF4-FFF2-40B4-BE49-F238E27FC236}">
              <a16:creationId xmlns:a16="http://schemas.microsoft.com/office/drawing/2014/main" id="{56A4F4A6-9316-48F0-88FA-8AB282D9EC3A}"/>
            </a:ext>
          </a:extLst>
        </xdr:cNvPr>
        <xdr:cNvSpPr txBox="1"/>
      </xdr:nvSpPr>
      <xdr:spPr>
        <a:xfrm>
          <a:off x="11900544" y="135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680" name="n_4aveValue【児童館】&#10;有形固定資産減価償却率">
          <a:extLst>
            <a:ext uri="{FF2B5EF4-FFF2-40B4-BE49-F238E27FC236}">
              <a16:creationId xmlns:a16="http://schemas.microsoft.com/office/drawing/2014/main" id="{065918CD-F9B3-4D46-904B-EB1AE8256565}"/>
            </a:ext>
          </a:extLst>
        </xdr:cNvPr>
        <xdr:cNvSpPr txBox="1"/>
      </xdr:nvSpPr>
      <xdr:spPr>
        <a:xfrm>
          <a:off x="11102984" y="135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50635</xdr:rowOff>
    </xdr:from>
    <xdr:ext cx="405111" cy="259045"/>
    <xdr:sp macro="" textlink="">
      <xdr:nvSpPr>
        <xdr:cNvPr id="681" name="n_1mainValue【児童館】&#10;有形固定資産減価償却率">
          <a:extLst>
            <a:ext uri="{FF2B5EF4-FFF2-40B4-BE49-F238E27FC236}">
              <a16:creationId xmlns:a16="http://schemas.microsoft.com/office/drawing/2014/main" id="{4C867DA9-1FF8-4D54-8FA2-C02107E8F0D1}"/>
            </a:ext>
          </a:extLst>
        </xdr:cNvPr>
        <xdr:cNvSpPr txBox="1"/>
      </xdr:nvSpPr>
      <xdr:spPr>
        <a:xfrm>
          <a:off x="13437244" y="14132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16346</xdr:rowOff>
    </xdr:from>
    <xdr:ext cx="405111" cy="259045"/>
    <xdr:sp macro="" textlink="">
      <xdr:nvSpPr>
        <xdr:cNvPr id="682" name="n_2mainValue【児童館】&#10;有形固定資産減価償却率">
          <a:extLst>
            <a:ext uri="{FF2B5EF4-FFF2-40B4-BE49-F238E27FC236}">
              <a16:creationId xmlns:a16="http://schemas.microsoft.com/office/drawing/2014/main" id="{97DB00B6-F1D9-4255-B2FA-EA22FCF144B6}"/>
            </a:ext>
          </a:extLst>
        </xdr:cNvPr>
        <xdr:cNvSpPr txBox="1"/>
      </xdr:nvSpPr>
      <xdr:spPr>
        <a:xfrm>
          <a:off x="12675244"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143708</xdr:rowOff>
    </xdr:from>
    <xdr:ext cx="405111" cy="259045"/>
    <xdr:sp macro="" textlink="">
      <xdr:nvSpPr>
        <xdr:cNvPr id="683" name="n_3mainValue【児童館】&#10;有形固定資産減価償却率">
          <a:extLst>
            <a:ext uri="{FF2B5EF4-FFF2-40B4-BE49-F238E27FC236}">
              <a16:creationId xmlns:a16="http://schemas.microsoft.com/office/drawing/2014/main" id="{A9C36ED6-72FF-413A-8ACB-E4826CCF1753}"/>
            </a:ext>
          </a:extLst>
        </xdr:cNvPr>
        <xdr:cNvSpPr txBox="1"/>
      </xdr:nvSpPr>
      <xdr:spPr>
        <a:xfrm>
          <a:off x="11900544" y="1405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96356</xdr:rowOff>
    </xdr:from>
    <xdr:ext cx="405111" cy="259045"/>
    <xdr:sp macro="" textlink="">
      <xdr:nvSpPr>
        <xdr:cNvPr id="684" name="n_4mainValue【児童館】&#10;有形固定資産減価償却率">
          <a:extLst>
            <a:ext uri="{FF2B5EF4-FFF2-40B4-BE49-F238E27FC236}">
              <a16:creationId xmlns:a16="http://schemas.microsoft.com/office/drawing/2014/main" id="{B1568D64-8242-48AB-A4B9-88B6D0850C1C}"/>
            </a:ext>
          </a:extLst>
        </xdr:cNvPr>
        <xdr:cNvSpPr txBox="1"/>
      </xdr:nvSpPr>
      <xdr:spPr>
        <a:xfrm>
          <a:off x="11102984" y="14010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B60F1ADE-6590-4234-BE2A-D2D1354238C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7C01E7AD-C3B5-45BB-9C38-7EBE507E83C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4DD5AC95-644C-43E2-9C89-42822E2ADA5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8BBFF9F8-8C31-412B-AD23-AD97E72D547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9806D26-2E74-46AB-BB60-433B692E0B1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96D56567-4AED-47E2-9C61-45FD7CB9574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295A6445-993A-4C20-BCAC-E90FD27018B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6F4E9AD0-649C-4272-B454-51A7D7158DF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C3E77E78-2C68-49AB-9EBC-E30440B6E24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CF5A8803-97FC-474D-997A-ACBDDDC3AAA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781D8C8E-E814-49D6-A828-0378A251A6BB}"/>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CFAA5A1F-D5D9-4377-BFC7-64710403D2C4}"/>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3836F407-04B3-4362-9E07-5D47B6FFCD05}"/>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E212171C-3D9E-44C0-B2CE-914F567ACFC7}"/>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C06394AB-1360-4B17-86D9-9C043204F147}"/>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C9739D0-DEE8-444B-BF4E-4F03BD93E4A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90DABCD5-A85B-4884-9F74-DB5229B6CFE3}"/>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E7DCCD3C-3025-4A0E-ADB7-61031EE914DD}"/>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8F65846C-B7F8-49EF-A4E7-6D8CDEE1346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46D5FAB6-428A-48ED-8091-7FF6BF192C4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6D6FBEFF-C9F6-4DEE-A88B-BB18E427906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6" name="直線コネクタ 705">
          <a:extLst>
            <a:ext uri="{FF2B5EF4-FFF2-40B4-BE49-F238E27FC236}">
              <a16:creationId xmlns:a16="http://schemas.microsoft.com/office/drawing/2014/main" id="{74AC601E-7C5F-4A87-964C-028AB9798D21}"/>
            </a:ext>
          </a:extLst>
        </xdr:cNvPr>
        <xdr:cNvCxnSpPr/>
      </xdr:nvCxnSpPr>
      <xdr:spPr>
        <a:xfrm flipV="1">
          <a:off x="19509104" y="13026391"/>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7" name="【児童館】&#10;一人当たり面積最小値テキスト">
          <a:extLst>
            <a:ext uri="{FF2B5EF4-FFF2-40B4-BE49-F238E27FC236}">
              <a16:creationId xmlns:a16="http://schemas.microsoft.com/office/drawing/2014/main" id="{C0CA01F4-FB23-4BDC-840E-6FA72A1EFAD2}"/>
            </a:ext>
          </a:extLst>
        </xdr:cNvPr>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8" name="直線コネクタ 707">
          <a:extLst>
            <a:ext uri="{FF2B5EF4-FFF2-40B4-BE49-F238E27FC236}">
              <a16:creationId xmlns:a16="http://schemas.microsoft.com/office/drawing/2014/main" id="{5E7E0B6C-A2D7-4358-910F-6BF37ECC4E3E}"/>
            </a:ext>
          </a:extLst>
        </xdr:cNvPr>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9" name="【児童館】&#10;一人当たり面積最大値テキスト">
          <a:extLst>
            <a:ext uri="{FF2B5EF4-FFF2-40B4-BE49-F238E27FC236}">
              <a16:creationId xmlns:a16="http://schemas.microsoft.com/office/drawing/2014/main" id="{E8DD27A6-456A-40D6-A93A-9C14078D3FF6}"/>
            </a:ext>
          </a:extLst>
        </xdr:cNvPr>
        <xdr:cNvSpPr txBox="1"/>
      </xdr:nvSpPr>
      <xdr:spPr>
        <a:xfrm>
          <a:off x="19547840" y="128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10" name="直線コネクタ 709">
          <a:extLst>
            <a:ext uri="{FF2B5EF4-FFF2-40B4-BE49-F238E27FC236}">
              <a16:creationId xmlns:a16="http://schemas.microsoft.com/office/drawing/2014/main" id="{4ABDB135-9B9A-495C-BCDB-A5DCA6B5F0AC}"/>
            </a:ext>
          </a:extLst>
        </xdr:cNvPr>
        <xdr:cNvCxnSpPr/>
      </xdr:nvCxnSpPr>
      <xdr:spPr>
        <a:xfrm>
          <a:off x="1944370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11" name="【児童館】&#10;一人当たり面積平均値テキスト">
          <a:extLst>
            <a:ext uri="{FF2B5EF4-FFF2-40B4-BE49-F238E27FC236}">
              <a16:creationId xmlns:a16="http://schemas.microsoft.com/office/drawing/2014/main" id="{B97A52BF-95E3-4D27-9197-90D96D9E28AA}"/>
            </a:ext>
          </a:extLst>
        </xdr:cNvPr>
        <xdr:cNvSpPr txBox="1"/>
      </xdr:nvSpPr>
      <xdr:spPr>
        <a:xfrm>
          <a:off x="19547840" y="13959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2" name="フローチャート: 判断 711">
          <a:extLst>
            <a:ext uri="{FF2B5EF4-FFF2-40B4-BE49-F238E27FC236}">
              <a16:creationId xmlns:a16="http://schemas.microsoft.com/office/drawing/2014/main" id="{1CD3C74A-9301-459A-A181-C80D066F16B5}"/>
            </a:ext>
          </a:extLst>
        </xdr:cNvPr>
        <xdr:cNvSpPr/>
      </xdr:nvSpPr>
      <xdr:spPr>
        <a:xfrm>
          <a:off x="1945894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3" name="フローチャート: 判断 712">
          <a:extLst>
            <a:ext uri="{FF2B5EF4-FFF2-40B4-BE49-F238E27FC236}">
              <a16:creationId xmlns:a16="http://schemas.microsoft.com/office/drawing/2014/main" id="{00EDE9C6-6103-4CD2-B884-C8F328EF70DD}"/>
            </a:ext>
          </a:extLst>
        </xdr:cNvPr>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a:extLst>
            <a:ext uri="{FF2B5EF4-FFF2-40B4-BE49-F238E27FC236}">
              <a16:creationId xmlns:a16="http://schemas.microsoft.com/office/drawing/2014/main" id="{DD8B921F-ABA3-4A0F-81CC-AA366F3FC1C7}"/>
            </a:ext>
          </a:extLst>
        </xdr:cNvPr>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5" name="フローチャート: 判断 714">
          <a:extLst>
            <a:ext uri="{FF2B5EF4-FFF2-40B4-BE49-F238E27FC236}">
              <a16:creationId xmlns:a16="http://schemas.microsoft.com/office/drawing/2014/main" id="{5CB36567-E51B-4232-9F34-17444FE1AA3C}"/>
            </a:ext>
          </a:extLst>
        </xdr:cNvPr>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6" name="フローチャート: 判断 715">
          <a:extLst>
            <a:ext uri="{FF2B5EF4-FFF2-40B4-BE49-F238E27FC236}">
              <a16:creationId xmlns:a16="http://schemas.microsoft.com/office/drawing/2014/main" id="{A53D0ABA-3508-4128-A374-1FD021D696F3}"/>
            </a:ext>
          </a:extLst>
        </xdr:cNvPr>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21BD70B-FCC0-452F-96DD-4DFBFF42D94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E907434-BF1F-49B0-A1CB-BF3E96A5485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EA89382-3764-44A6-8AD4-B1175B2509D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F7D7863-0A00-4520-814C-5BA539633C5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60C9DD9-8415-456C-AFE7-2B17DAA5BDD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722" name="楕円 721">
          <a:extLst>
            <a:ext uri="{FF2B5EF4-FFF2-40B4-BE49-F238E27FC236}">
              <a16:creationId xmlns:a16="http://schemas.microsoft.com/office/drawing/2014/main" id="{810F2F09-2C94-4EC7-A191-916BAF70DB25}"/>
            </a:ext>
          </a:extLst>
        </xdr:cNvPr>
        <xdr:cNvSpPr/>
      </xdr:nvSpPr>
      <xdr:spPr>
        <a:xfrm>
          <a:off x="1945894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723" name="【児童館】&#10;一人当たり面積該当値テキスト">
          <a:extLst>
            <a:ext uri="{FF2B5EF4-FFF2-40B4-BE49-F238E27FC236}">
              <a16:creationId xmlns:a16="http://schemas.microsoft.com/office/drawing/2014/main" id="{9403064D-E9EF-47AF-B6B2-B4C8787C848B}"/>
            </a:ext>
          </a:extLst>
        </xdr:cNvPr>
        <xdr:cNvSpPr txBox="1"/>
      </xdr:nvSpPr>
      <xdr:spPr>
        <a:xfrm>
          <a:off x="1954784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724" name="楕円 723">
          <a:extLst>
            <a:ext uri="{FF2B5EF4-FFF2-40B4-BE49-F238E27FC236}">
              <a16:creationId xmlns:a16="http://schemas.microsoft.com/office/drawing/2014/main" id="{049C55A1-E8C8-41BE-BE87-A1D6E5359A5D}"/>
            </a:ext>
          </a:extLst>
        </xdr:cNvPr>
        <xdr:cNvSpPr/>
      </xdr:nvSpPr>
      <xdr:spPr>
        <a:xfrm>
          <a:off x="18735040" y="13623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725" name="直線コネクタ 724">
          <a:extLst>
            <a:ext uri="{FF2B5EF4-FFF2-40B4-BE49-F238E27FC236}">
              <a16:creationId xmlns:a16="http://schemas.microsoft.com/office/drawing/2014/main" id="{F977EF1B-A3DA-4A44-9024-29444F4B7BD7}"/>
            </a:ext>
          </a:extLst>
        </xdr:cNvPr>
        <xdr:cNvCxnSpPr/>
      </xdr:nvCxnSpPr>
      <xdr:spPr>
        <a:xfrm>
          <a:off x="18778220" y="13674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726" name="楕円 725">
          <a:extLst>
            <a:ext uri="{FF2B5EF4-FFF2-40B4-BE49-F238E27FC236}">
              <a16:creationId xmlns:a16="http://schemas.microsoft.com/office/drawing/2014/main" id="{1E6A1239-EBC0-4975-9705-7408BF990475}"/>
            </a:ext>
          </a:extLst>
        </xdr:cNvPr>
        <xdr:cNvSpPr/>
      </xdr:nvSpPr>
      <xdr:spPr>
        <a:xfrm>
          <a:off x="1793748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95250</xdr:rowOff>
    </xdr:to>
    <xdr:cxnSp macro="">
      <xdr:nvCxnSpPr>
        <xdr:cNvPr id="727" name="直線コネクタ 726">
          <a:extLst>
            <a:ext uri="{FF2B5EF4-FFF2-40B4-BE49-F238E27FC236}">
              <a16:creationId xmlns:a16="http://schemas.microsoft.com/office/drawing/2014/main" id="{79680341-698F-434B-8553-D20B7CB13184}"/>
            </a:ext>
          </a:extLst>
        </xdr:cNvPr>
        <xdr:cNvCxnSpPr/>
      </xdr:nvCxnSpPr>
      <xdr:spPr>
        <a:xfrm>
          <a:off x="17988280" y="13674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67311</xdr:rowOff>
    </xdr:from>
    <xdr:to>
      <xdr:col>102</xdr:col>
      <xdr:colOff>165100</xdr:colOff>
      <xdr:row>81</xdr:row>
      <xdr:rowOff>168911</xdr:rowOff>
    </xdr:to>
    <xdr:sp macro="" textlink="">
      <xdr:nvSpPr>
        <xdr:cNvPr id="728" name="楕円 727">
          <a:extLst>
            <a:ext uri="{FF2B5EF4-FFF2-40B4-BE49-F238E27FC236}">
              <a16:creationId xmlns:a16="http://schemas.microsoft.com/office/drawing/2014/main" id="{F2B069AB-2424-4F43-A9E1-DE6A642A26F7}"/>
            </a:ext>
          </a:extLst>
        </xdr:cNvPr>
        <xdr:cNvSpPr/>
      </xdr:nvSpPr>
      <xdr:spPr>
        <a:xfrm>
          <a:off x="1716278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118111</xdr:rowOff>
    </xdr:to>
    <xdr:cxnSp macro="">
      <xdr:nvCxnSpPr>
        <xdr:cNvPr id="729" name="直線コネクタ 728">
          <a:extLst>
            <a:ext uri="{FF2B5EF4-FFF2-40B4-BE49-F238E27FC236}">
              <a16:creationId xmlns:a16="http://schemas.microsoft.com/office/drawing/2014/main" id="{B365FCD3-BB0A-4ABF-9091-9004A2586D8F}"/>
            </a:ext>
          </a:extLst>
        </xdr:cNvPr>
        <xdr:cNvCxnSpPr/>
      </xdr:nvCxnSpPr>
      <xdr:spPr>
        <a:xfrm flipV="1">
          <a:off x="17213580" y="13674090"/>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67311</xdr:rowOff>
    </xdr:from>
    <xdr:to>
      <xdr:col>98</xdr:col>
      <xdr:colOff>38100</xdr:colOff>
      <xdr:row>81</xdr:row>
      <xdr:rowOff>168911</xdr:rowOff>
    </xdr:to>
    <xdr:sp macro="" textlink="">
      <xdr:nvSpPr>
        <xdr:cNvPr id="730" name="楕円 729">
          <a:extLst>
            <a:ext uri="{FF2B5EF4-FFF2-40B4-BE49-F238E27FC236}">
              <a16:creationId xmlns:a16="http://schemas.microsoft.com/office/drawing/2014/main" id="{AD476941-D71C-4C2B-8FAD-D295102E93BF}"/>
            </a:ext>
          </a:extLst>
        </xdr:cNvPr>
        <xdr:cNvSpPr/>
      </xdr:nvSpPr>
      <xdr:spPr>
        <a:xfrm>
          <a:off x="16388080" y="13646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118111</xdr:rowOff>
    </xdr:from>
    <xdr:to>
      <xdr:col>102</xdr:col>
      <xdr:colOff>114300</xdr:colOff>
      <xdr:row>81</xdr:row>
      <xdr:rowOff>118111</xdr:rowOff>
    </xdr:to>
    <xdr:cxnSp macro="">
      <xdr:nvCxnSpPr>
        <xdr:cNvPr id="731" name="直線コネクタ 730">
          <a:extLst>
            <a:ext uri="{FF2B5EF4-FFF2-40B4-BE49-F238E27FC236}">
              <a16:creationId xmlns:a16="http://schemas.microsoft.com/office/drawing/2014/main" id="{1A834177-352B-4662-95EC-21C527EE3E39}"/>
            </a:ext>
          </a:extLst>
        </xdr:cNvPr>
        <xdr:cNvCxnSpPr/>
      </xdr:nvCxnSpPr>
      <xdr:spPr>
        <a:xfrm>
          <a:off x="16431260" y="1369695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32" name="n_1aveValue【児童館】&#10;一人当たり面積">
          <a:extLst>
            <a:ext uri="{FF2B5EF4-FFF2-40B4-BE49-F238E27FC236}">
              <a16:creationId xmlns:a16="http://schemas.microsoft.com/office/drawing/2014/main" id="{91850F04-F0F0-4BB8-9032-B58DC780EABC}"/>
            </a:ext>
          </a:extLst>
        </xdr:cNvPr>
        <xdr:cNvSpPr txBox="1"/>
      </xdr:nvSpPr>
      <xdr:spPr>
        <a:xfrm>
          <a:off x="185611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3" name="n_2aveValue【児童館】&#10;一人当たり面積">
          <a:extLst>
            <a:ext uri="{FF2B5EF4-FFF2-40B4-BE49-F238E27FC236}">
              <a16:creationId xmlns:a16="http://schemas.microsoft.com/office/drawing/2014/main" id="{C2764292-DCA3-4E60-9AB5-6C5FA827BCEC}"/>
            </a:ext>
          </a:extLst>
        </xdr:cNvPr>
        <xdr:cNvSpPr txBox="1"/>
      </xdr:nvSpPr>
      <xdr:spPr>
        <a:xfrm>
          <a:off x="177762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4" name="n_3aveValue【児童館】&#10;一人当たり面積">
          <a:extLst>
            <a:ext uri="{FF2B5EF4-FFF2-40B4-BE49-F238E27FC236}">
              <a16:creationId xmlns:a16="http://schemas.microsoft.com/office/drawing/2014/main" id="{19E9B72C-D822-4B25-82C9-39E028AA3633}"/>
            </a:ext>
          </a:extLst>
        </xdr:cNvPr>
        <xdr:cNvSpPr txBox="1"/>
      </xdr:nvSpPr>
      <xdr:spPr>
        <a:xfrm>
          <a:off x="170015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5" name="n_4aveValue【児童館】&#10;一人当たり面積">
          <a:extLst>
            <a:ext uri="{FF2B5EF4-FFF2-40B4-BE49-F238E27FC236}">
              <a16:creationId xmlns:a16="http://schemas.microsoft.com/office/drawing/2014/main" id="{1454559A-782B-4BBC-A46D-3BD65F7B40C3}"/>
            </a:ext>
          </a:extLst>
        </xdr:cNvPr>
        <xdr:cNvSpPr txBox="1"/>
      </xdr:nvSpPr>
      <xdr:spPr>
        <a:xfrm>
          <a:off x="162268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736" name="n_1mainValue【児童館】&#10;一人当たり面積">
          <a:extLst>
            <a:ext uri="{FF2B5EF4-FFF2-40B4-BE49-F238E27FC236}">
              <a16:creationId xmlns:a16="http://schemas.microsoft.com/office/drawing/2014/main" id="{4D115DA5-CC5F-4305-BEC3-B07ED1A81BD7}"/>
            </a:ext>
          </a:extLst>
        </xdr:cNvPr>
        <xdr:cNvSpPr txBox="1"/>
      </xdr:nvSpPr>
      <xdr:spPr>
        <a:xfrm>
          <a:off x="18561127"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37" name="n_2mainValue【児童館】&#10;一人当たり面積">
          <a:extLst>
            <a:ext uri="{FF2B5EF4-FFF2-40B4-BE49-F238E27FC236}">
              <a16:creationId xmlns:a16="http://schemas.microsoft.com/office/drawing/2014/main" id="{2723C4FB-5482-4D3F-BE4E-2ED0CA89AA32}"/>
            </a:ext>
          </a:extLst>
        </xdr:cNvPr>
        <xdr:cNvSpPr txBox="1"/>
      </xdr:nvSpPr>
      <xdr:spPr>
        <a:xfrm>
          <a:off x="17776267"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13988</xdr:rowOff>
    </xdr:from>
    <xdr:ext cx="469744" cy="259045"/>
    <xdr:sp macro="" textlink="">
      <xdr:nvSpPr>
        <xdr:cNvPr id="738" name="n_3mainValue【児童館】&#10;一人当たり面積">
          <a:extLst>
            <a:ext uri="{FF2B5EF4-FFF2-40B4-BE49-F238E27FC236}">
              <a16:creationId xmlns:a16="http://schemas.microsoft.com/office/drawing/2014/main" id="{F8A4FB86-1BCE-4FAB-9E41-3ECA81E69F12}"/>
            </a:ext>
          </a:extLst>
        </xdr:cNvPr>
        <xdr:cNvSpPr txBox="1"/>
      </xdr:nvSpPr>
      <xdr:spPr>
        <a:xfrm>
          <a:off x="1700156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13988</xdr:rowOff>
    </xdr:from>
    <xdr:ext cx="469744" cy="259045"/>
    <xdr:sp macro="" textlink="">
      <xdr:nvSpPr>
        <xdr:cNvPr id="739" name="n_4mainValue【児童館】&#10;一人当たり面積">
          <a:extLst>
            <a:ext uri="{FF2B5EF4-FFF2-40B4-BE49-F238E27FC236}">
              <a16:creationId xmlns:a16="http://schemas.microsoft.com/office/drawing/2014/main" id="{FE8523B6-19DB-4443-81F3-C229CFC9B92F}"/>
            </a:ext>
          </a:extLst>
        </xdr:cNvPr>
        <xdr:cNvSpPr txBox="1"/>
      </xdr:nvSpPr>
      <xdr:spPr>
        <a:xfrm>
          <a:off x="1622686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9DAC1186-804A-4A35-AC27-239329ABF0F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623A8EAB-8325-4B4A-B651-FDC083B2C92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70D3627B-B88B-41EF-A68F-608EEEFE3C9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A014801D-454F-4AC1-ACA5-BA1E36C6B27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C5389DBC-49D1-46BE-A2EB-A29D5D11FE2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97A581D0-2A80-4CE1-8280-4AA309FCB76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E0242990-5DA8-4759-9D45-6281A1250F4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E9EFBB4E-ED1D-4582-834F-A9152292DC3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1A90A029-18BC-4C30-92D1-3C3F93B7EAC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F5FB7FDE-4B91-4870-9021-EAEE4704064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a:extLst>
            <a:ext uri="{FF2B5EF4-FFF2-40B4-BE49-F238E27FC236}">
              <a16:creationId xmlns:a16="http://schemas.microsoft.com/office/drawing/2014/main" id="{5DB1EC98-B10D-4648-BD0C-54176A0ABF23}"/>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398E8844-1329-49DD-B611-F259C41ACAA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2" name="テキスト ボックス 751">
          <a:extLst>
            <a:ext uri="{FF2B5EF4-FFF2-40B4-BE49-F238E27FC236}">
              <a16:creationId xmlns:a16="http://schemas.microsoft.com/office/drawing/2014/main" id="{2195BFC1-6BD7-408C-A066-957436D6B58A}"/>
            </a:ext>
          </a:extLst>
        </xdr:cNvPr>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32F940EC-694D-47A0-9C2D-82D51116420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29E2633D-F83E-489F-B7A2-584E8983009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BD036B3F-3720-41B7-B164-8D175536143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5199D7CA-E6E1-4119-9E8E-278711FAB42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D3F8D2AB-DB96-4DFA-9570-404014D8A4E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6D4F75B8-CFCD-4367-BBF9-AF65A242BF8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C3DA0190-7713-46A4-AF2A-240B7D759B4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63E6CC60-A5E0-4286-80CF-7D1BF61C8E4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587BFA14-73FF-413E-9A81-67D3BF70550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2" name="テキスト ボックス 761">
          <a:extLst>
            <a:ext uri="{FF2B5EF4-FFF2-40B4-BE49-F238E27FC236}">
              <a16:creationId xmlns:a16="http://schemas.microsoft.com/office/drawing/2014/main" id="{C45E4DB0-C859-4054-A2F6-9E0DF277FB13}"/>
            </a:ext>
          </a:extLst>
        </xdr:cNvPr>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38E070E9-6CEF-496C-A939-01664E89E74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458FE9B5-B4AE-42CC-A8E6-B1819BA2B352}"/>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6F07E4B9-0D30-4C42-AFC7-CF02883BBE8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766" name="直線コネクタ 765">
          <a:extLst>
            <a:ext uri="{FF2B5EF4-FFF2-40B4-BE49-F238E27FC236}">
              <a16:creationId xmlns:a16="http://schemas.microsoft.com/office/drawing/2014/main" id="{90964AE7-C23E-4BE1-B9AA-6942F3575E92}"/>
            </a:ext>
          </a:extLst>
        </xdr:cNvPr>
        <xdr:cNvCxnSpPr/>
      </xdr:nvCxnSpPr>
      <xdr:spPr>
        <a:xfrm flipV="1">
          <a:off x="14375764" y="16804277"/>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7" name="【公民館】&#10;有形固定資産減価償却率最小値テキスト">
          <a:extLst>
            <a:ext uri="{FF2B5EF4-FFF2-40B4-BE49-F238E27FC236}">
              <a16:creationId xmlns:a16="http://schemas.microsoft.com/office/drawing/2014/main" id="{06B2A716-BE81-4CCB-A049-E1B3E1455BDD}"/>
            </a:ext>
          </a:extLst>
        </xdr:cNvPr>
        <xdr:cNvSpPr txBox="1"/>
      </xdr:nvSpPr>
      <xdr:spPr>
        <a:xfrm>
          <a:off x="14414500" y="1827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68" name="直線コネクタ 767">
          <a:extLst>
            <a:ext uri="{FF2B5EF4-FFF2-40B4-BE49-F238E27FC236}">
              <a16:creationId xmlns:a16="http://schemas.microsoft.com/office/drawing/2014/main" id="{44D383AE-2349-4404-BB57-C5257D3AF910}"/>
            </a:ext>
          </a:extLst>
        </xdr:cNvPr>
        <xdr:cNvCxnSpPr/>
      </xdr:nvCxnSpPr>
      <xdr:spPr>
        <a:xfrm>
          <a:off x="14287500" y="18266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769" name="【公民館】&#10;有形固定資産減価償却率最大値テキスト">
          <a:extLst>
            <a:ext uri="{FF2B5EF4-FFF2-40B4-BE49-F238E27FC236}">
              <a16:creationId xmlns:a16="http://schemas.microsoft.com/office/drawing/2014/main" id="{3E8AED71-2B6F-45F5-BA40-C7CA9C306E05}"/>
            </a:ext>
          </a:extLst>
        </xdr:cNvPr>
        <xdr:cNvSpPr txBox="1"/>
      </xdr:nvSpPr>
      <xdr:spPr>
        <a:xfrm>
          <a:off x="14414500" y="16587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a:extLst>
            <a:ext uri="{FF2B5EF4-FFF2-40B4-BE49-F238E27FC236}">
              <a16:creationId xmlns:a16="http://schemas.microsoft.com/office/drawing/2014/main" id="{18A81593-051B-4BC6-BD36-24421B954916}"/>
            </a:ext>
          </a:extLst>
        </xdr:cNvPr>
        <xdr:cNvCxnSpPr/>
      </xdr:nvCxnSpPr>
      <xdr:spPr>
        <a:xfrm>
          <a:off x="14287500" y="16804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71" name="【公民館】&#10;有形固定資産減価償却率平均値テキスト">
          <a:extLst>
            <a:ext uri="{FF2B5EF4-FFF2-40B4-BE49-F238E27FC236}">
              <a16:creationId xmlns:a16="http://schemas.microsoft.com/office/drawing/2014/main" id="{FADF64C9-02FE-4EFC-93C5-66F67EB18DB4}"/>
            </a:ext>
          </a:extLst>
        </xdr:cNvPr>
        <xdr:cNvSpPr txBox="1"/>
      </xdr:nvSpPr>
      <xdr:spPr>
        <a:xfrm>
          <a:off x="14414500" y="1755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72" name="フローチャート: 判断 771">
          <a:extLst>
            <a:ext uri="{FF2B5EF4-FFF2-40B4-BE49-F238E27FC236}">
              <a16:creationId xmlns:a16="http://schemas.microsoft.com/office/drawing/2014/main" id="{C4656C12-AA1A-48E6-A868-F3A6EC2F7556}"/>
            </a:ext>
          </a:extLst>
        </xdr:cNvPr>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773" name="フローチャート: 判断 772">
          <a:extLst>
            <a:ext uri="{FF2B5EF4-FFF2-40B4-BE49-F238E27FC236}">
              <a16:creationId xmlns:a16="http://schemas.microsoft.com/office/drawing/2014/main" id="{DDA51313-98CD-4E22-B796-9E79464C0A87}"/>
            </a:ext>
          </a:extLst>
        </xdr:cNvPr>
        <xdr:cNvSpPr/>
      </xdr:nvSpPr>
      <xdr:spPr>
        <a:xfrm>
          <a:off x="135788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74" name="フローチャート: 判断 773">
          <a:extLst>
            <a:ext uri="{FF2B5EF4-FFF2-40B4-BE49-F238E27FC236}">
              <a16:creationId xmlns:a16="http://schemas.microsoft.com/office/drawing/2014/main" id="{304DB028-CD3A-48D1-86C7-7B90CA88C63A}"/>
            </a:ext>
          </a:extLst>
        </xdr:cNvPr>
        <xdr:cNvSpPr/>
      </xdr:nvSpPr>
      <xdr:spPr>
        <a:xfrm>
          <a:off x="128041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775" name="フローチャート: 判断 774">
          <a:extLst>
            <a:ext uri="{FF2B5EF4-FFF2-40B4-BE49-F238E27FC236}">
              <a16:creationId xmlns:a16="http://schemas.microsoft.com/office/drawing/2014/main" id="{C079D957-FDFE-473E-8CBD-9C898B888EA7}"/>
            </a:ext>
          </a:extLst>
        </xdr:cNvPr>
        <xdr:cNvSpPr/>
      </xdr:nvSpPr>
      <xdr:spPr>
        <a:xfrm>
          <a:off x="12029440" y="175089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6" name="フローチャート: 判断 775">
          <a:extLst>
            <a:ext uri="{FF2B5EF4-FFF2-40B4-BE49-F238E27FC236}">
              <a16:creationId xmlns:a16="http://schemas.microsoft.com/office/drawing/2014/main" id="{656D0D24-8A00-40A4-A84E-182AA31634E9}"/>
            </a:ext>
          </a:extLst>
        </xdr:cNvPr>
        <xdr:cNvSpPr/>
      </xdr:nvSpPr>
      <xdr:spPr>
        <a:xfrm>
          <a:off x="1123188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E2AD35E-36A7-4075-8094-1795C72E468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2C4D2C0-9497-40BD-8ABF-29767F2A415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B556D69-D00B-49B0-867A-98B3351631E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2A6915C-A06C-4AAF-AE72-EA0D3D387CD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F30EC436-6BD8-46ED-8994-0966679BA8C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22134</xdr:rowOff>
    </xdr:from>
    <xdr:to>
      <xdr:col>85</xdr:col>
      <xdr:colOff>177800</xdr:colOff>
      <xdr:row>108</xdr:row>
      <xdr:rowOff>123734</xdr:rowOff>
    </xdr:to>
    <xdr:sp macro="" textlink="">
      <xdr:nvSpPr>
        <xdr:cNvPr id="782" name="楕円 781">
          <a:extLst>
            <a:ext uri="{FF2B5EF4-FFF2-40B4-BE49-F238E27FC236}">
              <a16:creationId xmlns:a16="http://schemas.microsoft.com/office/drawing/2014/main" id="{CE8192CD-DC80-4928-B601-4DD950532E90}"/>
            </a:ext>
          </a:extLst>
        </xdr:cNvPr>
        <xdr:cNvSpPr/>
      </xdr:nvSpPr>
      <xdr:spPr>
        <a:xfrm>
          <a:off x="14325600" y="1812725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108511</xdr:rowOff>
    </xdr:from>
    <xdr:ext cx="405111" cy="259045"/>
    <xdr:sp macro="" textlink="">
      <xdr:nvSpPr>
        <xdr:cNvPr id="783" name="【公民館】&#10;有形固定資産減価償却率該当値テキスト">
          <a:extLst>
            <a:ext uri="{FF2B5EF4-FFF2-40B4-BE49-F238E27FC236}">
              <a16:creationId xmlns:a16="http://schemas.microsoft.com/office/drawing/2014/main" id="{A1F89D75-2252-4250-AEC7-417F81940067}"/>
            </a:ext>
          </a:extLst>
        </xdr:cNvPr>
        <xdr:cNvSpPr txBox="1"/>
      </xdr:nvSpPr>
      <xdr:spPr>
        <a:xfrm>
          <a:off x="14414500" y="1804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141332</xdr:rowOff>
    </xdr:from>
    <xdr:to>
      <xdr:col>81</xdr:col>
      <xdr:colOff>101600</xdr:colOff>
      <xdr:row>108</xdr:row>
      <xdr:rowOff>71482</xdr:rowOff>
    </xdr:to>
    <xdr:sp macro="" textlink="">
      <xdr:nvSpPr>
        <xdr:cNvPr id="784" name="楕円 783">
          <a:extLst>
            <a:ext uri="{FF2B5EF4-FFF2-40B4-BE49-F238E27FC236}">
              <a16:creationId xmlns:a16="http://schemas.microsoft.com/office/drawing/2014/main" id="{386995B6-6587-4ED1-A1CC-28FC586FEC7F}"/>
            </a:ext>
          </a:extLst>
        </xdr:cNvPr>
        <xdr:cNvSpPr/>
      </xdr:nvSpPr>
      <xdr:spPr>
        <a:xfrm>
          <a:off x="13578840" y="18078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20682</xdr:rowOff>
    </xdr:from>
    <xdr:to>
      <xdr:col>85</xdr:col>
      <xdr:colOff>127000</xdr:colOff>
      <xdr:row>108</xdr:row>
      <xdr:rowOff>72934</xdr:rowOff>
    </xdr:to>
    <xdr:cxnSp macro="">
      <xdr:nvCxnSpPr>
        <xdr:cNvPr id="785" name="直線コネクタ 784">
          <a:extLst>
            <a:ext uri="{FF2B5EF4-FFF2-40B4-BE49-F238E27FC236}">
              <a16:creationId xmlns:a16="http://schemas.microsoft.com/office/drawing/2014/main" id="{5077A873-CE94-48A4-A5D9-069CA7967AAD}"/>
            </a:ext>
          </a:extLst>
        </xdr:cNvPr>
        <xdr:cNvCxnSpPr/>
      </xdr:nvCxnSpPr>
      <xdr:spPr>
        <a:xfrm>
          <a:off x="13629640" y="18125802"/>
          <a:ext cx="74676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786" name="楕円 785">
          <a:extLst>
            <a:ext uri="{FF2B5EF4-FFF2-40B4-BE49-F238E27FC236}">
              <a16:creationId xmlns:a16="http://schemas.microsoft.com/office/drawing/2014/main" id="{7E7AB215-3B55-48AA-A2CD-60F845E992A4}"/>
            </a:ext>
          </a:extLst>
        </xdr:cNvPr>
        <xdr:cNvSpPr/>
      </xdr:nvSpPr>
      <xdr:spPr>
        <a:xfrm>
          <a:off x="1280414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108</xdr:row>
      <xdr:rowOff>20682</xdr:rowOff>
    </xdr:to>
    <xdr:cxnSp macro="">
      <xdr:nvCxnSpPr>
        <xdr:cNvPr id="787" name="直線コネクタ 786">
          <a:extLst>
            <a:ext uri="{FF2B5EF4-FFF2-40B4-BE49-F238E27FC236}">
              <a16:creationId xmlns:a16="http://schemas.microsoft.com/office/drawing/2014/main" id="{6F52E546-84E2-4593-AA65-3F764B2438EF}"/>
            </a:ext>
          </a:extLst>
        </xdr:cNvPr>
        <xdr:cNvCxnSpPr/>
      </xdr:nvCxnSpPr>
      <xdr:spPr>
        <a:xfrm>
          <a:off x="12854940" y="18087159"/>
          <a:ext cx="7747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40095</xdr:rowOff>
    </xdr:from>
    <xdr:to>
      <xdr:col>72</xdr:col>
      <xdr:colOff>38100</xdr:colOff>
      <xdr:row>107</xdr:row>
      <xdr:rowOff>141695</xdr:rowOff>
    </xdr:to>
    <xdr:sp macro="" textlink="">
      <xdr:nvSpPr>
        <xdr:cNvPr id="788" name="楕円 787">
          <a:extLst>
            <a:ext uri="{FF2B5EF4-FFF2-40B4-BE49-F238E27FC236}">
              <a16:creationId xmlns:a16="http://schemas.microsoft.com/office/drawing/2014/main" id="{12018068-F2D4-4517-A217-90EA6645418E}"/>
            </a:ext>
          </a:extLst>
        </xdr:cNvPr>
        <xdr:cNvSpPr/>
      </xdr:nvSpPr>
      <xdr:spPr>
        <a:xfrm>
          <a:off x="12029440" y="17977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90895</xdr:rowOff>
    </xdr:from>
    <xdr:to>
      <xdr:col>76</xdr:col>
      <xdr:colOff>114300</xdr:colOff>
      <xdr:row>107</xdr:row>
      <xdr:rowOff>149679</xdr:rowOff>
    </xdr:to>
    <xdr:cxnSp macro="">
      <xdr:nvCxnSpPr>
        <xdr:cNvPr id="789" name="直線コネクタ 788">
          <a:extLst>
            <a:ext uri="{FF2B5EF4-FFF2-40B4-BE49-F238E27FC236}">
              <a16:creationId xmlns:a16="http://schemas.microsoft.com/office/drawing/2014/main" id="{76ADDF34-71E5-47C4-83C3-28B5B071D037}"/>
            </a:ext>
          </a:extLst>
        </xdr:cNvPr>
        <xdr:cNvCxnSpPr/>
      </xdr:nvCxnSpPr>
      <xdr:spPr>
        <a:xfrm>
          <a:off x="12072620" y="18028375"/>
          <a:ext cx="78232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169092</xdr:rowOff>
    </xdr:from>
    <xdr:to>
      <xdr:col>67</xdr:col>
      <xdr:colOff>101600</xdr:colOff>
      <xdr:row>107</xdr:row>
      <xdr:rowOff>99242</xdr:rowOff>
    </xdr:to>
    <xdr:sp macro="" textlink="">
      <xdr:nvSpPr>
        <xdr:cNvPr id="790" name="楕円 789">
          <a:extLst>
            <a:ext uri="{FF2B5EF4-FFF2-40B4-BE49-F238E27FC236}">
              <a16:creationId xmlns:a16="http://schemas.microsoft.com/office/drawing/2014/main" id="{262107B3-97AB-49FB-9ED8-AB63EDA015F6}"/>
            </a:ext>
          </a:extLst>
        </xdr:cNvPr>
        <xdr:cNvSpPr/>
      </xdr:nvSpPr>
      <xdr:spPr>
        <a:xfrm>
          <a:off x="11231880" y="1793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48442</xdr:rowOff>
    </xdr:from>
    <xdr:to>
      <xdr:col>71</xdr:col>
      <xdr:colOff>177800</xdr:colOff>
      <xdr:row>107</xdr:row>
      <xdr:rowOff>90895</xdr:rowOff>
    </xdr:to>
    <xdr:cxnSp macro="">
      <xdr:nvCxnSpPr>
        <xdr:cNvPr id="791" name="直線コネクタ 790">
          <a:extLst>
            <a:ext uri="{FF2B5EF4-FFF2-40B4-BE49-F238E27FC236}">
              <a16:creationId xmlns:a16="http://schemas.microsoft.com/office/drawing/2014/main" id="{B3403DC9-FCC4-428F-977C-FB27D5944146}"/>
            </a:ext>
          </a:extLst>
        </xdr:cNvPr>
        <xdr:cNvCxnSpPr/>
      </xdr:nvCxnSpPr>
      <xdr:spPr>
        <a:xfrm>
          <a:off x="11282680" y="17985922"/>
          <a:ext cx="78994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792" name="n_1aveValue【公民館】&#10;有形固定資産減価償却率">
          <a:extLst>
            <a:ext uri="{FF2B5EF4-FFF2-40B4-BE49-F238E27FC236}">
              <a16:creationId xmlns:a16="http://schemas.microsoft.com/office/drawing/2014/main" id="{A0D2A5F7-7A19-4CC7-A9D0-BE4C26ED3402}"/>
            </a:ext>
          </a:extLst>
        </xdr:cNvPr>
        <xdr:cNvSpPr txBox="1"/>
      </xdr:nvSpPr>
      <xdr:spPr>
        <a:xfrm>
          <a:off x="13437244" y="174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793" name="n_2aveValue【公民館】&#10;有形固定資産減価償却率">
          <a:extLst>
            <a:ext uri="{FF2B5EF4-FFF2-40B4-BE49-F238E27FC236}">
              <a16:creationId xmlns:a16="http://schemas.microsoft.com/office/drawing/2014/main" id="{79BA1E46-5187-4A93-AD59-9895EF97E7C8}"/>
            </a:ext>
          </a:extLst>
        </xdr:cNvPr>
        <xdr:cNvSpPr txBox="1"/>
      </xdr:nvSpPr>
      <xdr:spPr>
        <a:xfrm>
          <a:off x="126752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794" name="n_3aveValue【公民館】&#10;有形固定資産減価償却率">
          <a:extLst>
            <a:ext uri="{FF2B5EF4-FFF2-40B4-BE49-F238E27FC236}">
              <a16:creationId xmlns:a16="http://schemas.microsoft.com/office/drawing/2014/main" id="{D220E1AA-2B8F-4354-9DA9-3F58B5645E26}"/>
            </a:ext>
          </a:extLst>
        </xdr:cNvPr>
        <xdr:cNvSpPr txBox="1"/>
      </xdr:nvSpPr>
      <xdr:spPr>
        <a:xfrm>
          <a:off x="11900544"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95" name="n_4aveValue【公民館】&#10;有形固定資産減価償却率">
          <a:extLst>
            <a:ext uri="{FF2B5EF4-FFF2-40B4-BE49-F238E27FC236}">
              <a16:creationId xmlns:a16="http://schemas.microsoft.com/office/drawing/2014/main" id="{01F43BF9-6509-49BE-8631-C12DE8D542E8}"/>
            </a:ext>
          </a:extLst>
        </xdr:cNvPr>
        <xdr:cNvSpPr txBox="1"/>
      </xdr:nvSpPr>
      <xdr:spPr>
        <a:xfrm>
          <a:off x="1110298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62609</xdr:rowOff>
    </xdr:from>
    <xdr:ext cx="405111" cy="259045"/>
    <xdr:sp macro="" textlink="">
      <xdr:nvSpPr>
        <xdr:cNvPr id="796" name="n_1mainValue【公民館】&#10;有形固定資産減価償却率">
          <a:extLst>
            <a:ext uri="{FF2B5EF4-FFF2-40B4-BE49-F238E27FC236}">
              <a16:creationId xmlns:a16="http://schemas.microsoft.com/office/drawing/2014/main" id="{1B459978-8304-43F7-9BEC-A8C5FF2986AA}"/>
            </a:ext>
          </a:extLst>
        </xdr:cNvPr>
        <xdr:cNvSpPr txBox="1"/>
      </xdr:nvSpPr>
      <xdr:spPr>
        <a:xfrm>
          <a:off x="134372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797" name="n_2mainValue【公民館】&#10;有形固定資産減価償却率">
          <a:extLst>
            <a:ext uri="{FF2B5EF4-FFF2-40B4-BE49-F238E27FC236}">
              <a16:creationId xmlns:a16="http://schemas.microsoft.com/office/drawing/2014/main" id="{C2376279-430F-4559-A8F3-2DFADF320CFD}"/>
            </a:ext>
          </a:extLst>
        </xdr:cNvPr>
        <xdr:cNvSpPr txBox="1"/>
      </xdr:nvSpPr>
      <xdr:spPr>
        <a:xfrm>
          <a:off x="126752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132822</xdr:rowOff>
    </xdr:from>
    <xdr:ext cx="405111" cy="259045"/>
    <xdr:sp macro="" textlink="">
      <xdr:nvSpPr>
        <xdr:cNvPr id="798" name="n_3mainValue【公民館】&#10;有形固定資産減価償却率">
          <a:extLst>
            <a:ext uri="{FF2B5EF4-FFF2-40B4-BE49-F238E27FC236}">
              <a16:creationId xmlns:a16="http://schemas.microsoft.com/office/drawing/2014/main" id="{8518E0AA-EB13-4338-978B-59048C3B1166}"/>
            </a:ext>
          </a:extLst>
        </xdr:cNvPr>
        <xdr:cNvSpPr txBox="1"/>
      </xdr:nvSpPr>
      <xdr:spPr>
        <a:xfrm>
          <a:off x="11900544" y="1807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90369</xdr:rowOff>
    </xdr:from>
    <xdr:ext cx="405111" cy="259045"/>
    <xdr:sp macro="" textlink="">
      <xdr:nvSpPr>
        <xdr:cNvPr id="799" name="n_4mainValue【公民館】&#10;有形固定資産減価償却率">
          <a:extLst>
            <a:ext uri="{FF2B5EF4-FFF2-40B4-BE49-F238E27FC236}">
              <a16:creationId xmlns:a16="http://schemas.microsoft.com/office/drawing/2014/main" id="{4BDB740A-E826-4B77-961F-FEBD6E05C27D}"/>
            </a:ext>
          </a:extLst>
        </xdr:cNvPr>
        <xdr:cNvSpPr txBox="1"/>
      </xdr:nvSpPr>
      <xdr:spPr>
        <a:xfrm>
          <a:off x="11102984" y="1802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A8F1795B-230D-4B3A-9A2E-F5D0AD28766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FBBD5006-FB61-444A-82E0-9042D565858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8607561C-185F-4FC7-8082-681437A853E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1106FA61-F325-4AC7-9A58-995D2EAA871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F306CFE2-1811-4FB1-A3C1-BB82555B403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F838BFF6-2296-4FC7-9056-0EEF137C05B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AF7D64A0-DD81-496D-ADE7-BD0C0A095A0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C3D87FAD-D2EF-4B12-9CCC-D32CBF2B70C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EC8DDA24-6E67-428E-A324-A52B9831B3B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8455FB02-3FB5-4609-86AA-FE9D0BD1F7A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F4959EE3-D719-41C8-8DBB-EE6813DCCC1A}"/>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BB4325F9-1E35-4614-96FA-72732BC1564A}"/>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F02F1F23-DD96-4767-9F07-09B4E347E13C}"/>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24FDA849-F00F-4EE0-BD9E-97EE2A2DC694}"/>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165D4D25-F520-49A0-8496-92E67DDDD464}"/>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1E6FDA0F-5A37-422F-A4C3-831C5618075F}"/>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1B41159C-2AC9-49DE-A412-1E4917774643}"/>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495CAE6B-5F51-4CEE-B2CD-E964992705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233232D9-D892-48EF-9FA4-011EDD2C9EF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688B5CCC-851B-48FF-B4B6-F4EE048221D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75CD130-6E13-4182-9BBE-DCC4FE9EF06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821" name="直線コネクタ 820">
          <a:extLst>
            <a:ext uri="{FF2B5EF4-FFF2-40B4-BE49-F238E27FC236}">
              <a16:creationId xmlns:a16="http://schemas.microsoft.com/office/drawing/2014/main" id="{0F29F5F5-A6CF-4E08-BED9-0AE94A2081B5}"/>
            </a:ext>
          </a:extLst>
        </xdr:cNvPr>
        <xdr:cNvCxnSpPr/>
      </xdr:nvCxnSpPr>
      <xdr:spPr>
        <a:xfrm flipV="1">
          <a:off x="19509104" y="17096994"/>
          <a:ext cx="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2" name="【公民館】&#10;一人当たり面積最小値テキスト">
          <a:extLst>
            <a:ext uri="{FF2B5EF4-FFF2-40B4-BE49-F238E27FC236}">
              <a16:creationId xmlns:a16="http://schemas.microsoft.com/office/drawing/2014/main" id="{4115112C-0CD2-4BC5-8B4C-024169B05893}"/>
            </a:ext>
          </a:extLst>
        </xdr:cNvPr>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3" name="直線コネクタ 822">
          <a:extLst>
            <a:ext uri="{FF2B5EF4-FFF2-40B4-BE49-F238E27FC236}">
              <a16:creationId xmlns:a16="http://schemas.microsoft.com/office/drawing/2014/main" id="{AA772628-F9E8-4853-87C0-4F0BB0522C7F}"/>
            </a:ext>
          </a:extLst>
        </xdr:cNvPr>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824" name="【公民館】&#10;一人当たり面積最大値テキスト">
          <a:extLst>
            <a:ext uri="{FF2B5EF4-FFF2-40B4-BE49-F238E27FC236}">
              <a16:creationId xmlns:a16="http://schemas.microsoft.com/office/drawing/2014/main" id="{8BA016E3-E3A6-472C-8387-758F7478BED4}"/>
            </a:ext>
          </a:extLst>
        </xdr:cNvPr>
        <xdr:cNvSpPr txBox="1"/>
      </xdr:nvSpPr>
      <xdr:spPr>
        <a:xfrm>
          <a:off x="19547840" y="1687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825" name="直線コネクタ 824">
          <a:extLst>
            <a:ext uri="{FF2B5EF4-FFF2-40B4-BE49-F238E27FC236}">
              <a16:creationId xmlns:a16="http://schemas.microsoft.com/office/drawing/2014/main" id="{F57A3737-7977-4B52-83B0-09F2190BCCB2}"/>
            </a:ext>
          </a:extLst>
        </xdr:cNvPr>
        <xdr:cNvCxnSpPr/>
      </xdr:nvCxnSpPr>
      <xdr:spPr>
        <a:xfrm>
          <a:off x="19443700" y="17096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26" name="【公民館】&#10;一人当たり面積平均値テキスト">
          <a:extLst>
            <a:ext uri="{FF2B5EF4-FFF2-40B4-BE49-F238E27FC236}">
              <a16:creationId xmlns:a16="http://schemas.microsoft.com/office/drawing/2014/main" id="{13C08D9A-785E-4724-A488-1E96002F3697}"/>
            </a:ext>
          </a:extLst>
        </xdr:cNvPr>
        <xdr:cNvSpPr txBox="1"/>
      </xdr:nvSpPr>
      <xdr:spPr>
        <a:xfrm>
          <a:off x="19547840" y="1769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7" name="フローチャート: 判断 826">
          <a:extLst>
            <a:ext uri="{FF2B5EF4-FFF2-40B4-BE49-F238E27FC236}">
              <a16:creationId xmlns:a16="http://schemas.microsoft.com/office/drawing/2014/main" id="{24A69C56-1771-45C8-8B56-62B810C0D4F3}"/>
            </a:ext>
          </a:extLst>
        </xdr:cNvPr>
        <xdr:cNvSpPr/>
      </xdr:nvSpPr>
      <xdr:spPr>
        <a:xfrm>
          <a:off x="1945894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828" name="フローチャート: 判断 827">
          <a:extLst>
            <a:ext uri="{FF2B5EF4-FFF2-40B4-BE49-F238E27FC236}">
              <a16:creationId xmlns:a16="http://schemas.microsoft.com/office/drawing/2014/main" id="{4CF74BF9-D6BA-4E06-955B-50F870EF310D}"/>
            </a:ext>
          </a:extLst>
        </xdr:cNvPr>
        <xdr:cNvSpPr/>
      </xdr:nvSpPr>
      <xdr:spPr>
        <a:xfrm>
          <a:off x="1873504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829" name="フローチャート: 判断 828">
          <a:extLst>
            <a:ext uri="{FF2B5EF4-FFF2-40B4-BE49-F238E27FC236}">
              <a16:creationId xmlns:a16="http://schemas.microsoft.com/office/drawing/2014/main" id="{FF216FF0-6697-4F3B-8EEE-1900A15A5543}"/>
            </a:ext>
          </a:extLst>
        </xdr:cNvPr>
        <xdr:cNvSpPr/>
      </xdr:nvSpPr>
      <xdr:spPr>
        <a:xfrm>
          <a:off x="17937480" y="1779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30" name="フローチャート: 判断 829">
          <a:extLst>
            <a:ext uri="{FF2B5EF4-FFF2-40B4-BE49-F238E27FC236}">
              <a16:creationId xmlns:a16="http://schemas.microsoft.com/office/drawing/2014/main" id="{EE7E1575-9FBA-4809-A8E3-7400E8046B10}"/>
            </a:ext>
          </a:extLst>
        </xdr:cNvPr>
        <xdr:cNvSpPr/>
      </xdr:nvSpPr>
      <xdr:spPr>
        <a:xfrm>
          <a:off x="1716278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831" name="フローチャート: 判断 830">
          <a:extLst>
            <a:ext uri="{FF2B5EF4-FFF2-40B4-BE49-F238E27FC236}">
              <a16:creationId xmlns:a16="http://schemas.microsoft.com/office/drawing/2014/main" id="{A9F8E0BA-4679-4395-8D0C-94A53FAC3E9E}"/>
            </a:ext>
          </a:extLst>
        </xdr:cNvPr>
        <xdr:cNvSpPr/>
      </xdr:nvSpPr>
      <xdr:spPr>
        <a:xfrm>
          <a:off x="16388080" y="1778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66CDCDF-8A78-47E4-81C5-C0422D28E84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888EAAB-5E96-4E09-A913-35A41BBCBBE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3886D1C-6C14-4EB3-BAAE-78293D30FFE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1792935-5BD2-44CB-AE10-F9E2D080F28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EE6F4A6-92B4-4FCF-BD6A-6911D980896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77978</xdr:rowOff>
    </xdr:from>
    <xdr:to>
      <xdr:col>116</xdr:col>
      <xdr:colOff>114300</xdr:colOff>
      <xdr:row>104</xdr:row>
      <xdr:rowOff>8128</xdr:rowOff>
    </xdr:to>
    <xdr:sp macro="" textlink="">
      <xdr:nvSpPr>
        <xdr:cNvPr id="837" name="楕円 836">
          <a:extLst>
            <a:ext uri="{FF2B5EF4-FFF2-40B4-BE49-F238E27FC236}">
              <a16:creationId xmlns:a16="http://schemas.microsoft.com/office/drawing/2014/main" id="{44E7A3B2-2659-4DE5-B7B1-FA1972F1B717}"/>
            </a:ext>
          </a:extLst>
        </xdr:cNvPr>
        <xdr:cNvSpPr/>
      </xdr:nvSpPr>
      <xdr:spPr>
        <a:xfrm>
          <a:off x="19458940" y="17344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100855</xdr:rowOff>
    </xdr:from>
    <xdr:ext cx="469744" cy="259045"/>
    <xdr:sp macro="" textlink="">
      <xdr:nvSpPr>
        <xdr:cNvPr id="838" name="【公民館】&#10;一人当たり面積該当値テキスト">
          <a:extLst>
            <a:ext uri="{FF2B5EF4-FFF2-40B4-BE49-F238E27FC236}">
              <a16:creationId xmlns:a16="http://schemas.microsoft.com/office/drawing/2014/main" id="{7920009C-7059-4085-8888-ECEE8F2F16A1}"/>
            </a:ext>
          </a:extLst>
        </xdr:cNvPr>
        <xdr:cNvSpPr txBox="1"/>
      </xdr:nvSpPr>
      <xdr:spPr>
        <a:xfrm>
          <a:off x="19547840" y="1720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123698</xdr:rowOff>
    </xdr:from>
    <xdr:to>
      <xdr:col>112</xdr:col>
      <xdr:colOff>38100</xdr:colOff>
      <xdr:row>104</xdr:row>
      <xdr:rowOff>53848</xdr:rowOff>
    </xdr:to>
    <xdr:sp macro="" textlink="">
      <xdr:nvSpPr>
        <xdr:cNvPr id="839" name="楕円 838">
          <a:extLst>
            <a:ext uri="{FF2B5EF4-FFF2-40B4-BE49-F238E27FC236}">
              <a16:creationId xmlns:a16="http://schemas.microsoft.com/office/drawing/2014/main" id="{50C73D94-4984-4E08-BC22-8982D396AD0A}"/>
            </a:ext>
          </a:extLst>
        </xdr:cNvPr>
        <xdr:cNvSpPr/>
      </xdr:nvSpPr>
      <xdr:spPr>
        <a:xfrm>
          <a:off x="18735040" y="17390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128778</xdr:rowOff>
    </xdr:from>
    <xdr:to>
      <xdr:col>116</xdr:col>
      <xdr:colOff>63500</xdr:colOff>
      <xdr:row>104</xdr:row>
      <xdr:rowOff>3048</xdr:rowOff>
    </xdr:to>
    <xdr:cxnSp macro="">
      <xdr:nvCxnSpPr>
        <xdr:cNvPr id="840" name="直線コネクタ 839">
          <a:extLst>
            <a:ext uri="{FF2B5EF4-FFF2-40B4-BE49-F238E27FC236}">
              <a16:creationId xmlns:a16="http://schemas.microsoft.com/office/drawing/2014/main" id="{0F6AB196-69F9-42D6-B0CE-7CA576B95821}"/>
            </a:ext>
          </a:extLst>
        </xdr:cNvPr>
        <xdr:cNvCxnSpPr/>
      </xdr:nvCxnSpPr>
      <xdr:spPr>
        <a:xfrm flipV="1">
          <a:off x="18778220" y="17395698"/>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96265</xdr:rowOff>
    </xdr:from>
    <xdr:to>
      <xdr:col>107</xdr:col>
      <xdr:colOff>101600</xdr:colOff>
      <xdr:row>104</xdr:row>
      <xdr:rowOff>26415</xdr:rowOff>
    </xdr:to>
    <xdr:sp macro="" textlink="">
      <xdr:nvSpPr>
        <xdr:cNvPr id="841" name="楕円 840">
          <a:extLst>
            <a:ext uri="{FF2B5EF4-FFF2-40B4-BE49-F238E27FC236}">
              <a16:creationId xmlns:a16="http://schemas.microsoft.com/office/drawing/2014/main" id="{4139F373-5CEF-4112-A6BC-CBBC33A49684}"/>
            </a:ext>
          </a:extLst>
        </xdr:cNvPr>
        <xdr:cNvSpPr/>
      </xdr:nvSpPr>
      <xdr:spPr>
        <a:xfrm>
          <a:off x="17937480" y="17363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147065</xdr:rowOff>
    </xdr:from>
    <xdr:to>
      <xdr:col>111</xdr:col>
      <xdr:colOff>177800</xdr:colOff>
      <xdr:row>104</xdr:row>
      <xdr:rowOff>3048</xdr:rowOff>
    </xdr:to>
    <xdr:cxnSp macro="">
      <xdr:nvCxnSpPr>
        <xdr:cNvPr id="842" name="直線コネクタ 841">
          <a:extLst>
            <a:ext uri="{FF2B5EF4-FFF2-40B4-BE49-F238E27FC236}">
              <a16:creationId xmlns:a16="http://schemas.microsoft.com/office/drawing/2014/main" id="{6E90C38F-A367-42B2-9200-751FD7E8CC4A}"/>
            </a:ext>
          </a:extLst>
        </xdr:cNvPr>
        <xdr:cNvCxnSpPr/>
      </xdr:nvCxnSpPr>
      <xdr:spPr>
        <a:xfrm>
          <a:off x="17988280" y="17413985"/>
          <a:ext cx="78994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100837</xdr:rowOff>
    </xdr:from>
    <xdr:to>
      <xdr:col>102</xdr:col>
      <xdr:colOff>165100</xdr:colOff>
      <xdr:row>104</xdr:row>
      <xdr:rowOff>30987</xdr:rowOff>
    </xdr:to>
    <xdr:sp macro="" textlink="">
      <xdr:nvSpPr>
        <xdr:cNvPr id="843" name="楕円 842">
          <a:extLst>
            <a:ext uri="{FF2B5EF4-FFF2-40B4-BE49-F238E27FC236}">
              <a16:creationId xmlns:a16="http://schemas.microsoft.com/office/drawing/2014/main" id="{5F9CDFF4-36B4-4119-BA8F-7BAAC68A3D0C}"/>
            </a:ext>
          </a:extLst>
        </xdr:cNvPr>
        <xdr:cNvSpPr/>
      </xdr:nvSpPr>
      <xdr:spPr>
        <a:xfrm>
          <a:off x="17162780" y="17367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147065</xdr:rowOff>
    </xdr:from>
    <xdr:to>
      <xdr:col>107</xdr:col>
      <xdr:colOff>50800</xdr:colOff>
      <xdr:row>103</xdr:row>
      <xdr:rowOff>151637</xdr:rowOff>
    </xdr:to>
    <xdr:cxnSp macro="">
      <xdr:nvCxnSpPr>
        <xdr:cNvPr id="844" name="直線コネクタ 843">
          <a:extLst>
            <a:ext uri="{FF2B5EF4-FFF2-40B4-BE49-F238E27FC236}">
              <a16:creationId xmlns:a16="http://schemas.microsoft.com/office/drawing/2014/main" id="{0896D7AB-C477-43BA-8A92-FD92D9B0CF30}"/>
            </a:ext>
          </a:extLst>
        </xdr:cNvPr>
        <xdr:cNvCxnSpPr/>
      </xdr:nvCxnSpPr>
      <xdr:spPr>
        <a:xfrm flipV="1">
          <a:off x="17213580" y="17413985"/>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109982</xdr:rowOff>
    </xdr:from>
    <xdr:to>
      <xdr:col>98</xdr:col>
      <xdr:colOff>38100</xdr:colOff>
      <xdr:row>104</xdr:row>
      <xdr:rowOff>40132</xdr:rowOff>
    </xdr:to>
    <xdr:sp macro="" textlink="">
      <xdr:nvSpPr>
        <xdr:cNvPr id="845" name="楕円 844">
          <a:extLst>
            <a:ext uri="{FF2B5EF4-FFF2-40B4-BE49-F238E27FC236}">
              <a16:creationId xmlns:a16="http://schemas.microsoft.com/office/drawing/2014/main" id="{330EA026-07A6-4A0D-B0B5-FD5804B54CE2}"/>
            </a:ext>
          </a:extLst>
        </xdr:cNvPr>
        <xdr:cNvSpPr/>
      </xdr:nvSpPr>
      <xdr:spPr>
        <a:xfrm>
          <a:off x="16388080" y="173769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151637</xdr:rowOff>
    </xdr:from>
    <xdr:to>
      <xdr:col>102</xdr:col>
      <xdr:colOff>114300</xdr:colOff>
      <xdr:row>103</xdr:row>
      <xdr:rowOff>160782</xdr:rowOff>
    </xdr:to>
    <xdr:cxnSp macro="">
      <xdr:nvCxnSpPr>
        <xdr:cNvPr id="846" name="直線コネクタ 845">
          <a:extLst>
            <a:ext uri="{FF2B5EF4-FFF2-40B4-BE49-F238E27FC236}">
              <a16:creationId xmlns:a16="http://schemas.microsoft.com/office/drawing/2014/main" id="{C5CCE269-AECE-4D82-ABB6-AED62DA86C1F}"/>
            </a:ext>
          </a:extLst>
        </xdr:cNvPr>
        <xdr:cNvCxnSpPr/>
      </xdr:nvCxnSpPr>
      <xdr:spPr>
        <a:xfrm flipV="1">
          <a:off x="16431260" y="17418557"/>
          <a:ext cx="7823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847" name="n_1aveValue【公民館】&#10;一人当たり面積">
          <a:extLst>
            <a:ext uri="{FF2B5EF4-FFF2-40B4-BE49-F238E27FC236}">
              <a16:creationId xmlns:a16="http://schemas.microsoft.com/office/drawing/2014/main" id="{C4A9FB8F-0570-4069-984A-5247D09B56E9}"/>
            </a:ext>
          </a:extLst>
        </xdr:cNvPr>
        <xdr:cNvSpPr txBox="1"/>
      </xdr:nvSpPr>
      <xdr:spPr>
        <a:xfrm>
          <a:off x="1856112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848" name="n_2aveValue【公民館】&#10;一人当たり面積">
          <a:extLst>
            <a:ext uri="{FF2B5EF4-FFF2-40B4-BE49-F238E27FC236}">
              <a16:creationId xmlns:a16="http://schemas.microsoft.com/office/drawing/2014/main" id="{7ADB32B5-9312-4460-9B15-76B0CA75677C}"/>
            </a:ext>
          </a:extLst>
        </xdr:cNvPr>
        <xdr:cNvSpPr txBox="1"/>
      </xdr:nvSpPr>
      <xdr:spPr>
        <a:xfrm>
          <a:off x="17776267" y="178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9" name="n_3aveValue【公民館】&#10;一人当たり面積">
          <a:extLst>
            <a:ext uri="{FF2B5EF4-FFF2-40B4-BE49-F238E27FC236}">
              <a16:creationId xmlns:a16="http://schemas.microsoft.com/office/drawing/2014/main" id="{7B4D62AF-1007-43CF-884F-66CD3D28DA99}"/>
            </a:ext>
          </a:extLst>
        </xdr:cNvPr>
        <xdr:cNvSpPr txBox="1"/>
      </xdr:nvSpPr>
      <xdr:spPr>
        <a:xfrm>
          <a:off x="1700156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104412</xdr:rowOff>
    </xdr:from>
    <xdr:ext cx="469744" cy="259045"/>
    <xdr:sp macro="" textlink="">
      <xdr:nvSpPr>
        <xdr:cNvPr id="850" name="n_4aveValue【公民館】&#10;一人当たり面積">
          <a:extLst>
            <a:ext uri="{FF2B5EF4-FFF2-40B4-BE49-F238E27FC236}">
              <a16:creationId xmlns:a16="http://schemas.microsoft.com/office/drawing/2014/main" id="{689CF6C5-C4B5-4E0E-A58A-7A319236CC93}"/>
            </a:ext>
          </a:extLst>
        </xdr:cNvPr>
        <xdr:cNvSpPr txBox="1"/>
      </xdr:nvSpPr>
      <xdr:spPr>
        <a:xfrm>
          <a:off x="16226867" y="178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70375</xdr:rowOff>
    </xdr:from>
    <xdr:ext cx="469744" cy="259045"/>
    <xdr:sp macro="" textlink="">
      <xdr:nvSpPr>
        <xdr:cNvPr id="851" name="n_1mainValue【公民館】&#10;一人当たり面積">
          <a:extLst>
            <a:ext uri="{FF2B5EF4-FFF2-40B4-BE49-F238E27FC236}">
              <a16:creationId xmlns:a16="http://schemas.microsoft.com/office/drawing/2014/main" id="{B0FFB59E-DC33-4CFB-A794-5D8B871D3893}"/>
            </a:ext>
          </a:extLst>
        </xdr:cNvPr>
        <xdr:cNvSpPr txBox="1"/>
      </xdr:nvSpPr>
      <xdr:spPr>
        <a:xfrm>
          <a:off x="18561127" y="1716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42942</xdr:rowOff>
    </xdr:from>
    <xdr:ext cx="469744" cy="259045"/>
    <xdr:sp macro="" textlink="">
      <xdr:nvSpPr>
        <xdr:cNvPr id="852" name="n_2mainValue【公民館】&#10;一人当たり面積">
          <a:extLst>
            <a:ext uri="{FF2B5EF4-FFF2-40B4-BE49-F238E27FC236}">
              <a16:creationId xmlns:a16="http://schemas.microsoft.com/office/drawing/2014/main" id="{944C19D8-33AC-4337-8DAD-CF65931F757C}"/>
            </a:ext>
          </a:extLst>
        </xdr:cNvPr>
        <xdr:cNvSpPr txBox="1"/>
      </xdr:nvSpPr>
      <xdr:spPr>
        <a:xfrm>
          <a:off x="17776267" y="1714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47514</xdr:rowOff>
    </xdr:from>
    <xdr:ext cx="469744" cy="259045"/>
    <xdr:sp macro="" textlink="">
      <xdr:nvSpPr>
        <xdr:cNvPr id="853" name="n_3mainValue【公民館】&#10;一人当たり面積">
          <a:extLst>
            <a:ext uri="{FF2B5EF4-FFF2-40B4-BE49-F238E27FC236}">
              <a16:creationId xmlns:a16="http://schemas.microsoft.com/office/drawing/2014/main" id="{F510292B-7FEB-4CB2-8585-970CA1BF6349}"/>
            </a:ext>
          </a:extLst>
        </xdr:cNvPr>
        <xdr:cNvSpPr txBox="1"/>
      </xdr:nvSpPr>
      <xdr:spPr>
        <a:xfrm>
          <a:off x="17001567" y="1714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56659</xdr:rowOff>
    </xdr:from>
    <xdr:ext cx="469744" cy="259045"/>
    <xdr:sp macro="" textlink="">
      <xdr:nvSpPr>
        <xdr:cNvPr id="854" name="n_4mainValue【公民館】&#10;一人当たり面積">
          <a:extLst>
            <a:ext uri="{FF2B5EF4-FFF2-40B4-BE49-F238E27FC236}">
              <a16:creationId xmlns:a16="http://schemas.microsoft.com/office/drawing/2014/main" id="{35D99DFF-D8EF-44C8-9A07-426637036471}"/>
            </a:ext>
          </a:extLst>
        </xdr:cNvPr>
        <xdr:cNvSpPr txBox="1"/>
      </xdr:nvSpPr>
      <xdr:spPr>
        <a:xfrm>
          <a:off x="16226867" y="171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A1846357-50A0-401F-933E-0A6E65CD350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FF65E2A4-6DB9-4E63-951B-29910EECEC6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8E01BE04-1212-42A0-990F-1CB241AAAF6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の減価償却率が類似団体より低い水準となっているのは、全体の多くを平成初期から現在にかけて整備された施設が占めるためである。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の減価償却率が類似団体より高い水準となっているのは、全体の多くを昭和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年代に整備された施設が占めるためである。</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は統合による施設の新設等により、減価償却率が下がることが見込まれる。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EB1754-C0D6-4233-AF3E-D1743C808D4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E6C5C1-329C-46A8-8022-D02BC5EAB3D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CD463D-B656-4C20-8D26-706D4884F96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500648-1851-4032-AD72-664248377B6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08A960-6339-4B14-9FA5-A33EF82F6D3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548FE4-814C-4E42-B417-5768CAC7DF8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51BE41-2CCB-41CE-9D57-CEE8400BF0A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9182C8-12E3-4177-99AD-C00C876EEBA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482D71-6232-44E6-8BA7-D6A50ACAE20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D910FF-EFC7-4399-B8D8-5BFF691CF45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115,088
112,188
356.04
57,393,481
54,077,193
3,236,654
28,320,941
38,598,297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65ABEA-55CD-4101-92FA-9D5F15F8BEA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F3B840-DB9B-4289-A543-15F61BA3FD7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260274-76A4-411F-8107-EBDDFF09FB1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96CBA0-8987-4CB3-9FD6-A8E48186DC2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3C3B5F-CCA8-4A30-AEE6-F7587902C66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983375-DC6E-4458-901F-D58CAB3CB54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1B3AF1-E054-4CFF-AA28-6E722833A5F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9B08DE-644E-4D2D-9222-5C590882C37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03F38B-1BA6-4F85-83B1-E89F75C5A42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09F943-7FC1-4EC2-A957-5EAC8509F95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BB7272-3EFF-4CDA-A6CE-156CFA58DED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D9013B-4B46-4989-A3BD-1558D4C8890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B098DA-049E-463F-AFAE-6A28250C5AD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89B106-6734-460F-8747-0AB0EF62A76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932725-F66B-47B4-99AD-907734DD3E8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2915FA-B74C-4721-BD31-FBE1A7640B9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5272BB-4CE2-4B32-8204-031CC0635C5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16EB25-5D9F-4029-A643-B423292964B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859BA1-EDE7-49C0-9BC2-4391EC25195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85C41BB-F1DF-443E-A77D-E09963EB517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C23B2D-4053-4F42-ACE4-648F3487904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392B72-DB4D-40C9-B7B2-B8B55E8CC08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62A60F-3098-4840-8E40-DCFDA68D48C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B48CF9-8045-4675-9D4B-7F794079C6B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65A005-8174-4B98-A52A-98BF379FD3B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DEEF7C-1B4C-4472-83B0-28C0A1B4042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EB3521-A60D-4702-9C6D-284EB57E293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EE06DA-FE24-4C7F-BB2B-2AEFED66057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4099D4-45D6-4548-B5F5-B542645B4A9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2615DA0-26EA-4D9B-BE32-38D18FFD5D2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F177D3-702C-4274-84BA-0C284D80D5C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53BD8D-FAA8-41B1-8083-4317DBAF536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E720459-A1AE-46D3-A559-AA0F77BC4E0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A2AADEE-0C3E-4198-99BB-2A942F9C91BC}"/>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C54B846-46E6-4628-8A64-5BC77F579771}"/>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61A9C53-38BF-4223-B600-B2BADCBCE09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EE85C2A-CD2A-4014-98C5-F55EEA69362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FF725B6-1864-4108-BEC1-A47F1C221CD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873CFE2-100D-4CFB-B156-47B639D4711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8470063-144F-45A5-AC10-167BB690C57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8F86F2B-374B-4042-9BB6-AD6688B008FC}"/>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479B248-37F5-4774-94FC-022290DE39FF}"/>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3BB7BCB-2A64-411C-9D43-DD69E426B47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8ADCA01F-51CF-440F-B81E-4BF28841990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1CD23305-A58B-410E-96E0-D91D31F59EEB}"/>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B0EB51F8-7725-49A5-9E92-BD929A9F8BEB}"/>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2B9A18D1-6DA2-4821-BF19-6CC6B5CE9C98}"/>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340732C2-D3CD-4C6B-BBE7-871527B72CD9}"/>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8192A495-81CE-493B-BC9E-05E4B81A8F57}"/>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a:extLst>
            <a:ext uri="{FF2B5EF4-FFF2-40B4-BE49-F238E27FC236}">
              <a16:creationId xmlns:a16="http://schemas.microsoft.com/office/drawing/2014/main" id="{179411DA-431A-43F0-8A0C-7B16843B817B}"/>
            </a:ext>
          </a:extLst>
        </xdr:cNvPr>
        <xdr:cNvSpPr txBox="1"/>
      </xdr:nvSpPr>
      <xdr:spPr>
        <a:xfrm>
          <a:off x="4124960" y="601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a:extLst>
            <a:ext uri="{FF2B5EF4-FFF2-40B4-BE49-F238E27FC236}">
              <a16:creationId xmlns:a16="http://schemas.microsoft.com/office/drawing/2014/main" id="{76FB45CE-89C5-4E44-884E-82316D7483D4}"/>
            </a:ext>
          </a:extLst>
        </xdr:cNvPr>
        <xdr:cNvSpPr/>
      </xdr:nvSpPr>
      <xdr:spPr>
        <a:xfrm>
          <a:off x="403606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a:extLst>
            <a:ext uri="{FF2B5EF4-FFF2-40B4-BE49-F238E27FC236}">
              <a16:creationId xmlns:a16="http://schemas.microsoft.com/office/drawing/2014/main" id="{4B6A2EAA-290F-4A6E-A85A-41BE52A95E69}"/>
            </a:ext>
          </a:extLst>
        </xdr:cNvPr>
        <xdr:cNvSpPr/>
      </xdr:nvSpPr>
      <xdr:spPr>
        <a:xfrm>
          <a:off x="3312160" y="6134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a:extLst>
            <a:ext uri="{FF2B5EF4-FFF2-40B4-BE49-F238E27FC236}">
              <a16:creationId xmlns:a16="http://schemas.microsoft.com/office/drawing/2014/main" id="{15799EAA-5078-4F9B-BA10-8A62A08DC4E1}"/>
            </a:ext>
          </a:extLst>
        </xdr:cNvPr>
        <xdr:cNvSpPr/>
      </xdr:nvSpPr>
      <xdr:spPr>
        <a:xfrm>
          <a:off x="2514600" y="6145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a:extLst>
            <a:ext uri="{FF2B5EF4-FFF2-40B4-BE49-F238E27FC236}">
              <a16:creationId xmlns:a16="http://schemas.microsoft.com/office/drawing/2014/main" id="{B03D44E4-BF0D-4788-B460-4CDF7BF4AAFA}"/>
            </a:ext>
          </a:extLst>
        </xdr:cNvPr>
        <xdr:cNvSpPr/>
      </xdr:nvSpPr>
      <xdr:spPr>
        <a:xfrm>
          <a:off x="173990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a:extLst>
            <a:ext uri="{FF2B5EF4-FFF2-40B4-BE49-F238E27FC236}">
              <a16:creationId xmlns:a16="http://schemas.microsoft.com/office/drawing/2014/main" id="{2A86116B-698A-4787-AD0D-631FA85319FF}"/>
            </a:ext>
          </a:extLst>
        </xdr:cNvPr>
        <xdr:cNvSpPr/>
      </xdr:nvSpPr>
      <xdr:spPr>
        <a:xfrm>
          <a:off x="965200" y="6196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A1C97CC-DD24-4F3D-8D99-05AED93B8CB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9CD4451-6A28-4D54-A1DF-3F7E15BEE03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773D0A1-663E-449C-BE5A-C3F68C76543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6B0006-6026-4E2C-B412-C493FFB943E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AE86E48-315D-4650-8E08-2103CFAC91E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54610</xdr:rowOff>
    </xdr:from>
    <xdr:to>
      <xdr:col>24</xdr:col>
      <xdr:colOff>114300</xdr:colOff>
      <xdr:row>39</xdr:row>
      <xdr:rowOff>156210</xdr:rowOff>
    </xdr:to>
    <xdr:sp macro="" textlink="">
      <xdr:nvSpPr>
        <xdr:cNvPr id="72" name="楕円 71">
          <a:extLst>
            <a:ext uri="{FF2B5EF4-FFF2-40B4-BE49-F238E27FC236}">
              <a16:creationId xmlns:a16="http://schemas.microsoft.com/office/drawing/2014/main" id="{7F9934DB-CF3D-44C4-A718-A58D74AC05A0}"/>
            </a:ext>
          </a:extLst>
        </xdr:cNvPr>
        <xdr:cNvSpPr/>
      </xdr:nvSpPr>
      <xdr:spPr>
        <a:xfrm>
          <a:off x="403606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33037</xdr:rowOff>
    </xdr:from>
    <xdr:ext cx="405111" cy="259045"/>
    <xdr:sp macro="" textlink="">
      <xdr:nvSpPr>
        <xdr:cNvPr id="73" name="【図書館】&#10;有形固定資産減価償却率該当値テキスト">
          <a:extLst>
            <a:ext uri="{FF2B5EF4-FFF2-40B4-BE49-F238E27FC236}">
              <a16:creationId xmlns:a16="http://schemas.microsoft.com/office/drawing/2014/main" id="{F8962659-BC7A-4C5B-B891-3E88ABC8563B}"/>
            </a:ext>
          </a:extLst>
        </xdr:cNvPr>
        <xdr:cNvSpPr txBox="1"/>
      </xdr:nvSpPr>
      <xdr:spPr>
        <a:xfrm>
          <a:off x="4124960"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4" name="楕円 73">
          <a:extLst>
            <a:ext uri="{FF2B5EF4-FFF2-40B4-BE49-F238E27FC236}">
              <a16:creationId xmlns:a16="http://schemas.microsoft.com/office/drawing/2014/main" id="{855A7530-F110-4AEF-913D-D7FCED71EEB9}"/>
            </a:ext>
          </a:extLst>
        </xdr:cNvPr>
        <xdr:cNvSpPr/>
      </xdr:nvSpPr>
      <xdr:spPr>
        <a:xfrm>
          <a:off x="331216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105410</xdr:rowOff>
    </xdr:to>
    <xdr:cxnSp macro="">
      <xdr:nvCxnSpPr>
        <xdr:cNvPr id="75" name="直線コネクタ 74">
          <a:extLst>
            <a:ext uri="{FF2B5EF4-FFF2-40B4-BE49-F238E27FC236}">
              <a16:creationId xmlns:a16="http://schemas.microsoft.com/office/drawing/2014/main" id="{513999AB-F158-44BC-B523-BCE6A0372444}"/>
            </a:ext>
          </a:extLst>
        </xdr:cNvPr>
        <xdr:cNvCxnSpPr/>
      </xdr:nvCxnSpPr>
      <xdr:spPr>
        <a:xfrm>
          <a:off x="3355340" y="6614160"/>
          <a:ext cx="73152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168910</xdr:rowOff>
    </xdr:from>
    <xdr:to>
      <xdr:col>15</xdr:col>
      <xdr:colOff>101600</xdr:colOff>
      <xdr:row>39</xdr:row>
      <xdr:rowOff>99060</xdr:rowOff>
    </xdr:to>
    <xdr:sp macro="" textlink="">
      <xdr:nvSpPr>
        <xdr:cNvPr id="76" name="楕円 75">
          <a:extLst>
            <a:ext uri="{FF2B5EF4-FFF2-40B4-BE49-F238E27FC236}">
              <a16:creationId xmlns:a16="http://schemas.microsoft.com/office/drawing/2014/main" id="{48A47AA8-83DA-48D8-B081-C293DF9DB58A}"/>
            </a:ext>
          </a:extLst>
        </xdr:cNvPr>
        <xdr:cNvSpPr/>
      </xdr:nvSpPr>
      <xdr:spPr>
        <a:xfrm>
          <a:off x="251460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48260</xdr:rowOff>
    </xdr:from>
    <xdr:to>
      <xdr:col>19</xdr:col>
      <xdr:colOff>177800</xdr:colOff>
      <xdr:row>39</xdr:row>
      <xdr:rowOff>76200</xdr:rowOff>
    </xdr:to>
    <xdr:cxnSp macro="">
      <xdr:nvCxnSpPr>
        <xdr:cNvPr id="77" name="直線コネクタ 76">
          <a:extLst>
            <a:ext uri="{FF2B5EF4-FFF2-40B4-BE49-F238E27FC236}">
              <a16:creationId xmlns:a16="http://schemas.microsoft.com/office/drawing/2014/main" id="{31BBB976-2585-4DA7-9653-7D321E78D58D}"/>
            </a:ext>
          </a:extLst>
        </xdr:cNvPr>
        <xdr:cNvCxnSpPr/>
      </xdr:nvCxnSpPr>
      <xdr:spPr>
        <a:xfrm>
          <a:off x="2565400" y="6586220"/>
          <a:ext cx="78994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0</xdr:rowOff>
    </xdr:from>
    <xdr:to>
      <xdr:col>10</xdr:col>
      <xdr:colOff>165100</xdr:colOff>
      <xdr:row>39</xdr:row>
      <xdr:rowOff>101600</xdr:rowOff>
    </xdr:to>
    <xdr:sp macro="" textlink="">
      <xdr:nvSpPr>
        <xdr:cNvPr id="78" name="楕円 77">
          <a:extLst>
            <a:ext uri="{FF2B5EF4-FFF2-40B4-BE49-F238E27FC236}">
              <a16:creationId xmlns:a16="http://schemas.microsoft.com/office/drawing/2014/main" id="{AD8722E2-B415-402B-B94F-E367C0A79268}"/>
            </a:ext>
          </a:extLst>
        </xdr:cNvPr>
        <xdr:cNvSpPr/>
      </xdr:nvSpPr>
      <xdr:spPr>
        <a:xfrm>
          <a:off x="17399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48260</xdr:rowOff>
    </xdr:from>
    <xdr:to>
      <xdr:col>15</xdr:col>
      <xdr:colOff>50800</xdr:colOff>
      <xdr:row>39</xdr:row>
      <xdr:rowOff>50800</xdr:rowOff>
    </xdr:to>
    <xdr:cxnSp macro="">
      <xdr:nvCxnSpPr>
        <xdr:cNvPr id="79" name="直線コネクタ 78">
          <a:extLst>
            <a:ext uri="{FF2B5EF4-FFF2-40B4-BE49-F238E27FC236}">
              <a16:creationId xmlns:a16="http://schemas.microsoft.com/office/drawing/2014/main" id="{1198D704-0A73-4066-AF6E-5F68C8FBF60D}"/>
            </a:ext>
          </a:extLst>
        </xdr:cNvPr>
        <xdr:cNvCxnSpPr/>
      </xdr:nvCxnSpPr>
      <xdr:spPr>
        <a:xfrm flipV="1">
          <a:off x="1790700" y="658622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143510</xdr:rowOff>
    </xdr:from>
    <xdr:to>
      <xdr:col>6</xdr:col>
      <xdr:colOff>38100</xdr:colOff>
      <xdr:row>39</xdr:row>
      <xdr:rowOff>73660</xdr:rowOff>
    </xdr:to>
    <xdr:sp macro="" textlink="">
      <xdr:nvSpPr>
        <xdr:cNvPr id="80" name="楕円 79">
          <a:extLst>
            <a:ext uri="{FF2B5EF4-FFF2-40B4-BE49-F238E27FC236}">
              <a16:creationId xmlns:a16="http://schemas.microsoft.com/office/drawing/2014/main" id="{7DD54A01-91C8-4FD6-A5CE-9491BD162C15}"/>
            </a:ext>
          </a:extLst>
        </xdr:cNvPr>
        <xdr:cNvSpPr/>
      </xdr:nvSpPr>
      <xdr:spPr>
        <a:xfrm>
          <a:off x="965200" y="651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22860</xdr:rowOff>
    </xdr:from>
    <xdr:to>
      <xdr:col>10</xdr:col>
      <xdr:colOff>114300</xdr:colOff>
      <xdr:row>39</xdr:row>
      <xdr:rowOff>50800</xdr:rowOff>
    </xdr:to>
    <xdr:cxnSp macro="">
      <xdr:nvCxnSpPr>
        <xdr:cNvPr id="81" name="直線コネクタ 80">
          <a:extLst>
            <a:ext uri="{FF2B5EF4-FFF2-40B4-BE49-F238E27FC236}">
              <a16:creationId xmlns:a16="http://schemas.microsoft.com/office/drawing/2014/main" id="{81E242B4-4249-407C-B2EC-050803493696}"/>
            </a:ext>
          </a:extLst>
        </xdr:cNvPr>
        <xdr:cNvCxnSpPr/>
      </xdr:nvCxnSpPr>
      <xdr:spPr>
        <a:xfrm>
          <a:off x="1008380" y="6560820"/>
          <a:ext cx="78232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a:extLst>
            <a:ext uri="{FF2B5EF4-FFF2-40B4-BE49-F238E27FC236}">
              <a16:creationId xmlns:a16="http://schemas.microsoft.com/office/drawing/2014/main" id="{2AE83B92-9B54-4530-B64C-69A5A038BD94}"/>
            </a:ext>
          </a:extLst>
        </xdr:cNvPr>
        <xdr:cNvSpPr txBox="1"/>
      </xdr:nvSpPr>
      <xdr:spPr>
        <a:xfrm>
          <a:off x="317056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a:extLst>
            <a:ext uri="{FF2B5EF4-FFF2-40B4-BE49-F238E27FC236}">
              <a16:creationId xmlns:a16="http://schemas.microsoft.com/office/drawing/2014/main" id="{09B82D08-13F2-40E8-88D8-45BEE98254D1}"/>
            </a:ext>
          </a:extLst>
        </xdr:cNvPr>
        <xdr:cNvSpPr txBox="1"/>
      </xdr:nvSpPr>
      <xdr:spPr>
        <a:xfrm>
          <a:off x="2385704"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91457</xdr:rowOff>
    </xdr:from>
    <xdr:ext cx="405111" cy="259045"/>
    <xdr:sp macro="" textlink="">
      <xdr:nvSpPr>
        <xdr:cNvPr id="84" name="n_3aveValue【図書館】&#10;有形固定資産減価償却率">
          <a:extLst>
            <a:ext uri="{FF2B5EF4-FFF2-40B4-BE49-F238E27FC236}">
              <a16:creationId xmlns:a16="http://schemas.microsoft.com/office/drawing/2014/main" id="{3B8F637C-E03E-460E-9D31-AF73A24FA5F0}"/>
            </a:ext>
          </a:extLst>
        </xdr:cNvPr>
        <xdr:cNvSpPr txBox="1"/>
      </xdr:nvSpPr>
      <xdr:spPr>
        <a:xfrm>
          <a:off x="1611004" y="595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107967</xdr:rowOff>
    </xdr:from>
    <xdr:ext cx="405111" cy="259045"/>
    <xdr:sp macro="" textlink="">
      <xdr:nvSpPr>
        <xdr:cNvPr id="85" name="n_4aveValue【図書館】&#10;有形固定資産減価償却率">
          <a:extLst>
            <a:ext uri="{FF2B5EF4-FFF2-40B4-BE49-F238E27FC236}">
              <a16:creationId xmlns:a16="http://schemas.microsoft.com/office/drawing/2014/main" id="{E4ED574F-6B69-4C47-8709-A2FCBCB70196}"/>
            </a:ext>
          </a:extLst>
        </xdr:cNvPr>
        <xdr:cNvSpPr txBox="1"/>
      </xdr:nvSpPr>
      <xdr:spPr>
        <a:xfrm>
          <a:off x="83630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6" name="n_1mainValue【図書館】&#10;有形固定資産減価償却率">
          <a:extLst>
            <a:ext uri="{FF2B5EF4-FFF2-40B4-BE49-F238E27FC236}">
              <a16:creationId xmlns:a16="http://schemas.microsoft.com/office/drawing/2014/main" id="{F6E6FF60-5BFB-4752-92AC-AE0B34E83407}"/>
            </a:ext>
          </a:extLst>
        </xdr:cNvPr>
        <xdr:cNvSpPr txBox="1"/>
      </xdr:nvSpPr>
      <xdr:spPr>
        <a:xfrm>
          <a:off x="317056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90187</xdr:rowOff>
    </xdr:from>
    <xdr:ext cx="405111" cy="259045"/>
    <xdr:sp macro="" textlink="">
      <xdr:nvSpPr>
        <xdr:cNvPr id="87" name="n_2mainValue【図書館】&#10;有形固定資産減価償却率">
          <a:extLst>
            <a:ext uri="{FF2B5EF4-FFF2-40B4-BE49-F238E27FC236}">
              <a16:creationId xmlns:a16="http://schemas.microsoft.com/office/drawing/2014/main" id="{34D4D407-D491-46CE-BDC2-B09EA8E54E4A}"/>
            </a:ext>
          </a:extLst>
        </xdr:cNvPr>
        <xdr:cNvSpPr txBox="1"/>
      </xdr:nvSpPr>
      <xdr:spPr>
        <a:xfrm>
          <a:off x="2385704" y="662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92727</xdr:rowOff>
    </xdr:from>
    <xdr:ext cx="405111" cy="259045"/>
    <xdr:sp macro="" textlink="">
      <xdr:nvSpPr>
        <xdr:cNvPr id="88" name="n_3mainValue【図書館】&#10;有形固定資産減価償却率">
          <a:extLst>
            <a:ext uri="{FF2B5EF4-FFF2-40B4-BE49-F238E27FC236}">
              <a16:creationId xmlns:a16="http://schemas.microsoft.com/office/drawing/2014/main" id="{50F431CC-BE0C-48DF-A979-B262B4B8C5FA}"/>
            </a:ext>
          </a:extLst>
        </xdr:cNvPr>
        <xdr:cNvSpPr txBox="1"/>
      </xdr:nvSpPr>
      <xdr:spPr>
        <a:xfrm>
          <a:off x="1611004" y="663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64787</xdr:rowOff>
    </xdr:from>
    <xdr:ext cx="405111" cy="259045"/>
    <xdr:sp macro="" textlink="">
      <xdr:nvSpPr>
        <xdr:cNvPr id="89" name="n_4mainValue【図書館】&#10;有形固定資産減価償却率">
          <a:extLst>
            <a:ext uri="{FF2B5EF4-FFF2-40B4-BE49-F238E27FC236}">
              <a16:creationId xmlns:a16="http://schemas.microsoft.com/office/drawing/2014/main" id="{74EAAFF2-4267-404D-907E-73460EE79BCD}"/>
            </a:ext>
          </a:extLst>
        </xdr:cNvPr>
        <xdr:cNvSpPr txBox="1"/>
      </xdr:nvSpPr>
      <xdr:spPr>
        <a:xfrm>
          <a:off x="83630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EAD4B6EC-1A95-448A-BB8F-B8B38A83B81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3E65AAF6-9F2D-469B-895D-A7A983CAC78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BEFE5ED4-D8E0-4EFE-BA1A-4DD44802545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12ACD16D-70AF-44E9-A009-E6F9A3FAD5B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A16E89B-A70F-443A-9F05-86BAAED2A77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B99767C-3E0F-45F2-8BC9-F9539C7736B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4B175C05-DD9D-4979-9A28-47D48CB807C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C2BA4F14-C682-4CC0-8435-FFAE2C80C7A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D91B06A-92ED-4B0C-95EE-C7DF32D940B4}"/>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E9FD43D-F810-4E3A-96D5-0BD388273FB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D069AE63-6ABB-4DB3-B9D7-818B07A2358E}"/>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A60EE577-0C97-4841-8DCB-06A63C1917EE}"/>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3C24EFED-2BDA-4AFC-A253-F658CFE793C9}"/>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77D5BBB3-B602-42F8-A901-7A3E874EC3F5}"/>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1FF31910-C558-4A2A-824E-8289510B9713}"/>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2219DEF0-D46A-48EA-B067-8E64CB21E7AE}"/>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F17FA261-0677-416F-8EE0-284E3B475D75}"/>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38572C8A-0512-41F5-A412-AD1930329161}"/>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2818EF8-4D3B-4026-8154-0311151C295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22219955-BCAD-417B-902B-460233961B36}"/>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727F0BBB-34AA-42C0-AE14-EBD9F76D29FF}"/>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7AF9C4A2-23CD-4BCA-B30A-DAF527CE4AD6}"/>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E03FADB-DF2E-440C-849C-595158D2E8F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2236EF7-7ECD-4179-8302-2E500B1C9F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8373A16-32B2-4EDD-9526-1BEB8DC5A4E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a:extLst>
            <a:ext uri="{FF2B5EF4-FFF2-40B4-BE49-F238E27FC236}">
              <a16:creationId xmlns:a16="http://schemas.microsoft.com/office/drawing/2014/main" id="{6EA3DD0C-8D7D-446B-BBC3-3C72D2A3DEC4}"/>
            </a:ext>
          </a:extLst>
        </xdr:cNvPr>
        <xdr:cNvCxnSpPr/>
      </xdr:nvCxnSpPr>
      <xdr:spPr>
        <a:xfrm flipV="1">
          <a:off x="9219565" y="5748746"/>
          <a:ext cx="0" cy="129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a:extLst>
            <a:ext uri="{FF2B5EF4-FFF2-40B4-BE49-F238E27FC236}">
              <a16:creationId xmlns:a16="http://schemas.microsoft.com/office/drawing/2014/main" id="{4C6F7982-5F8A-4274-8E77-3ED7853C65E4}"/>
            </a:ext>
          </a:extLst>
        </xdr:cNvPr>
        <xdr:cNvSpPr txBox="1"/>
      </xdr:nvSpPr>
      <xdr:spPr>
        <a:xfrm>
          <a:off x="9258300" y="704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a:extLst>
            <a:ext uri="{FF2B5EF4-FFF2-40B4-BE49-F238E27FC236}">
              <a16:creationId xmlns:a16="http://schemas.microsoft.com/office/drawing/2014/main" id="{D01F2E1E-DEBE-4928-97D0-673ED61EC3B0}"/>
            </a:ext>
          </a:extLst>
        </xdr:cNvPr>
        <xdr:cNvCxnSpPr/>
      </xdr:nvCxnSpPr>
      <xdr:spPr>
        <a:xfrm>
          <a:off x="9154160" y="7039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a:extLst>
            <a:ext uri="{FF2B5EF4-FFF2-40B4-BE49-F238E27FC236}">
              <a16:creationId xmlns:a16="http://schemas.microsoft.com/office/drawing/2014/main" id="{BA942DA7-D9EE-4E2D-B6B4-75F3EB03734E}"/>
            </a:ext>
          </a:extLst>
        </xdr:cNvPr>
        <xdr:cNvSpPr txBox="1"/>
      </xdr:nvSpPr>
      <xdr:spPr>
        <a:xfrm>
          <a:off x="9258300" y="553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a:extLst>
            <a:ext uri="{FF2B5EF4-FFF2-40B4-BE49-F238E27FC236}">
              <a16:creationId xmlns:a16="http://schemas.microsoft.com/office/drawing/2014/main" id="{BEBCA74D-7216-4C71-8C6E-42BA7816A5C2}"/>
            </a:ext>
          </a:extLst>
        </xdr:cNvPr>
        <xdr:cNvCxnSpPr/>
      </xdr:nvCxnSpPr>
      <xdr:spPr>
        <a:xfrm>
          <a:off x="9154160" y="5748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110870</xdr:rowOff>
    </xdr:from>
    <xdr:ext cx="469744" cy="259045"/>
    <xdr:sp macro="" textlink="">
      <xdr:nvSpPr>
        <xdr:cNvPr id="120" name="【図書館】&#10;一人当たり面積平均値テキスト">
          <a:extLst>
            <a:ext uri="{FF2B5EF4-FFF2-40B4-BE49-F238E27FC236}">
              <a16:creationId xmlns:a16="http://schemas.microsoft.com/office/drawing/2014/main" id="{255FCF38-36BD-4E3E-93EF-AD008CA739AB}"/>
            </a:ext>
          </a:extLst>
        </xdr:cNvPr>
        <xdr:cNvSpPr txBox="1"/>
      </xdr:nvSpPr>
      <xdr:spPr>
        <a:xfrm>
          <a:off x="9258300" y="6481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a:extLst>
            <a:ext uri="{FF2B5EF4-FFF2-40B4-BE49-F238E27FC236}">
              <a16:creationId xmlns:a16="http://schemas.microsoft.com/office/drawing/2014/main" id="{69378307-8B7B-4E0A-BB96-A286838C1922}"/>
            </a:ext>
          </a:extLst>
        </xdr:cNvPr>
        <xdr:cNvSpPr/>
      </xdr:nvSpPr>
      <xdr:spPr>
        <a:xfrm>
          <a:off x="9192260" y="662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a:extLst>
            <a:ext uri="{FF2B5EF4-FFF2-40B4-BE49-F238E27FC236}">
              <a16:creationId xmlns:a16="http://schemas.microsoft.com/office/drawing/2014/main" id="{BEDFB2F6-6EC5-45B9-8A6F-D372738EB850}"/>
            </a:ext>
          </a:extLst>
        </xdr:cNvPr>
        <xdr:cNvSpPr/>
      </xdr:nvSpPr>
      <xdr:spPr>
        <a:xfrm>
          <a:off x="8445500" y="66259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a:extLst>
            <a:ext uri="{FF2B5EF4-FFF2-40B4-BE49-F238E27FC236}">
              <a16:creationId xmlns:a16="http://schemas.microsoft.com/office/drawing/2014/main" id="{35B22EF4-1683-4283-80F7-E1ABD24E1B61}"/>
            </a:ext>
          </a:extLst>
        </xdr:cNvPr>
        <xdr:cNvSpPr/>
      </xdr:nvSpPr>
      <xdr:spPr>
        <a:xfrm>
          <a:off x="767080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B027A855-E7B3-4383-B656-96D1F16852CE}"/>
            </a:ext>
          </a:extLst>
        </xdr:cNvPr>
        <xdr:cNvSpPr/>
      </xdr:nvSpPr>
      <xdr:spPr>
        <a:xfrm>
          <a:off x="6873240" y="666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a:extLst>
            <a:ext uri="{FF2B5EF4-FFF2-40B4-BE49-F238E27FC236}">
              <a16:creationId xmlns:a16="http://schemas.microsoft.com/office/drawing/2014/main" id="{F2091D99-42AB-457B-A9AE-B53C7B2886AB}"/>
            </a:ext>
          </a:extLst>
        </xdr:cNvPr>
        <xdr:cNvSpPr/>
      </xdr:nvSpPr>
      <xdr:spPr>
        <a:xfrm>
          <a:off x="6098540" y="6680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C7FDC4-9572-4912-8A11-B662FEA7E6B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71D8B1F-4476-488B-BBFF-643022D2D04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BA9FEC9-3F11-4EEA-BD30-081BBBD827A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FAB04EE-59F7-43D8-A7A3-6448D965BF4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72002D5-8838-4131-B402-0F724C7E093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31" name="楕円 130">
          <a:extLst>
            <a:ext uri="{FF2B5EF4-FFF2-40B4-BE49-F238E27FC236}">
              <a16:creationId xmlns:a16="http://schemas.microsoft.com/office/drawing/2014/main" id="{99F8D596-79C1-4295-8027-C0F6671ECC52}"/>
            </a:ext>
          </a:extLst>
        </xdr:cNvPr>
        <xdr:cNvSpPr/>
      </xdr:nvSpPr>
      <xdr:spPr>
        <a:xfrm>
          <a:off x="9192260" y="66803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120849</xdr:rowOff>
    </xdr:from>
    <xdr:ext cx="469744" cy="259045"/>
    <xdr:sp macro="" textlink="">
      <xdr:nvSpPr>
        <xdr:cNvPr id="132" name="【図書館】&#10;一人当たり面積該当値テキスト">
          <a:extLst>
            <a:ext uri="{FF2B5EF4-FFF2-40B4-BE49-F238E27FC236}">
              <a16:creationId xmlns:a16="http://schemas.microsoft.com/office/drawing/2014/main" id="{CC0EADC8-62A8-4E34-8988-632DCC6E9AD5}"/>
            </a:ext>
          </a:extLst>
        </xdr:cNvPr>
        <xdr:cNvSpPr txBox="1"/>
      </xdr:nvSpPr>
      <xdr:spPr>
        <a:xfrm>
          <a:off x="9258300" y="665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153307</xdr:rowOff>
    </xdr:from>
    <xdr:to>
      <xdr:col>50</xdr:col>
      <xdr:colOff>165100</xdr:colOff>
      <xdr:row>40</xdr:row>
      <xdr:rowOff>83457</xdr:rowOff>
    </xdr:to>
    <xdr:sp macro="" textlink="">
      <xdr:nvSpPr>
        <xdr:cNvPr id="133" name="楕円 132">
          <a:extLst>
            <a:ext uri="{FF2B5EF4-FFF2-40B4-BE49-F238E27FC236}">
              <a16:creationId xmlns:a16="http://schemas.microsoft.com/office/drawing/2014/main" id="{E99B30E8-8582-46D6-B2D2-3AF4033FA185}"/>
            </a:ext>
          </a:extLst>
        </xdr:cNvPr>
        <xdr:cNvSpPr/>
      </xdr:nvSpPr>
      <xdr:spPr>
        <a:xfrm>
          <a:off x="8445500" y="6691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21772</xdr:rowOff>
    </xdr:from>
    <xdr:to>
      <xdr:col>55</xdr:col>
      <xdr:colOff>0</xdr:colOff>
      <xdr:row>40</xdr:row>
      <xdr:rowOff>32657</xdr:rowOff>
    </xdr:to>
    <xdr:cxnSp macro="">
      <xdr:nvCxnSpPr>
        <xdr:cNvPr id="134" name="直線コネクタ 133">
          <a:extLst>
            <a:ext uri="{FF2B5EF4-FFF2-40B4-BE49-F238E27FC236}">
              <a16:creationId xmlns:a16="http://schemas.microsoft.com/office/drawing/2014/main" id="{80B0688C-00A6-4770-B593-5575624E75D7}"/>
            </a:ext>
          </a:extLst>
        </xdr:cNvPr>
        <xdr:cNvCxnSpPr/>
      </xdr:nvCxnSpPr>
      <xdr:spPr>
        <a:xfrm flipV="1">
          <a:off x="8496300" y="6727372"/>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35" name="楕円 134">
          <a:extLst>
            <a:ext uri="{FF2B5EF4-FFF2-40B4-BE49-F238E27FC236}">
              <a16:creationId xmlns:a16="http://schemas.microsoft.com/office/drawing/2014/main" id="{FB65B13E-31F8-44E9-A022-C65682C97603}"/>
            </a:ext>
          </a:extLst>
        </xdr:cNvPr>
        <xdr:cNvSpPr/>
      </xdr:nvSpPr>
      <xdr:spPr>
        <a:xfrm>
          <a:off x="7670800" y="66912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32657</xdr:rowOff>
    </xdr:from>
    <xdr:to>
      <xdr:col>50</xdr:col>
      <xdr:colOff>114300</xdr:colOff>
      <xdr:row>40</xdr:row>
      <xdr:rowOff>32657</xdr:rowOff>
    </xdr:to>
    <xdr:cxnSp macro="">
      <xdr:nvCxnSpPr>
        <xdr:cNvPr id="136" name="直線コネクタ 135">
          <a:extLst>
            <a:ext uri="{FF2B5EF4-FFF2-40B4-BE49-F238E27FC236}">
              <a16:creationId xmlns:a16="http://schemas.microsoft.com/office/drawing/2014/main" id="{DAD7E011-4BC1-4039-8566-33B4AEBC516A}"/>
            </a:ext>
          </a:extLst>
        </xdr:cNvPr>
        <xdr:cNvCxnSpPr/>
      </xdr:nvCxnSpPr>
      <xdr:spPr>
        <a:xfrm>
          <a:off x="7713980" y="673825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153307</xdr:rowOff>
    </xdr:from>
    <xdr:to>
      <xdr:col>41</xdr:col>
      <xdr:colOff>101600</xdr:colOff>
      <xdr:row>40</xdr:row>
      <xdr:rowOff>83457</xdr:rowOff>
    </xdr:to>
    <xdr:sp macro="" textlink="">
      <xdr:nvSpPr>
        <xdr:cNvPr id="137" name="楕円 136">
          <a:extLst>
            <a:ext uri="{FF2B5EF4-FFF2-40B4-BE49-F238E27FC236}">
              <a16:creationId xmlns:a16="http://schemas.microsoft.com/office/drawing/2014/main" id="{7411EA1B-CE2D-45AC-A685-67247E64E6DB}"/>
            </a:ext>
          </a:extLst>
        </xdr:cNvPr>
        <xdr:cNvSpPr/>
      </xdr:nvSpPr>
      <xdr:spPr>
        <a:xfrm>
          <a:off x="6873240" y="6691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32657</xdr:rowOff>
    </xdr:from>
    <xdr:to>
      <xdr:col>45</xdr:col>
      <xdr:colOff>177800</xdr:colOff>
      <xdr:row>40</xdr:row>
      <xdr:rowOff>32657</xdr:rowOff>
    </xdr:to>
    <xdr:cxnSp macro="">
      <xdr:nvCxnSpPr>
        <xdr:cNvPr id="138" name="直線コネクタ 137">
          <a:extLst>
            <a:ext uri="{FF2B5EF4-FFF2-40B4-BE49-F238E27FC236}">
              <a16:creationId xmlns:a16="http://schemas.microsoft.com/office/drawing/2014/main" id="{6C5277B8-EF6B-4BEC-BA28-10A86D21771B}"/>
            </a:ext>
          </a:extLst>
        </xdr:cNvPr>
        <xdr:cNvCxnSpPr/>
      </xdr:nvCxnSpPr>
      <xdr:spPr>
        <a:xfrm>
          <a:off x="6924040" y="673825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39" name="楕円 138">
          <a:extLst>
            <a:ext uri="{FF2B5EF4-FFF2-40B4-BE49-F238E27FC236}">
              <a16:creationId xmlns:a16="http://schemas.microsoft.com/office/drawing/2014/main" id="{B78DAE3B-0BA1-4669-A350-549F8E97BBF6}"/>
            </a:ext>
          </a:extLst>
        </xdr:cNvPr>
        <xdr:cNvSpPr/>
      </xdr:nvSpPr>
      <xdr:spPr>
        <a:xfrm>
          <a:off x="6098540" y="6691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32657</xdr:rowOff>
    </xdr:from>
    <xdr:to>
      <xdr:col>41</xdr:col>
      <xdr:colOff>50800</xdr:colOff>
      <xdr:row>40</xdr:row>
      <xdr:rowOff>32657</xdr:rowOff>
    </xdr:to>
    <xdr:cxnSp macro="">
      <xdr:nvCxnSpPr>
        <xdr:cNvPr id="140" name="直線コネクタ 139">
          <a:extLst>
            <a:ext uri="{FF2B5EF4-FFF2-40B4-BE49-F238E27FC236}">
              <a16:creationId xmlns:a16="http://schemas.microsoft.com/office/drawing/2014/main" id="{F28487AE-72ED-4925-8DB6-D677C5B6F714}"/>
            </a:ext>
          </a:extLst>
        </xdr:cNvPr>
        <xdr:cNvCxnSpPr/>
      </xdr:nvCxnSpPr>
      <xdr:spPr>
        <a:xfrm>
          <a:off x="6149340" y="673825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34670</xdr:rowOff>
    </xdr:from>
    <xdr:ext cx="469744" cy="259045"/>
    <xdr:sp macro="" textlink="">
      <xdr:nvSpPr>
        <xdr:cNvPr id="141" name="n_1aveValue【図書館】&#10;一人当たり面積">
          <a:extLst>
            <a:ext uri="{FF2B5EF4-FFF2-40B4-BE49-F238E27FC236}">
              <a16:creationId xmlns:a16="http://schemas.microsoft.com/office/drawing/2014/main" id="{4ADF8935-10A3-45FD-9C11-ACCFAB6296E3}"/>
            </a:ext>
          </a:extLst>
        </xdr:cNvPr>
        <xdr:cNvSpPr txBox="1"/>
      </xdr:nvSpPr>
      <xdr:spPr>
        <a:xfrm>
          <a:off x="8271587"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2" name="n_2aveValue【図書館】&#10;一人当たり面積">
          <a:extLst>
            <a:ext uri="{FF2B5EF4-FFF2-40B4-BE49-F238E27FC236}">
              <a16:creationId xmlns:a16="http://schemas.microsoft.com/office/drawing/2014/main" id="{67B4EC33-3DA1-4F2E-BC6C-30FF56DBE6FD}"/>
            </a:ext>
          </a:extLst>
        </xdr:cNvPr>
        <xdr:cNvSpPr txBox="1"/>
      </xdr:nvSpPr>
      <xdr:spPr>
        <a:xfrm>
          <a:off x="750958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3" name="n_3aveValue【図書館】&#10;一人当たり面積">
          <a:extLst>
            <a:ext uri="{FF2B5EF4-FFF2-40B4-BE49-F238E27FC236}">
              <a16:creationId xmlns:a16="http://schemas.microsoft.com/office/drawing/2014/main" id="{DCDABCBC-DA51-43BC-A44D-18A8C2D756E7}"/>
            </a:ext>
          </a:extLst>
        </xdr:cNvPr>
        <xdr:cNvSpPr txBox="1"/>
      </xdr:nvSpPr>
      <xdr:spPr>
        <a:xfrm>
          <a:off x="6712027" y="644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44" name="n_4aveValue【図書館】&#10;一人当たり面積">
          <a:extLst>
            <a:ext uri="{FF2B5EF4-FFF2-40B4-BE49-F238E27FC236}">
              <a16:creationId xmlns:a16="http://schemas.microsoft.com/office/drawing/2014/main" id="{79598470-A43A-47F7-944D-FA581333A0ED}"/>
            </a:ext>
          </a:extLst>
        </xdr:cNvPr>
        <xdr:cNvSpPr txBox="1"/>
      </xdr:nvSpPr>
      <xdr:spPr>
        <a:xfrm>
          <a:off x="5937327" y="64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74584</xdr:rowOff>
    </xdr:from>
    <xdr:ext cx="469744" cy="259045"/>
    <xdr:sp macro="" textlink="">
      <xdr:nvSpPr>
        <xdr:cNvPr id="145" name="n_1mainValue【図書館】&#10;一人当たり面積">
          <a:extLst>
            <a:ext uri="{FF2B5EF4-FFF2-40B4-BE49-F238E27FC236}">
              <a16:creationId xmlns:a16="http://schemas.microsoft.com/office/drawing/2014/main" id="{BCB769A1-F3C7-4034-8ED0-D5DF6623D931}"/>
            </a:ext>
          </a:extLst>
        </xdr:cNvPr>
        <xdr:cNvSpPr txBox="1"/>
      </xdr:nvSpPr>
      <xdr:spPr>
        <a:xfrm>
          <a:off x="827158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46" name="n_2mainValue【図書館】&#10;一人当たり面積">
          <a:extLst>
            <a:ext uri="{FF2B5EF4-FFF2-40B4-BE49-F238E27FC236}">
              <a16:creationId xmlns:a16="http://schemas.microsoft.com/office/drawing/2014/main" id="{D3683685-E936-45B5-82D8-50F6CE30D174}"/>
            </a:ext>
          </a:extLst>
        </xdr:cNvPr>
        <xdr:cNvSpPr txBox="1"/>
      </xdr:nvSpPr>
      <xdr:spPr>
        <a:xfrm>
          <a:off x="750958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74584</xdr:rowOff>
    </xdr:from>
    <xdr:ext cx="469744" cy="259045"/>
    <xdr:sp macro="" textlink="">
      <xdr:nvSpPr>
        <xdr:cNvPr id="147" name="n_3mainValue【図書館】&#10;一人当たり面積">
          <a:extLst>
            <a:ext uri="{FF2B5EF4-FFF2-40B4-BE49-F238E27FC236}">
              <a16:creationId xmlns:a16="http://schemas.microsoft.com/office/drawing/2014/main" id="{D3A063F4-B93F-42FA-BD80-0CE0BC8D9B10}"/>
            </a:ext>
          </a:extLst>
        </xdr:cNvPr>
        <xdr:cNvSpPr txBox="1"/>
      </xdr:nvSpPr>
      <xdr:spPr>
        <a:xfrm>
          <a:off x="67120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74584</xdr:rowOff>
    </xdr:from>
    <xdr:ext cx="469744" cy="259045"/>
    <xdr:sp macro="" textlink="">
      <xdr:nvSpPr>
        <xdr:cNvPr id="148" name="n_4mainValue【図書館】&#10;一人当たり面積">
          <a:extLst>
            <a:ext uri="{FF2B5EF4-FFF2-40B4-BE49-F238E27FC236}">
              <a16:creationId xmlns:a16="http://schemas.microsoft.com/office/drawing/2014/main" id="{9160070B-00D1-477E-AD13-3C7B74F3C182}"/>
            </a:ext>
          </a:extLst>
        </xdr:cNvPr>
        <xdr:cNvSpPr txBox="1"/>
      </xdr:nvSpPr>
      <xdr:spPr>
        <a:xfrm>
          <a:off x="59373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8898B3D-7CFF-49E1-956C-F6F10F3D1E1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EAE0047-79F9-491C-A978-A2F74AE263D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DBC08ED-A201-4D5D-A4DA-FE9138172DB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88D1550-FBB4-4CB5-A34C-D36758087A5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AFBE910-D503-4A1C-9257-4FC825ED6AC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24D81F4-2CE0-40F6-BF83-6DE11676C09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32C84A8-5526-46B0-9A90-1BD08C9BB0F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9B061AE-62AF-4BF4-87CF-02EFFE1B591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391123C-881E-4068-83BC-6A22768B4D9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B656509-CDF7-4C53-94BB-72DE6B21237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4DF78DA-B83B-473E-AF4E-2E019B3556D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AD20598F-BE90-480F-B57B-A43D5C7D938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57105D6B-4A6A-4442-8B17-30724CD4329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47EA251-3CF6-4861-BFB6-5016D19B059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C935D4A9-AC67-4AF7-8C50-3933FFD4E03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E4E246F-DD79-4BF7-A585-8701D863B7D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B4E1BC36-95B6-4681-B709-01806777EDAE}"/>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B9AE76E0-AB14-48A1-9DA0-7B40BC234735}"/>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78CEE00A-0393-422F-BD4C-D657F61D0069}"/>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6C4AC044-B571-4E5B-BFB1-F96883BE158A}"/>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D071B759-0B14-4316-9B76-A165A439B24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8E0AAA1-0F97-472D-A8CF-83B4FF8C9F2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3AAFC3BE-3B35-48F6-ACBA-E5CCF58BBF1F}"/>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7D6A9FCB-D25D-4E40-BE7D-A6A34712C94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a:extLst>
            <a:ext uri="{FF2B5EF4-FFF2-40B4-BE49-F238E27FC236}">
              <a16:creationId xmlns:a16="http://schemas.microsoft.com/office/drawing/2014/main" id="{728468E9-C274-4490-A7B2-AF54E1BD7D06}"/>
            </a:ext>
          </a:extLst>
        </xdr:cNvPr>
        <xdr:cNvCxnSpPr/>
      </xdr:nvCxnSpPr>
      <xdr:spPr>
        <a:xfrm flipV="1">
          <a:off x="4086225" y="9545955"/>
          <a:ext cx="0"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8FADA0A1-8049-44FF-B556-E6D0B38663A2}"/>
            </a:ext>
          </a:extLst>
        </xdr:cNvPr>
        <xdr:cNvSpPr txBox="1"/>
      </xdr:nvSpPr>
      <xdr:spPr>
        <a:xfrm>
          <a:off x="412496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a:extLst>
            <a:ext uri="{FF2B5EF4-FFF2-40B4-BE49-F238E27FC236}">
              <a16:creationId xmlns:a16="http://schemas.microsoft.com/office/drawing/2014/main" id="{46BE3FEE-2FF5-42B8-BA44-AD62F3F210F3}"/>
            </a:ext>
          </a:extLst>
        </xdr:cNvPr>
        <xdr:cNvCxnSpPr/>
      </xdr:nvCxnSpPr>
      <xdr:spPr>
        <a:xfrm>
          <a:off x="402082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B0D6654E-4308-4014-B294-50A09700D719}"/>
            </a:ext>
          </a:extLst>
        </xdr:cNvPr>
        <xdr:cNvSpPr txBox="1"/>
      </xdr:nvSpPr>
      <xdr:spPr>
        <a:xfrm>
          <a:off x="412496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42363FCA-E989-4176-9191-C861A808EB9C}"/>
            </a:ext>
          </a:extLst>
        </xdr:cNvPr>
        <xdr:cNvCxnSpPr/>
      </xdr:nvCxnSpPr>
      <xdr:spPr>
        <a:xfrm>
          <a:off x="402082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A0C90C4D-6149-4159-895A-65365DC2ACB6}"/>
            </a:ext>
          </a:extLst>
        </xdr:cNvPr>
        <xdr:cNvSpPr txBox="1"/>
      </xdr:nvSpPr>
      <xdr:spPr>
        <a:xfrm>
          <a:off x="412496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a:extLst>
            <a:ext uri="{FF2B5EF4-FFF2-40B4-BE49-F238E27FC236}">
              <a16:creationId xmlns:a16="http://schemas.microsoft.com/office/drawing/2014/main" id="{C20B5A36-2076-4600-A131-4E700ECB0387}"/>
            </a:ext>
          </a:extLst>
        </xdr:cNvPr>
        <xdr:cNvSpPr/>
      </xdr:nvSpPr>
      <xdr:spPr>
        <a:xfrm>
          <a:off x="403606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4EC6DC80-A4BA-4746-9DB8-94F27BC5C202}"/>
            </a:ext>
          </a:extLst>
        </xdr:cNvPr>
        <xdr:cNvSpPr/>
      </xdr:nvSpPr>
      <xdr:spPr>
        <a:xfrm>
          <a:off x="3312160" y="10066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a:extLst>
            <a:ext uri="{FF2B5EF4-FFF2-40B4-BE49-F238E27FC236}">
              <a16:creationId xmlns:a16="http://schemas.microsoft.com/office/drawing/2014/main" id="{FAC93F6B-C4E9-4F74-9606-E789E4C4CE9E}"/>
            </a:ext>
          </a:extLst>
        </xdr:cNvPr>
        <xdr:cNvSpPr/>
      </xdr:nvSpPr>
      <xdr:spPr>
        <a:xfrm>
          <a:off x="251460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a:extLst>
            <a:ext uri="{FF2B5EF4-FFF2-40B4-BE49-F238E27FC236}">
              <a16:creationId xmlns:a16="http://schemas.microsoft.com/office/drawing/2014/main" id="{EE800D13-008A-490F-BA5C-1FD07EC838DC}"/>
            </a:ext>
          </a:extLst>
        </xdr:cNvPr>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a:extLst>
            <a:ext uri="{FF2B5EF4-FFF2-40B4-BE49-F238E27FC236}">
              <a16:creationId xmlns:a16="http://schemas.microsoft.com/office/drawing/2014/main" id="{9FE7C59C-81A2-40CE-AF9D-2AE75ABEB90C}"/>
            </a:ext>
          </a:extLst>
        </xdr:cNvPr>
        <xdr:cNvSpPr/>
      </xdr:nvSpPr>
      <xdr:spPr>
        <a:xfrm>
          <a:off x="965200" y="1000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049BA4D-55C8-4017-8DE9-C6B713AB26C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D00046-D773-4C4F-9657-7F5140525BB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377BA41-4FD1-44EF-87EA-2D903DD62E5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0E760DF-8389-4C64-88E6-B3DF1A61150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11C872F-9B92-431D-A1EF-716FAEE842D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158750</xdr:rowOff>
    </xdr:from>
    <xdr:to>
      <xdr:col>24</xdr:col>
      <xdr:colOff>114300</xdr:colOff>
      <xdr:row>61</xdr:row>
      <xdr:rowOff>88900</xdr:rowOff>
    </xdr:to>
    <xdr:sp macro="" textlink="">
      <xdr:nvSpPr>
        <xdr:cNvPr id="189" name="楕円 188">
          <a:extLst>
            <a:ext uri="{FF2B5EF4-FFF2-40B4-BE49-F238E27FC236}">
              <a16:creationId xmlns:a16="http://schemas.microsoft.com/office/drawing/2014/main" id="{F0EA27B7-3900-4DF2-AECD-13B0A6267C6A}"/>
            </a:ext>
          </a:extLst>
        </xdr:cNvPr>
        <xdr:cNvSpPr/>
      </xdr:nvSpPr>
      <xdr:spPr>
        <a:xfrm>
          <a:off x="403606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137177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9D3D1C08-9CF8-4CDB-86B5-2020DA75B431}"/>
            </a:ext>
          </a:extLst>
        </xdr:cNvPr>
        <xdr:cNvSpPr txBox="1"/>
      </xdr:nvSpPr>
      <xdr:spPr>
        <a:xfrm>
          <a:off x="4124960"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1" name="楕円 190">
          <a:extLst>
            <a:ext uri="{FF2B5EF4-FFF2-40B4-BE49-F238E27FC236}">
              <a16:creationId xmlns:a16="http://schemas.microsoft.com/office/drawing/2014/main" id="{B3E4D300-352F-409E-8C53-BEC78A27E159}"/>
            </a:ext>
          </a:extLst>
        </xdr:cNvPr>
        <xdr:cNvSpPr/>
      </xdr:nvSpPr>
      <xdr:spPr>
        <a:xfrm>
          <a:off x="331216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38100</xdr:rowOff>
    </xdr:from>
    <xdr:to>
      <xdr:col>24</xdr:col>
      <xdr:colOff>63500</xdr:colOff>
      <xdr:row>61</xdr:row>
      <xdr:rowOff>80010</xdr:rowOff>
    </xdr:to>
    <xdr:cxnSp macro="">
      <xdr:nvCxnSpPr>
        <xdr:cNvPr id="192" name="直線コネクタ 191">
          <a:extLst>
            <a:ext uri="{FF2B5EF4-FFF2-40B4-BE49-F238E27FC236}">
              <a16:creationId xmlns:a16="http://schemas.microsoft.com/office/drawing/2014/main" id="{D03B6AA9-B171-4B79-8EEE-83F7B501D939}"/>
            </a:ext>
          </a:extLst>
        </xdr:cNvPr>
        <xdr:cNvCxnSpPr/>
      </xdr:nvCxnSpPr>
      <xdr:spPr>
        <a:xfrm flipV="1">
          <a:off x="3355340" y="1026414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48260</xdr:rowOff>
    </xdr:from>
    <xdr:to>
      <xdr:col>15</xdr:col>
      <xdr:colOff>101600</xdr:colOff>
      <xdr:row>61</xdr:row>
      <xdr:rowOff>149860</xdr:rowOff>
    </xdr:to>
    <xdr:sp macro="" textlink="">
      <xdr:nvSpPr>
        <xdr:cNvPr id="193" name="楕円 192">
          <a:extLst>
            <a:ext uri="{FF2B5EF4-FFF2-40B4-BE49-F238E27FC236}">
              <a16:creationId xmlns:a16="http://schemas.microsoft.com/office/drawing/2014/main" id="{61E714E1-63B7-4B14-AC4F-9EE0B9AC12C1}"/>
            </a:ext>
          </a:extLst>
        </xdr:cNvPr>
        <xdr:cNvSpPr/>
      </xdr:nvSpPr>
      <xdr:spPr>
        <a:xfrm>
          <a:off x="25146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99060</xdr:rowOff>
    </xdr:to>
    <xdr:cxnSp macro="">
      <xdr:nvCxnSpPr>
        <xdr:cNvPr id="194" name="直線コネクタ 193">
          <a:extLst>
            <a:ext uri="{FF2B5EF4-FFF2-40B4-BE49-F238E27FC236}">
              <a16:creationId xmlns:a16="http://schemas.microsoft.com/office/drawing/2014/main" id="{46D10FCC-AC50-4E60-9350-56B1B04802E6}"/>
            </a:ext>
          </a:extLst>
        </xdr:cNvPr>
        <xdr:cNvCxnSpPr/>
      </xdr:nvCxnSpPr>
      <xdr:spPr>
        <a:xfrm flipV="1">
          <a:off x="2565400" y="1030605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5" name="楕円 194">
          <a:extLst>
            <a:ext uri="{FF2B5EF4-FFF2-40B4-BE49-F238E27FC236}">
              <a16:creationId xmlns:a16="http://schemas.microsoft.com/office/drawing/2014/main" id="{CC978F28-CEA6-4704-A0E7-191A5E0C7B3B}"/>
            </a:ext>
          </a:extLst>
        </xdr:cNvPr>
        <xdr:cNvSpPr/>
      </xdr:nvSpPr>
      <xdr:spPr>
        <a:xfrm>
          <a:off x="17399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61</xdr:row>
      <xdr:rowOff>99060</xdr:rowOff>
    </xdr:to>
    <xdr:cxnSp macro="">
      <xdr:nvCxnSpPr>
        <xdr:cNvPr id="196" name="直線コネクタ 195">
          <a:extLst>
            <a:ext uri="{FF2B5EF4-FFF2-40B4-BE49-F238E27FC236}">
              <a16:creationId xmlns:a16="http://schemas.microsoft.com/office/drawing/2014/main" id="{F1F1390C-5EEA-4D96-9247-F669EAFF631B}"/>
            </a:ext>
          </a:extLst>
        </xdr:cNvPr>
        <xdr:cNvCxnSpPr/>
      </xdr:nvCxnSpPr>
      <xdr:spPr>
        <a:xfrm>
          <a:off x="1790700" y="10161270"/>
          <a:ext cx="7747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124460</xdr:rowOff>
    </xdr:from>
    <xdr:to>
      <xdr:col>6</xdr:col>
      <xdr:colOff>38100</xdr:colOff>
      <xdr:row>61</xdr:row>
      <xdr:rowOff>54610</xdr:rowOff>
    </xdr:to>
    <xdr:sp macro="" textlink="">
      <xdr:nvSpPr>
        <xdr:cNvPr id="197" name="楕円 196">
          <a:extLst>
            <a:ext uri="{FF2B5EF4-FFF2-40B4-BE49-F238E27FC236}">
              <a16:creationId xmlns:a16="http://schemas.microsoft.com/office/drawing/2014/main" id="{6FEE6987-D573-4C52-8803-597914824EE2}"/>
            </a:ext>
          </a:extLst>
        </xdr:cNvPr>
        <xdr:cNvSpPr/>
      </xdr:nvSpPr>
      <xdr:spPr>
        <a:xfrm>
          <a:off x="965200" y="10182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61</xdr:row>
      <xdr:rowOff>3810</xdr:rowOff>
    </xdr:to>
    <xdr:cxnSp macro="">
      <xdr:nvCxnSpPr>
        <xdr:cNvPr id="198" name="直線コネクタ 197">
          <a:extLst>
            <a:ext uri="{FF2B5EF4-FFF2-40B4-BE49-F238E27FC236}">
              <a16:creationId xmlns:a16="http://schemas.microsoft.com/office/drawing/2014/main" id="{6FEF43CB-5ED9-4D7C-B2EB-22AC74EA5CF7}"/>
            </a:ext>
          </a:extLst>
        </xdr:cNvPr>
        <xdr:cNvCxnSpPr/>
      </xdr:nvCxnSpPr>
      <xdr:spPr>
        <a:xfrm flipV="1">
          <a:off x="1008380" y="10161270"/>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C032E81C-68A1-4991-BD26-52EF50C83931}"/>
            </a:ext>
          </a:extLst>
        </xdr:cNvPr>
        <xdr:cNvSpPr txBox="1"/>
      </xdr:nvSpPr>
      <xdr:spPr>
        <a:xfrm>
          <a:off x="317056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a:extLst>
            <a:ext uri="{FF2B5EF4-FFF2-40B4-BE49-F238E27FC236}">
              <a16:creationId xmlns:a16="http://schemas.microsoft.com/office/drawing/2014/main" id="{856FA326-FDC8-4BAD-B98A-40F5B45A70B5}"/>
            </a:ext>
          </a:extLst>
        </xdr:cNvPr>
        <xdr:cNvSpPr txBox="1"/>
      </xdr:nvSpPr>
      <xdr:spPr>
        <a:xfrm>
          <a:off x="238570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a:extLst>
            <a:ext uri="{FF2B5EF4-FFF2-40B4-BE49-F238E27FC236}">
              <a16:creationId xmlns:a16="http://schemas.microsoft.com/office/drawing/2014/main" id="{961636F7-111A-4A8F-A9EB-142909993866}"/>
            </a:ext>
          </a:extLst>
        </xdr:cNvPr>
        <xdr:cNvSpPr txBox="1"/>
      </xdr:nvSpPr>
      <xdr:spPr>
        <a:xfrm>
          <a:off x="16110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a:extLst>
            <a:ext uri="{FF2B5EF4-FFF2-40B4-BE49-F238E27FC236}">
              <a16:creationId xmlns:a16="http://schemas.microsoft.com/office/drawing/2014/main" id="{BA396495-CE3C-4786-B103-28AFE14D86D8}"/>
            </a:ext>
          </a:extLst>
        </xdr:cNvPr>
        <xdr:cNvSpPr txBox="1"/>
      </xdr:nvSpPr>
      <xdr:spPr>
        <a:xfrm>
          <a:off x="83630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3" name="n_1mainValue【体育館・プール】&#10;有形固定資産減価償却率">
          <a:extLst>
            <a:ext uri="{FF2B5EF4-FFF2-40B4-BE49-F238E27FC236}">
              <a16:creationId xmlns:a16="http://schemas.microsoft.com/office/drawing/2014/main" id="{6A682480-F4F0-452C-BC4E-73AC84902B65}"/>
            </a:ext>
          </a:extLst>
        </xdr:cNvPr>
        <xdr:cNvSpPr txBox="1"/>
      </xdr:nvSpPr>
      <xdr:spPr>
        <a:xfrm>
          <a:off x="317056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140987</xdr:rowOff>
    </xdr:from>
    <xdr:ext cx="405111" cy="259045"/>
    <xdr:sp macro="" textlink="">
      <xdr:nvSpPr>
        <xdr:cNvPr id="204" name="n_2mainValue【体育館・プール】&#10;有形固定資産減価償却率">
          <a:extLst>
            <a:ext uri="{FF2B5EF4-FFF2-40B4-BE49-F238E27FC236}">
              <a16:creationId xmlns:a16="http://schemas.microsoft.com/office/drawing/2014/main" id="{21819CBC-B2AE-4142-AB07-0848A3532F16}"/>
            </a:ext>
          </a:extLst>
        </xdr:cNvPr>
        <xdr:cNvSpPr txBox="1"/>
      </xdr:nvSpPr>
      <xdr:spPr>
        <a:xfrm>
          <a:off x="238570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205" name="n_3mainValue【体育館・プール】&#10;有形固定資産減価償却率">
          <a:extLst>
            <a:ext uri="{FF2B5EF4-FFF2-40B4-BE49-F238E27FC236}">
              <a16:creationId xmlns:a16="http://schemas.microsoft.com/office/drawing/2014/main" id="{3F0DEE8B-1FEA-4E03-9AAA-8955BD568762}"/>
            </a:ext>
          </a:extLst>
        </xdr:cNvPr>
        <xdr:cNvSpPr txBox="1"/>
      </xdr:nvSpPr>
      <xdr:spPr>
        <a:xfrm>
          <a:off x="161100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45737</xdr:rowOff>
    </xdr:from>
    <xdr:ext cx="405111" cy="259045"/>
    <xdr:sp macro="" textlink="">
      <xdr:nvSpPr>
        <xdr:cNvPr id="206" name="n_4mainValue【体育館・プール】&#10;有形固定資産減価償却率">
          <a:extLst>
            <a:ext uri="{FF2B5EF4-FFF2-40B4-BE49-F238E27FC236}">
              <a16:creationId xmlns:a16="http://schemas.microsoft.com/office/drawing/2014/main" id="{3BA16F8A-AA71-4B6E-8842-E47E9306A651}"/>
            </a:ext>
          </a:extLst>
        </xdr:cNvPr>
        <xdr:cNvSpPr txBox="1"/>
      </xdr:nvSpPr>
      <xdr:spPr>
        <a:xfrm>
          <a:off x="83630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A27DEC9-3E2B-42EF-AD58-F979C638821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FE2874F-26BD-463D-B4D9-E2D4B1A3C9D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6EF705D-F734-48E0-959F-0DA18F27591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18A232C-7856-460B-9035-6B8D720D879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6C7D498-97E9-43D3-BE2A-3AAB6A6440F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7B4AE4D-7EF2-42A6-945E-E876F02DA47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DE92FA2-4AC9-40E2-B59E-03B4EDA4A06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AC55E32-3A06-4C7B-A2A9-9CF036A7456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72B3210-0DA9-4D1B-9F28-815B886771B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9297236-FFCA-434F-8F62-DE0BB39CF07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EA0836D-01BE-472B-BE9C-E207BB8C0D7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B50A7859-EAA8-45B4-A5D5-3C9B8EC4CB85}"/>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FD06378-FF1B-4219-B385-78F86CCD60D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175FE9AE-D9C6-44A5-B401-21DB3B52F88E}"/>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088B40F-AC0C-4C6B-8D2B-302BB052530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E993F69D-8153-4709-84CE-779B1FC81641}"/>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61D69F5-3B81-4570-92ED-6B12FDB34E2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707D8111-BA94-4B98-8565-A1CD063A47A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482BA5F-548B-4B27-AEB0-0A3FF0EF316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D41959F5-9308-4FFC-AA6E-01371D7B135A}"/>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4E015FB-FDFC-46C2-B6BF-79722908CDD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95F0369C-4586-4C0D-A456-3D29EBE142C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F5CA9152-A8B7-4867-A4CA-9435CC5ACA5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F06D6FCD-79BE-4BE7-B796-9B3072E580BD}"/>
            </a:ext>
          </a:extLst>
        </xdr:cNvPr>
        <xdr:cNvCxnSpPr/>
      </xdr:nvCxnSpPr>
      <xdr:spPr>
        <a:xfrm flipV="1">
          <a:off x="9219565" y="9523095"/>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D7AADBDC-0BB7-4EB1-8D95-B188B8277B22}"/>
            </a:ext>
          </a:extLst>
        </xdr:cNvPr>
        <xdr:cNvSpPr txBox="1"/>
      </xdr:nvSpPr>
      <xdr:spPr>
        <a:xfrm>
          <a:off x="92583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41340738-A028-4A1C-9F29-EC8BE12BB9C0}"/>
            </a:ext>
          </a:extLst>
        </xdr:cNvPr>
        <xdr:cNvCxnSpPr/>
      </xdr:nvCxnSpPr>
      <xdr:spPr>
        <a:xfrm>
          <a:off x="9154160" y="1070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a:extLst>
            <a:ext uri="{FF2B5EF4-FFF2-40B4-BE49-F238E27FC236}">
              <a16:creationId xmlns:a16="http://schemas.microsoft.com/office/drawing/2014/main" id="{0790D5B9-1381-45F0-A487-6125BB7AC293}"/>
            </a:ext>
          </a:extLst>
        </xdr:cNvPr>
        <xdr:cNvSpPr txBox="1"/>
      </xdr:nvSpPr>
      <xdr:spPr>
        <a:xfrm>
          <a:off x="9258300" y="930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a:extLst>
            <a:ext uri="{FF2B5EF4-FFF2-40B4-BE49-F238E27FC236}">
              <a16:creationId xmlns:a16="http://schemas.microsoft.com/office/drawing/2014/main" id="{202F7E29-9326-4593-8494-657A12A0AAD4}"/>
            </a:ext>
          </a:extLst>
        </xdr:cNvPr>
        <xdr:cNvCxnSpPr/>
      </xdr:nvCxnSpPr>
      <xdr:spPr>
        <a:xfrm>
          <a:off x="9154160" y="952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a:extLst>
            <a:ext uri="{FF2B5EF4-FFF2-40B4-BE49-F238E27FC236}">
              <a16:creationId xmlns:a16="http://schemas.microsoft.com/office/drawing/2014/main" id="{15D8A2AF-8FB0-479C-9B9D-DE142C4FF1DD}"/>
            </a:ext>
          </a:extLst>
        </xdr:cNvPr>
        <xdr:cNvSpPr txBox="1"/>
      </xdr:nvSpPr>
      <xdr:spPr>
        <a:xfrm>
          <a:off x="9258300" y="1028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a:extLst>
            <a:ext uri="{FF2B5EF4-FFF2-40B4-BE49-F238E27FC236}">
              <a16:creationId xmlns:a16="http://schemas.microsoft.com/office/drawing/2014/main" id="{675086CF-8589-4586-AC92-3F17EA082F2D}"/>
            </a:ext>
          </a:extLst>
        </xdr:cNvPr>
        <xdr:cNvSpPr/>
      </xdr:nvSpPr>
      <xdr:spPr>
        <a:xfrm>
          <a:off x="9192260" y="10432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a:extLst>
            <a:ext uri="{FF2B5EF4-FFF2-40B4-BE49-F238E27FC236}">
              <a16:creationId xmlns:a16="http://schemas.microsoft.com/office/drawing/2014/main" id="{439BCFD5-A28C-44B2-8B59-4FD4970894B2}"/>
            </a:ext>
          </a:extLst>
        </xdr:cNvPr>
        <xdr:cNvSpPr/>
      </xdr:nvSpPr>
      <xdr:spPr>
        <a:xfrm>
          <a:off x="8445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a:extLst>
            <a:ext uri="{FF2B5EF4-FFF2-40B4-BE49-F238E27FC236}">
              <a16:creationId xmlns:a16="http://schemas.microsoft.com/office/drawing/2014/main" id="{98EC3D7C-7C06-4BC8-8E52-FCD412EB0F22}"/>
            </a:ext>
          </a:extLst>
        </xdr:cNvPr>
        <xdr:cNvSpPr/>
      </xdr:nvSpPr>
      <xdr:spPr>
        <a:xfrm>
          <a:off x="7670800" y="10491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a:extLst>
            <a:ext uri="{FF2B5EF4-FFF2-40B4-BE49-F238E27FC236}">
              <a16:creationId xmlns:a16="http://schemas.microsoft.com/office/drawing/2014/main" id="{652A0542-8D37-4E00-B1F3-444F8B90F72F}"/>
            </a:ext>
          </a:extLst>
        </xdr:cNvPr>
        <xdr:cNvSpPr/>
      </xdr:nvSpPr>
      <xdr:spPr>
        <a:xfrm>
          <a:off x="6873240" y="10497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a:extLst>
            <a:ext uri="{FF2B5EF4-FFF2-40B4-BE49-F238E27FC236}">
              <a16:creationId xmlns:a16="http://schemas.microsoft.com/office/drawing/2014/main" id="{E8DF0D23-0C7D-42E9-87EF-96A9CE8243CF}"/>
            </a:ext>
          </a:extLst>
        </xdr:cNvPr>
        <xdr:cNvSpPr/>
      </xdr:nvSpPr>
      <xdr:spPr>
        <a:xfrm>
          <a:off x="6098540" y="10493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D443A1F-FD8D-45FB-A7F6-34ECA56A477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703E409-DE86-47E8-B520-CFFD6219998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187A08-7776-48F5-B6E0-5D0B019A144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F097DB6-F588-4818-A56B-63C937BE39B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38DEB34-06AE-45C6-9CD3-F0923566497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170180</xdr:rowOff>
    </xdr:from>
    <xdr:to>
      <xdr:col>55</xdr:col>
      <xdr:colOff>50800</xdr:colOff>
      <xdr:row>63</xdr:row>
      <xdr:rowOff>100330</xdr:rowOff>
    </xdr:to>
    <xdr:sp macro="" textlink="">
      <xdr:nvSpPr>
        <xdr:cNvPr id="246" name="楕円 245">
          <a:extLst>
            <a:ext uri="{FF2B5EF4-FFF2-40B4-BE49-F238E27FC236}">
              <a16:creationId xmlns:a16="http://schemas.microsoft.com/office/drawing/2014/main" id="{401F95CE-36EA-437D-B0B7-B2EEE7A52F37}"/>
            </a:ext>
          </a:extLst>
        </xdr:cNvPr>
        <xdr:cNvSpPr/>
      </xdr:nvSpPr>
      <xdr:spPr>
        <a:xfrm>
          <a:off x="9192260" y="10563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85107</xdr:rowOff>
    </xdr:from>
    <xdr:ext cx="469744" cy="259045"/>
    <xdr:sp macro="" textlink="">
      <xdr:nvSpPr>
        <xdr:cNvPr id="247" name="【体育館・プール】&#10;一人当たり面積該当値テキスト">
          <a:extLst>
            <a:ext uri="{FF2B5EF4-FFF2-40B4-BE49-F238E27FC236}">
              <a16:creationId xmlns:a16="http://schemas.microsoft.com/office/drawing/2014/main" id="{EF0F7B31-1F1D-4886-B464-03F8CFEDE938}"/>
            </a:ext>
          </a:extLst>
        </xdr:cNvPr>
        <xdr:cNvSpPr txBox="1"/>
      </xdr:nvSpPr>
      <xdr:spPr>
        <a:xfrm>
          <a:off x="9258300" y="1047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153035</xdr:rowOff>
    </xdr:from>
    <xdr:to>
      <xdr:col>50</xdr:col>
      <xdr:colOff>165100</xdr:colOff>
      <xdr:row>63</xdr:row>
      <xdr:rowOff>83185</xdr:rowOff>
    </xdr:to>
    <xdr:sp macro="" textlink="">
      <xdr:nvSpPr>
        <xdr:cNvPr id="248" name="楕円 247">
          <a:extLst>
            <a:ext uri="{FF2B5EF4-FFF2-40B4-BE49-F238E27FC236}">
              <a16:creationId xmlns:a16="http://schemas.microsoft.com/office/drawing/2014/main" id="{F653EBA3-BAF0-4437-B9E6-14FBB800F518}"/>
            </a:ext>
          </a:extLst>
        </xdr:cNvPr>
        <xdr:cNvSpPr/>
      </xdr:nvSpPr>
      <xdr:spPr>
        <a:xfrm>
          <a:off x="8445500" y="10546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32385</xdr:rowOff>
    </xdr:from>
    <xdr:to>
      <xdr:col>55</xdr:col>
      <xdr:colOff>0</xdr:colOff>
      <xdr:row>63</xdr:row>
      <xdr:rowOff>49530</xdr:rowOff>
    </xdr:to>
    <xdr:cxnSp macro="">
      <xdr:nvCxnSpPr>
        <xdr:cNvPr id="249" name="直線コネクタ 248">
          <a:extLst>
            <a:ext uri="{FF2B5EF4-FFF2-40B4-BE49-F238E27FC236}">
              <a16:creationId xmlns:a16="http://schemas.microsoft.com/office/drawing/2014/main" id="{E1D2864E-08F0-420D-8A53-67D5946AC1C0}"/>
            </a:ext>
          </a:extLst>
        </xdr:cNvPr>
        <xdr:cNvCxnSpPr/>
      </xdr:nvCxnSpPr>
      <xdr:spPr>
        <a:xfrm>
          <a:off x="8496300" y="10593705"/>
          <a:ext cx="7239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250" name="楕円 249">
          <a:extLst>
            <a:ext uri="{FF2B5EF4-FFF2-40B4-BE49-F238E27FC236}">
              <a16:creationId xmlns:a16="http://schemas.microsoft.com/office/drawing/2014/main" id="{172CDE93-7361-4603-9E82-4347E82287B3}"/>
            </a:ext>
          </a:extLst>
        </xdr:cNvPr>
        <xdr:cNvSpPr/>
      </xdr:nvSpPr>
      <xdr:spPr>
        <a:xfrm>
          <a:off x="7670800" y="10523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xdr:rowOff>
    </xdr:from>
    <xdr:to>
      <xdr:col>50</xdr:col>
      <xdr:colOff>114300</xdr:colOff>
      <xdr:row>63</xdr:row>
      <xdr:rowOff>32385</xdr:rowOff>
    </xdr:to>
    <xdr:cxnSp macro="">
      <xdr:nvCxnSpPr>
        <xdr:cNvPr id="251" name="直線コネクタ 250">
          <a:extLst>
            <a:ext uri="{FF2B5EF4-FFF2-40B4-BE49-F238E27FC236}">
              <a16:creationId xmlns:a16="http://schemas.microsoft.com/office/drawing/2014/main" id="{1320E555-AD2C-4DE5-BFDC-F8AA7FBF2346}"/>
            </a:ext>
          </a:extLst>
        </xdr:cNvPr>
        <xdr:cNvCxnSpPr/>
      </xdr:nvCxnSpPr>
      <xdr:spPr>
        <a:xfrm>
          <a:off x="7713980" y="1057084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139700</xdr:rowOff>
    </xdr:from>
    <xdr:to>
      <xdr:col>41</xdr:col>
      <xdr:colOff>101600</xdr:colOff>
      <xdr:row>63</xdr:row>
      <xdr:rowOff>69850</xdr:rowOff>
    </xdr:to>
    <xdr:sp macro="" textlink="">
      <xdr:nvSpPr>
        <xdr:cNvPr id="252" name="楕円 251">
          <a:extLst>
            <a:ext uri="{FF2B5EF4-FFF2-40B4-BE49-F238E27FC236}">
              <a16:creationId xmlns:a16="http://schemas.microsoft.com/office/drawing/2014/main" id="{ADC537D6-52BC-4EEB-9BC1-B44403FCDCB3}"/>
            </a:ext>
          </a:extLst>
        </xdr:cNvPr>
        <xdr:cNvSpPr/>
      </xdr:nvSpPr>
      <xdr:spPr>
        <a:xfrm>
          <a:off x="6873240" y="1053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xdr:rowOff>
    </xdr:from>
    <xdr:to>
      <xdr:col>45</xdr:col>
      <xdr:colOff>177800</xdr:colOff>
      <xdr:row>63</xdr:row>
      <xdr:rowOff>19050</xdr:rowOff>
    </xdr:to>
    <xdr:cxnSp macro="">
      <xdr:nvCxnSpPr>
        <xdr:cNvPr id="253" name="直線コネクタ 252">
          <a:extLst>
            <a:ext uri="{FF2B5EF4-FFF2-40B4-BE49-F238E27FC236}">
              <a16:creationId xmlns:a16="http://schemas.microsoft.com/office/drawing/2014/main" id="{D7A2A9B3-A654-4101-A0A2-AE7B5CDB8632}"/>
            </a:ext>
          </a:extLst>
        </xdr:cNvPr>
        <xdr:cNvCxnSpPr/>
      </xdr:nvCxnSpPr>
      <xdr:spPr>
        <a:xfrm flipV="1">
          <a:off x="6924040" y="1057084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141605</xdr:rowOff>
    </xdr:from>
    <xdr:to>
      <xdr:col>36</xdr:col>
      <xdr:colOff>165100</xdr:colOff>
      <xdr:row>63</xdr:row>
      <xdr:rowOff>71755</xdr:rowOff>
    </xdr:to>
    <xdr:sp macro="" textlink="">
      <xdr:nvSpPr>
        <xdr:cNvPr id="254" name="楕円 253">
          <a:extLst>
            <a:ext uri="{FF2B5EF4-FFF2-40B4-BE49-F238E27FC236}">
              <a16:creationId xmlns:a16="http://schemas.microsoft.com/office/drawing/2014/main" id="{3BDDD3C3-B32E-4E6D-8AC1-625338EEEE9C}"/>
            </a:ext>
          </a:extLst>
        </xdr:cNvPr>
        <xdr:cNvSpPr/>
      </xdr:nvSpPr>
      <xdr:spPr>
        <a:xfrm>
          <a:off x="6098540" y="10535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19050</xdr:rowOff>
    </xdr:from>
    <xdr:to>
      <xdr:col>41</xdr:col>
      <xdr:colOff>50800</xdr:colOff>
      <xdr:row>63</xdr:row>
      <xdr:rowOff>20955</xdr:rowOff>
    </xdr:to>
    <xdr:cxnSp macro="">
      <xdr:nvCxnSpPr>
        <xdr:cNvPr id="255" name="直線コネクタ 254">
          <a:extLst>
            <a:ext uri="{FF2B5EF4-FFF2-40B4-BE49-F238E27FC236}">
              <a16:creationId xmlns:a16="http://schemas.microsoft.com/office/drawing/2014/main" id="{E286D0DD-7C6A-4EF4-9E25-4BBDA1FCA3E7}"/>
            </a:ext>
          </a:extLst>
        </xdr:cNvPr>
        <xdr:cNvCxnSpPr/>
      </xdr:nvCxnSpPr>
      <xdr:spPr>
        <a:xfrm flipV="1">
          <a:off x="6149340" y="1058037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a:extLst>
            <a:ext uri="{FF2B5EF4-FFF2-40B4-BE49-F238E27FC236}">
              <a16:creationId xmlns:a16="http://schemas.microsoft.com/office/drawing/2014/main" id="{BCD411C3-E3E9-4340-A6E7-26D775096FB7}"/>
            </a:ext>
          </a:extLst>
        </xdr:cNvPr>
        <xdr:cNvSpPr txBox="1"/>
      </xdr:nvSpPr>
      <xdr:spPr>
        <a:xfrm>
          <a:off x="8271587"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57" name="n_2aveValue【体育館・プール】&#10;一人当たり面積">
          <a:extLst>
            <a:ext uri="{FF2B5EF4-FFF2-40B4-BE49-F238E27FC236}">
              <a16:creationId xmlns:a16="http://schemas.microsoft.com/office/drawing/2014/main" id="{CE3D6E3E-BB78-4DB4-8FD4-87FBAB11C1D7}"/>
            </a:ext>
          </a:extLst>
        </xdr:cNvPr>
        <xdr:cNvSpPr txBox="1"/>
      </xdr:nvSpPr>
      <xdr:spPr>
        <a:xfrm>
          <a:off x="750958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50182</xdr:rowOff>
    </xdr:from>
    <xdr:ext cx="469744" cy="259045"/>
    <xdr:sp macro="" textlink="">
      <xdr:nvSpPr>
        <xdr:cNvPr id="258" name="n_3aveValue【体育館・プール】&#10;一人当たり面積">
          <a:extLst>
            <a:ext uri="{FF2B5EF4-FFF2-40B4-BE49-F238E27FC236}">
              <a16:creationId xmlns:a16="http://schemas.microsoft.com/office/drawing/2014/main" id="{B08098D1-E96E-482C-B10E-D435A4690A46}"/>
            </a:ext>
          </a:extLst>
        </xdr:cNvPr>
        <xdr:cNvSpPr txBox="1"/>
      </xdr:nvSpPr>
      <xdr:spPr>
        <a:xfrm>
          <a:off x="671202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46372</xdr:rowOff>
    </xdr:from>
    <xdr:ext cx="469744" cy="259045"/>
    <xdr:sp macro="" textlink="">
      <xdr:nvSpPr>
        <xdr:cNvPr id="259" name="n_4aveValue【体育館・プール】&#10;一人当たり面積">
          <a:extLst>
            <a:ext uri="{FF2B5EF4-FFF2-40B4-BE49-F238E27FC236}">
              <a16:creationId xmlns:a16="http://schemas.microsoft.com/office/drawing/2014/main" id="{AA044CF6-A353-4C37-9523-C722B0CD7A2D}"/>
            </a:ext>
          </a:extLst>
        </xdr:cNvPr>
        <xdr:cNvSpPr txBox="1"/>
      </xdr:nvSpPr>
      <xdr:spPr>
        <a:xfrm>
          <a:off x="59373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74312</xdr:rowOff>
    </xdr:from>
    <xdr:ext cx="469744" cy="259045"/>
    <xdr:sp macro="" textlink="">
      <xdr:nvSpPr>
        <xdr:cNvPr id="260" name="n_1mainValue【体育館・プール】&#10;一人当たり面積">
          <a:extLst>
            <a:ext uri="{FF2B5EF4-FFF2-40B4-BE49-F238E27FC236}">
              <a16:creationId xmlns:a16="http://schemas.microsoft.com/office/drawing/2014/main" id="{965B9EFF-2060-4BD9-85D3-9389FEE0C1D2}"/>
            </a:ext>
          </a:extLst>
        </xdr:cNvPr>
        <xdr:cNvSpPr txBox="1"/>
      </xdr:nvSpPr>
      <xdr:spPr>
        <a:xfrm>
          <a:off x="8271587" y="106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261" name="n_2mainValue【体育館・プール】&#10;一人当たり面積">
          <a:extLst>
            <a:ext uri="{FF2B5EF4-FFF2-40B4-BE49-F238E27FC236}">
              <a16:creationId xmlns:a16="http://schemas.microsoft.com/office/drawing/2014/main" id="{988395A3-BD32-4D5C-B453-028B345FE527}"/>
            </a:ext>
          </a:extLst>
        </xdr:cNvPr>
        <xdr:cNvSpPr txBox="1"/>
      </xdr:nvSpPr>
      <xdr:spPr>
        <a:xfrm>
          <a:off x="750958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60977</xdr:rowOff>
    </xdr:from>
    <xdr:ext cx="469744" cy="259045"/>
    <xdr:sp macro="" textlink="">
      <xdr:nvSpPr>
        <xdr:cNvPr id="262" name="n_3mainValue【体育館・プール】&#10;一人当たり面積">
          <a:extLst>
            <a:ext uri="{FF2B5EF4-FFF2-40B4-BE49-F238E27FC236}">
              <a16:creationId xmlns:a16="http://schemas.microsoft.com/office/drawing/2014/main" id="{3A9EEDD8-28AB-4A0C-A561-A89662B726C7}"/>
            </a:ext>
          </a:extLst>
        </xdr:cNvPr>
        <xdr:cNvSpPr txBox="1"/>
      </xdr:nvSpPr>
      <xdr:spPr>
        <a:xfrm>
          <a:off x="67120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62882</xdr:rowOff>
    </xdr:from>
    <xdr:ext cx="469744" cy="259045"/>
    <xdr:sp macro="" textlink="">
      <xdr:nvSpPr>
        <xdr:cNvPr id="263" name="n_4mainValue【体育館・プール】&#10;一人当たり面積">
          <a:extLst>
            <a:ext uri="{FF2B5EF4-FFF2-40B4-BE49-F238E27FC236}">
              <a16:creationId xmlns:a16="http://schemas.microsoft.com/office/drawing/2014/main" id="{2527A56B-AB8A-438E-A950-EC23979E2B48}"/>
            </a:ext>
          </a:extLst>
        </xdr:cNvPr>
        <xdr:cNvSpPr txBox="1"/>
      </xdr:nvSpPr>
      <xdr:spPr>
        <a:xfrm>
          <a:off x="5937327"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93D4243-606A-40A5-A20C-88F312A19FE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D1575C8-6F46-447D-93DE-59398B710C8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AF87D19-62D6-4C47-A870-C7267AA97C1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E47F222-E410-4685-A1F7-96F42E97350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20F463B-2AE2-4F09-822F-0FEB6FB95B0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77B66E0-06AB-49E3-B9B5-C8EA4A2E9C2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221AFF1-CEF6-4298-B816-7977A108733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DF020EA-2A3C-4CCF-9970-F0521044238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DF6DD23-4664-46CF-8371-A1BD48FCE82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C7DCDFF-B5C8-45F3-93E2-A0147A27BE0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330AF6D-7A93-4B0B-A523-2F83F3D7C2A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9812D9F-57DE-4001-B42C-8BFF3422027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2B603D4-1779-4553-81ED-2BAFCB855CFF}"/>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B837FAB3-02AD-4A17-8860-E2933730D3E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301CE9E-3E81-4585-9070-3E5BAC706CA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E418216-A46A-46EC-8FEC-6314EFB5AFA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47767F1-6920-47A5-8E21-5F3AF77C0DA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C41CA27-762F-420D-B0AA-B582E79B5EB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EA391FE-60B1-4AED-883A-3C458A47631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2A93CD92-41E3-44E3-BD0D-B0D45C47181A}"/>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D85353-8DFD-48C6-8C93-335CF78B3CF2}"/>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7F6453A-05E3-4124-8C73-00EA1A04686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8B9A834-5F36-4684-B2FB-9C4FF6639634}"/>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FC3CEA2F-9F1F-4199-9245-8CEA0167024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a:extLst>
            <a:ext uri="{FF2B5EF4-FFF2-40B4-BE49-F238E27FC236}">
              <a16:creationId xmlns:a16="http://schemas.microsoft.com/office/drawing/2014/main" id="{FE936277-9EBD-4385-A813-5C9343F96C6C}"/>
            </a:ext>
          </a:extLst>
        </xdr:cNvPr>
        <xdr:cNvCxnSpPr/>
      </xdr:nvCxnSpPr>
      <xdr:spPr>
        <a:xfrm flipV="1">
          <a:off x="4086225" y="13277849"/>
          <a:ext cx="0" cy="100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DC5D9710-84A6-420D-9848-9E2A3D8B4FED}"/>
            </a:ext>
          </a:extLst>
        </xdr:cNvPr>
        <xdr:cNvSpPr txBox="1"/>
      </xdr:nvSpPr>
      <xdr:spPr>
        <a:xfrm>
          <a:off x="412496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a:extLst>
            <a:ext uri="{FF2B5EF4-FFF2-40B4-BE49-F238E27FC236}">
              <a16:creationId xmlns:a16="http://schemas.microsoft.com/office/drawing/2014/main" id="{9A930EEA-81E9-4EDA-8CB7-2FB894C89095}"/>
            </a:ext>
          </a:extLst>
        </xdr:cNvPr>
        <xdr:cNvCxnSpPr/>
      </xdr:nvCxnSpPr>
      <xdr:spPr>
        <a:xfrm>
          <a:off x="4020820" y="14287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7CA02680-234D-4D5E-ABCB-3F932A02C43C}"/>
            </a:ext>
          </a:extLst>
        </xdr:cNvPr>
        <xdr:cNvSpPr txBox="1"/>
      </xdr:nvSpPr>
      <xdr:spPr>
        <a:xfrm>
          <a:off x="4124960" y="13060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a:extLst>
            <a:ext uri="{FF2B5EF4-FFF2-40B4-BE49-F238E27FC236}">
              <a16:creationId xmlns:a16="http://schemas.microsoft.com/office/drawing/2014/main" id="{F144B353-6366-4091-9D12-A19FD71D8CC6}"/>
            </a:ext>
          </a:extLst>
        </xdr:cNvPr>
        <xdr:cNvCxnSpPr/>
      </xdr:nvCxnSpPr>
      <xdr:spPr>
        <a:xfrm>
          <a:off x="4020820" y="13277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31666B3F-1431-4F56-BA1E-28B7961AFED1}"/>
            </a:ext>
          </a:extLst>
        </xdr:cNvPr>
        <xdr:cNvSpPr txBox="1"/>
      </xdr:nvSpPr>
      <xdr:spPr>
        <a:xfrm>
          <a:off x="4124960" y="1357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a:extLst>
            <a:ext uri="{FF2B5EF4-FFF2-40B4-BE49-F238E27FC236}">
              <a16:creationId xmlns:a16="http://schemas.microsoft.com/office/drawing/2014/main" id="{DEFCB1F7-F57B-48E6-A8BA-DD4ED3927F22}"/>
            </a:ext>
          </a:extLst>
        </xdr:cNvPr>
        <xdr:cNvSpPr/>
      </xdr:nvSpPr>
      <xdr:spPr>
        <a:xfrm>
          <a:off x="4036060" y="13722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A0D817A5-F3D6-47F2-B507-A7FC97D28865}"/>
            </a:ext>
          </a:extLst>
        </xdr:cNvPr>
        <xdr:cNvSpPr/>
      </xdr:nvSpPr>
      <xdr:spPr>
        <a:xfrm>
          <a:off x="3312160" y="13712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072940E7-ADCF-4E9D-AE16-D04038D84584}"/>
            </a:ext>
          </a:extLst>
        </xdr:cNvPr>
        <xdr:cNvSpPr/>
      </xdr:nvSpPr>
      <xdr:spPr>
        <a:xfrm>
          <a:off x="25146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a:extLst>
            <a:ext uri="{FF2B5EF4-FFF2-40B4-BE49-F238E27FC236}">
              <a16:creationId xmlns:a16="http://schemas.microsoft.com/office/drawing/2014/main" id="{8502C4E1-5817-4601-92A1-058BD63C0B09}"/>
            </a:ext>
          </a:extLst>
        </xdr:cNvPr>
        <xdr:cNvSpPr/>
      </xdr:nvSpPr>
      <xdr:spPr>
        <a:xfrm>
          <a:off x="1739900" y="1365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a:extLst>
            <a:ext uri="{FF2B5EF4-FFF2-40B4-BE49-F238E27FC236}">
              <a16:creationId xmlns:a16="http://schemas.microsoft.com/office/drawing/2014/main" id="{67AD8856-5DD8-4C3C-85EC-940A0944E0E3}"/>
            </a:ext>
          </a:extLst>
        </xdr:cNvPr>
        <xdr:cNvSpPr/>
      </xdr:nvSpPr>
      <xdr:spPr>
        <a:xfrm>
          <a:off x="965200" y="13621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F571772-881B-4A98-BE8A-F2EB557FFBA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2DD91A5-86A9-44EB-9D13-7EAF3C4D5BD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97E1C9B-4DE8-4E94-944F-B8112110AE2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BABD02D-2F9A-41BD-A96D-C09D8E3DD68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E1D58B2-7CB6-4688-9B6E-B912DDF02A4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69214</xdr:rowOff>
    </xdr:from>
    <xdr:to>
      <xdr:col>24</xdr:col>
      <xdr:colOff>114300</xdr:colOff>
      <xdr:row>84</xdr:row>
      <xdr:rowOff>170814</xdr:rowOff>
    </xdr:to>
    <xdr:sp macro="" textlink="">
      <xdr:nvSpPr>
        <xdr:cNvPr id="304" name="楕円 303">
          <a:extLst>
            <a:ext uri="{FF2B5EF4-FFF2-40B4-BE49-F238E27FC236}">
              <a16:creationId xmlns:a16="http://schemas.microsoft.com/office/drawing/2014/main" id="{51787BDE-EDC0-452B-ADB2-260C635C9252}"/>
            </a:ext>
          </a:extLst>
        </xdr:cNvPr>
        <xdr:cNvSpPr/>
      </xdr:nvSpPr>
      <xdr:spPr>
        <a:xfrm>
          <a:off x="4036060" y="141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155591</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9E9EC9AC-F742-4338-A12C-005E70C3E8EE}"/>
            </a:ext>
          </a:extLst>
        </xdr:cNvPr>
        <xdr:cNvSpPr txBox="1"/>
      </xdr:nvSpPr>
      <xdr:spPr>
        <a:xfrm>
          <a:off x="4124960" y="14069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46355</xdr:rowOff>
    </xdr:from>
    <xdr:to>
      <xdr:col>20</xdr:col>
      <xdr:colOff>38100</xdr:colOff>
      <xdr:row>84</xdr:row>
      <xdr:rowOff>147955</xdr:rowOff>
    </xdr:to>
    <xdr:sp macro="" textlink="">
      <xdr:nvSpPr>
        <xdr:cNvPr id="306" name="楕円 305">
          <a:extLst>
            <a:ext uri="{FF2B5EF4-FFF2-40B4-BE49-F238E27FC236}">
              <a16:creationId xmlns:a16="http://schemas.microsoft.com/office/drawing/2014/main" id="{89A4C08A-7CAE-4643-A341-A77C793E3134}"/>
            </a:ext>
          </a:extLst>
        </xdr:cNvPr>
        <xdr:cNvSpPr/>
      </xdr:nvSpPr>
      <xdr:spPr>
        <a:xfrm>
          <a:off x="3312160" y="14128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120014</xdr:rowOff>
    </xdr:to>
    <xdr:cxnSp macro="">
      <xdr:nvCxnSpPr>
        <xdr:cNvPr id="307" name="直線コネクタ 306">
          <a:extLst>
            <a:ext uri="{FF2B5EF4-FFF2-40B4-BE49-F238E27FC236}">
              <a16:creationId xmlns:a16="http://schemas.microsoft.com/office/drawing/2014/main" id="{A77F61DA-6153-4E80-A5B3-B19BFF3280EE}"/>
            </a:ext>
          </a:extLst>
        </xdr:cNvPr>
        <xdr:cNvCxnSpPr/>
      </xdr:nvCxnSpPr>
      <xdr:spPr>
        <a:xfrm>
          <a:off x="3355340" y="14178915"/>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153036</xdr:rowOff>
    </xdr:from>
    <xdr:to>
      <xdr:col>15</xdr:col>
      <xdr:colOff>101600</xdr:colOff>
      <xdr:row>84</xdr:row>
      <xdr:rowOff>83186</xdr:rowOff>
    </xdr:to>
    <xdr:sp macro="" textlink="">
      <xdr:nvSpPr>
        <xdr:cNvPr id="308" name="楕円 307">
          <a:extLst>
            <a:ext uri="{FF2B5EF4-FFF2-40B4-BE49-F238E27FC236}">
              <a16:creationId xmlns:a16="http://schemas.microsoft.com/office/drawing/2014/main" id="{0FD6DB43-0D15-40DA-8A21-B6FF1839C940}"/>
            </a:ext>
          </a:extLst>
        </xdr:cNvPr>
        <xdr:cNvSpPr/>
      </xdr:nvSpPr>
      <xdr:spPr>
        <a:xfrm>
          <a:off x="2514600" y="14067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32386</xdr:rowOff>
    </xdr:from>
    <xdr:to>
      <xdr:col>19</xdr:col>
      <xdr:colOff>177800</xdr:colOff>
      <xdr:row>84</xdr:row>
      <xdr:rowOff>97155</xdr:rowOff>
    </xdr:to>
    <xdr:cxnSp macro="">
      <xdr:nvCxnSpPr>
        <xdr:cNvPr id="309" name="直線コネクタ 308">
          <a:extLst>
            <a:ext uri="{FF2B5EF4-FFF2-40B4-BE49-F238E27FC236}">
              <a16:creationId xmlns:a16="http://schemas.microsoft.com/office/drawing/2014/main" id="{2CC18B32-CE8E-4D92-B76D-6BEC6FDD81FF}"/>
            </a:ext>
          </a:extLst>
        </xdr:cNvPr>
        <xdr:cNvCxnSpPr/>
      </xdr:nvCxnSpPr>
      <xdr:spPr>
        <a:xfrm>
          <a:off x="2565400" y="14114146"/>
          <a:ext cx="78994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137795</xdr:rowOff>
    </xdr:from>
    <xdr:to>
      <xdr:col>10</xdr:col>
      <xdr:colOff>165100</xdr:colOff>
      <xdr:row>84</xdr:row>
      <xdr:rowOff>67945</xdr:rowOff>
    </xdr:to>
    <xdr:sp macro="" textlink="">
      <xdr:nvSpPr>
        <xdr:cNvPr id="310" name="楕円 309">
          <a:extLst>
            <a:ext uri="{FF2B5EF4-FFF2-40B4-BE49-F238E27FC236}">
              <a16:creationId xmlns:a16="http://schemas.microsoft.com/office/drawing/2014/main" id="{C8991235-4EBB-484D-A9BD-4D285584F9AB}"/>
            </a:ext>
          </a:extLst>
        </xdr:cNvPr>
        <xdr:cNvSpPr/>
      </xdr:nvSpPr>
      <xdr:spPr>
        <a:xfrm>
          <a:off x="1739900" y="1405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17145</xdr:rowOff>
    </xdr:from>
    <xdr:to>
      <xdr:col>15</xdr:col>
      <xdr:colOff>50800</xdr:colOff>
      <xdr:row>84</xdr:row>
      <xdr:rowOff>32386</xdr:rowOff>
    </xdr:to>
    <xdr:cxnSp macro="">
      <xdr:nvCxnSpPr>
        <xdr:cNvPr id="311" name="直線コネクタ 310">
          <a:extLst>
            <a:ext uri="{FF2B5EF4-FFF2-40B4-BE49-F238E27FC236}">
              <a16:creationId xmlns:a16="http://schemas.microsoft.com/office/drawing/2014/main" id="{EBFC15F6-B4C5-4D0E-A350-2494201A0197}"/>
            </a:ext>
          </a:extLst>
        </xdr:cNvPr>
        <xdr:cNvCxnSpPr/>
      </xdr:nvCxnSpPr>
      <xdr:spPr>
        <a:xfrm>
          <a:off x="1790700" y="14098905"/>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93980</xdr:rowOff>
    </xdr:from>
    <xdr:to>
      <xdr:col>6</xdr:col>
      <xdr:colOff>38100</xdr:colOff>
      <xdr:row>84</xdr:row>
      <xdr:rowOff>24130</xdr:rowOff>
    </xdr:to>
    <xdr:sp macro="" textlink="">
      <xdr:nvSpPr>
        <xdr:cNvPr id="312" name="楕円 311">
          <a:extLst>
            <a:ext uri="{FF2B5EF4-FFF2-40B4-BE49-F238E27FC236}">
              <a16:creationId xmlns:a16="http://schemas.microsoft.com/office/drawing/2014/main" id="{170BB9F6-4C27-4BE6-A616-27354B59BC65}"/>
            </a:ext>
          </a:extLst>
        </xdr:cNvPr>
        <xdr:cNvSpPr/>
      </xdr:nvSpPr>
      <xdr:spPr>
        <a:xfrm>
          <a:off x="965200" y="14008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144780</xdr:rowOff>
    </xdr:from>
    <xdr:to>
      <xdr:col>10</xdr:col>
      <xdr:colOff>114300</xdr:colOff>
      <xdr:row>84</xdr:row>
      <xdr:rowOff>17145</xdr:rowOff>
    </xdr:to>
    <xdr:cxnSp macro="">
      <xdr:nvCxnSpPr>
        <xdr:cNvPr id="313" name="直線コネクタ 312">
          <a:extLst>
            <a:ext uri="{FF2B5EF4-FFF2-40B4-BE49-F238E27FC236}">
              <a16:creationId xmlns:a16="http://schemas.microsoft.com/office/drawing/2014/main" id="{171B8B6D-E8EB-4609-BCFC-5E7F9F4846AE}"/>
            </a:ext>
          </a:extLst>
        </xdr:cNvPr>
        <xdr:cNvCxnSpPr/>
      </xdr:nvCxnSpPr>
      <xdr:spPr>
        <a:xfrm>
          <a:off x="1008380" y="1405890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a:extLst>
            <a:ext uri="{FF2B5EF4-FFF2-40B4-BE49-F238E27FC236}">
              <a16:creationId xmlns:a16="http://schemas.microsoft.com/office/drawing/2014/main" id="{C2317FD6-47CE-44AE-8B9C-F04BC4A0C6C8}"/>
            </a:ext>
          </a:extLst>
        </xdr:cNvPr>
        <xdr:cNvSpPr txBox="1"/>
      </xdr:nvSpPr>
      <xdr:spPr>
        <a:xfrm>
          <a:off x="317056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a:extLst>
            <a:ext uri="{FF2B5EF4-FFF2-40B4-BE49-F238E27FC236}">
              <a16:creationId xmlns:a16="http://schemas.microsoft.com/office/drawing/2014/main" id="{FBCD4B99-FDD9-420C-A4BB-0F932F357D49}"/>
            </a:ext>
          </a:extLst>
        </xdr:cNvPr>
        <xdr:cNvSpPr txBox="1"/>
      </xdr:nvSpPr>
      <xdr:spPr>
        <a:xfrm>
          <a:off x="238570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16" name="n_3aveValue【福祉施設】&#10;有形固定資産減価償却率">
          <a:extLst>
            <a:ext uri="{FF2B5EF4-FFF2-40B4-BE49-F238E27FC236}">
              <a16:creationId xmlns:a16="http://schemas.microsoft.com/office/drawing/2014/main" id="{BE39E049-1903-4C1D-B1B3-2490E24BDF36}"/>
            </a:ext>
          </a:extLst>
        </xdr:cNvPr>
        <xdr:cNvSpPr txBox="1"/>
      </xdr:nvSpPr>
      <xdr:spPr>
        <a:xfrm>
          <a:off x="161100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17" name="n_4aveValue【福祉施設】&#10;有形固定資産減価償却率">
          <a:extLst>
            <a:ext uri="{FF2B5EF4-FFF2-40B4-BE49-F238E27FC236}">
              <a16:creationId xmlns:a16="http://schemas.microsoft.com/office/drawing/2014/main" id="{1C489C05-AB12-47B8-A36B-EEB5F1163424}"/>
            </a:ext>
          </a:extLst>
        </xdr:cNvPr>
        <xdr:cNvSpPr txBox="1"/>
      </xdr:nvSpPr>
      <xdr:spPr>
        <a:xfrm>
          <a:off x="83630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139082</xdr:rowOff>
    </xdr:from>
    <xdr:ext cx="405111" cy="259045"/>
    <xdr:sp macro="" textlink="">
      <xdr:nvSpPr>
        <xdr:cNvPr id="318" name="n_1mainValue【福祉施設】&#10;有形固定資産減価償却率">
          <a:extLst>
            <a:ext uri="{FF2B5EF4-FFF2-40B4-BE49-F238E27FC236}">
              <a16:creationId xmlns:a16="http://schemas.microsoft.com/office/drawing/2014/main" id="{D0DF45F7-A2FC-436F-B647-D00AF675F80E}"/>
            </a:ext>
          </a:extLst>
        </xdr:cNvPr>
        <xdr:cNvSpPr txBox="1"/>
      </xdr:nvSpPr>
      <xdr:spPr>
        <a:xfrm>
          <a:off x="3170564" y="142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74313</xdr:rowOff>
    </xdr:from>
    <xdr:ext cx="405111" cy="259045"/>
    <xdr:sp macro="" textlink="">
      <xdr:nvSpPr>
        <xdr:cNvPr id="319" name="n_2mainValue【福祉施設】&#10;有形固定資産減価償却率">
          <a:extLst>
            <a:ext uri="{FF2B5EF4-FFF2-40B4-BE49-F238E27FC236}">
              <a16:creationId xmlns:a16="http://schemas.microsoft.com/office/drawing/2014/main" id="{68F0A051-FEBF-40A3-BDC5-4584A7F79FB9}"/>
            </a:ext>
          </a:extLst>
        </xdr:cNvPr>
        <xdr:cNvSpPr txBox="1"/>
      </xdr:nvSpPr>
      <xdr:spPr>
        <a:xfrm>
          <a:off x="2385704" y="1415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59072</xdr:rowOff>
    </xdr:from>
    <xdr:ext cx="405111" cy="259045"/>
    <xdr:sp macro="" textlink="">
      <xdr:nvSpPr>
        <xdr:cNvPr id="320" name="n_3mainValue【福祉施設】&#10;有形固定資産減価償却率">
          <a:extLst>
            <a:ext uri="{FF2B5EF4-FFF2-40B4-BE49-F238E27FC236}">
              <a16:creationId xmlns:a16="http://schemas.microsoft.com/office/drawing/2014/main" id="{456DC808-7402-48FB-9928-61055A5A05AD}"/>
            </a:ext>
          </a:extLst>
        </xdr:cNvPr>
        <xdr:cNvSpPr txBox="1"/>
      </xdr:nvSpPr>
      <xdr:spPr>
        <a:xfrm>
          <a:off x="161100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15257</xdr:rowOff>
    </xdr:from>
    <xdr:ext cx="405111" cy="259045"/>
    <xdr:sp macro="" textlink="">
      <xdr:nvSpPr>
        <xdr:cNvPr id="321" name="n_4mainValue【福祉施設】&#10;有形固定資産減価償却率">
          <a:extLst>
            <a:ext uri="{FF2B5EF4-FFF2-40B4-BE49-F238E27FC236}">
              <a16:creationId xmlns:a16="http://schemas.microsoft.com/office/drawing/2014/main" id="{719EA755-1F8D-46B9-B3E2-450364551834}"/>
            </a:ext>
          </a:extLst>
        </xdr:cNvPr>
        <xdr:cNvSpPr txBox="1"/>
      </xdr:nvSpPr>
      <xdr:spPr>
        <a:xfrm>
          <a:off x="836304" y="1409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949BF0A-C8A1-40AA-B4DE-680E27E1748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ABA2BAA-B38F-437A-A510-D1CE0C2461C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7437031-BD14-4EFD-B30B-B84C316A416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DB3789F-8934-41D8-84FC-E67B5E74ADC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FB4AD7D-4AAE-439B-8320-C5E78E4DE6F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32FC6F1-1B5D-4A5D-9557-3AD02579560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5D85A68-4B27-452C-A392-5A2298221F1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120CC3D-AC9F-4C2B-A3AF-E4FC9FB5A9A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4627466-F069-4FA7-A501-104884A2258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4202866-A673-4553-9B9C-C4A3DB02623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B98739A5-C4BB-46D5-B270-3E020A814695}"/>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83E2D9FD-02BF-4376-BF7A-B445B3632792}"/>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FF50BB0E-C9E0-4DFB-9B4F-8A052F214456}"/>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F820C094-4D72-424D-A882-47FD9665E859}"/>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4386A811-8DA0-4E62-9E0C-0E5F74B0529A}"/>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3CD0B084-1C7D-4223-AD74-4DF362C27B91}"/>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4D60061A-868C-4254-A9EE-A6F97EB8D21C}"/>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4FB8D43F-34BC-4DCF-9CD1-B371D695046D}"/>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FE6218B-6C23-4C17-80FC-B93A10AE8EC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FA84A6EB-DA1E-4993-A0A0-5150A6F0EFC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155AEFCE-5D63-446F-A4B7-8FBD35104C6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a:extLst>
            <a:ext uri="{FF2B5EF4-FFF2-40B4-BE49-F238E27FC236}">
              <a16:creationId xmlns:a16="http://schemas.microsoft.com/office/drawing/2014/main" id="{34D2A24B-4BFD-4276-9CE3-3400E61B9318}"/>
            </a:ext>
          </a:extLst>
        </xdr:cNvPr>
        <xdr:cNvCxnSpPr/>
      </xdr:nvCxnSpPr>
      <xdr:spPr>
        <a:xfrm flipV="1">
          <a:off x="9219565" y="12998958"/>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a:extLst>
            <a:ext uri="{FF2B5EF4-FFF2-40B4-BE49-F238E27FC236}">
              <a16:creationId xmlns:a16="http://schemas.microsoft.com/office/drawing/2014/main" id="{83138E2E-626A-40BF-940E-A19F614E8974}"/>
            </a:ext>
          </a:extLst>
        </xdr:cNvPr>
        <xdr:cNvSpPr txBox="1"/>
      </xdr:nvSpPr>
      <xdr:spPr>
        <a:xfrm>
          <a:off x="9258300" y="1439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a:extLst>
            <a:ext uri="{FF2B5EF4-FFF2-40B4-BE49-F238E27FC236}">
              <a16:creationId xmlns:a16="http://schemas.microsoft.com/office/drawing/2014/main" id="{4E84C069-363F-48B4-ADEF-DD3CBFC42660}"/>
            </a:ext>
          </a:extLst>
        </xdr:cNvPr>
        <xdr:cNvCxnSpPr/>
      </xdr:nvCxnSpPr>
      <xdr:spPr>
        <a:xfrm>
          <a:off x="915416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a:extLst>
            <a:ext uri="{FF2B5EF4-FFF2-40B4-BE49-F238E27FC236}">
              <a16:creationId xmlns:a16="http://schemas.microsoft.com/office/drawing/2014/main" id="{9F3EE866-035E-4B03-AEDF-FFF838A5B6BD}"/>
            </a:ext>
          </a:extLst>
        </xdr:cNvPr>
        <xdr:cNvSpPr txBox="1"/>
      </xdr:nvSpPr>
      <xdr:spPr>
        <a:xfrm>
          <a:off x="9258300" y="12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a:extLst>
            <a:ext uri="{FF2B5EF4-FFF2-40B4-BE49-F238E27FC236}">
              <a16:creationId xmlns:a16="http://schemas.microsoft.com/office/drawing/2014/main" id="{D00926B3-D44C-4CC1-ABE1-D10782942D3F}"/>
            </a:ext>
          </a:extLst>
        </xdr:cNvPr>
        <xdr:cNvCxnSpPr/>
      </xdr:nvCxnSpPr>
      <xdr:spPr>
        <a:xfrm>
          <a:off x="9154160" y="12998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8" name="【福祉施設】&#10;一人当たり面積平均値テキスト">
          <a:extLst>
            <a:ext uri="{FF2B5EF4-FFF2-40B4-BE49-F238E27FC236}">
              <a16:creationId xmlns:a16="http://schemas.microsoft.com/office/drawing/2014/main" id="{08366461-95EF-4E8B-8256-F7B5770FD75A}"/>
            </a:ext>
          </a:extLst>
        </xdr:cNvPr>
        <xdr:cNvSpPr txBox="1"/>
      </xdr:nvSpPr>
      <xdr:spPr>
        <a:xfrm>
          <a:off x="9258300" y="1358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a:extLst>
            <a:ext uri="{FF2B5EF4-FFF2-40B4-BE49-F238E27FC236}">
              <a16:creationId xmlns:a16="http://schemas.microsoft.com/office/drawing/2014/main" id="{90D2506C-8A72-40B1-99B6-067759F811E3}"/>
            </a:ext>
          </a:extLst>
        </xdr:cNvPr>
        <xdr:cNvSpPr/>
      </xdr:nvSpPr>
      <xdr:spPr>
        <a:xfrm>
          <a:off x="919226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a:extLst>
            <a:ext uri="{FF2B5EF4-FFF2-40B4-BE49-F238E27FC236}">
              <a16:creationId xmlns:a16="http://schemas.microsoft.com/office/drawing/2014/main" id="{30B4D5B2-1B2A-4CEB-9577-409ADD75FA1E}"/>
            </a:ext>
          </a:extLst>
        </xdr:cNvPr>
        <xdr:cNvSpPr/>
      </xdr:nvSpPr>
      <xdr:spPr>
        <a:xfrm>
          <a:off x="844550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a:extLst>
            <a:ext uri="{FF2B5EF4-FFF2-40B4-BE49-F238E27FC236}">
              <a16:creationId xmlns:a16="http://schemas.microsoft.com/office/drawing/2014/main" id="{F5EF6120-1CCE-4568-944B-40EF7DD33AD5}"/>
            </a:ext>
          </a:extLst>
        </xdr:cNvPr>
        <xdr:cNvSpPr/>
      </xdr:nvSpPr>
      <xdr:spPr>
        <a:xfrm>
          <a:off x="7670800" y="13682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a:extLst>
            <a:ext uri="{FF2B5EF4-FFF2-40B4-BE49-F238E27FC236}">
              <a16:creationId xmlns:a16="http://schemas.microsoft.com/office/drawing/2014/main" id="{9DFD0F2F-27D0-4990-8DC3-54731D01027A}"/>
            </a:ext>
          </a:extLst>
        </xdr:cNvPr>
        <xdr:cNvSpPr/>
      </xdr:nvSpPr>
      <xdr:spPr>
        <a:xfrm>
          <a:off x="6873240" y="137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a:extLst>
            <a:ext uri="{FF2B5EF4-FFF2-40B4-BE49-F238E27FC236}">
              <a16:creationId xmlns:a16="http://schemas.microsoft.com/office/drawing/2014/main" id="{9D5E2C2D-A80D-4A10-92D7-69233FB8F3E4}"/>
            </a:ext>
          </a:extLst>
        </xdr:cNvPr>
        <xdr:cNvSpPr/>
      </xdr:nvSpPr>
      <xdr:spPr>
        <a:xfrm>
          <a:off x="6098540" y="13710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F66EAC8-FCE8-4914-8199-3DAC2352508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533C592-7FA6-41FE-8AFA-6310DF20A69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5B36C8D-A99F-465A-81BE-BE787A1FF73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0F5A5F8-4199-45D4-9DA5-F6488F73242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9F16809-134D-45F6-B30A-74DABAA21DD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108458</xdr:rowOff>
    </xdr:from>
    <xdr:to>
      <xdr:col>55</xdr:col>
      <xdr:colOff>50800</xdr:colOff>
      <xdr:row>84</xdr:row>
      <xdr:rowOff>38608</xdr:rowOff>
    </xdr:to>
    <xdr:sp macro="" textlink="">
      <xdr:nvSpPr>
        <xdr:cNvPr id="359" name="楕円 358">
          <a:extLst>
            <a:ext uri="{FF2B5EF4-FFF2-40B4-BE49-F238E27FC236}">
              <a16:creationId xmlns:a16="http://schemas.microsoft.com/office/drawing/2014/main" id="{4093181A-7366-4AF2-9090-8F45450955F3}"/>
            </a:ext>
          </a:extLst>
        </xdr:cNvPr>
        <xdr:cNvSpPr/>
      </xdr:nvSpPr>
      <xdr:spPr>
        <a:xfrm>
          <a:off x="9192260" y="14022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86885</xdr:rowOff>
    </xdr:from>
    <xdr:ext cx="469744" cy="259045"/>
    <xdr:sp macro="" textlink="">
      <xdr:nvSpPr>
        <xdr:cNvPr id="360" name="【福祉施設】&#10;一人当たり面積該当値テキスト">
          <a:extLst>
            <a:ext uri="{FF2B5EF4-FFF2-40B4-BE49-F238E27FC236}">
              <a16:creationId xmlns:a16="http://schemas.microsoft.com/office/drawing/2014/main" id="{FC78473B-2A3A-49F4-83E1-1E6752F1A80A}"/>
            </a:ext>
          </a:extLst>
        </xdr:cNvPr>
        <xdr:cNvSpPr txBox="1"/>
      </xdr:nvSpPr>
      <xdr:spPr>
        <a:xfrm>
          <a:off x="9258300" y="1400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71882</xdr:rowOff>
    </xdr:from>
    <xdr:to>
      <xdr:col>50</xdr:col>
      <xdr:colOff>165100</xdr:colOff>
      <xdr:row>84</xdr:row>
      <xdr:rowOff>2032</xdr:rowOff>
    </xdr:to>
    <xdr:sp macro="" textlink="">
      <xdr:nvSpPr>
        <xdr:cNvPr id="361" name="楕円 360">
          <a:extLst>
            <a:ext uri="{FF2B5EF4-FFF2-40B4-BE49-F238E27FC236}">
              <a16:creationId xmlns:a16="http://schemas.microsoft.com/office/drawing/2014/main" id="{38674E9B-B6D8-44A4-81F9-46A4A800F753}"/>
            </a:ext>
          </a:extLst>
        </xdr:cNvPr>
        <xdr:cNvSpPr/>
      </xdr:nvSpPr>
      <xdr:spPr>
        <a:xfrm>
          <a:off x="8445500" y="13986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122682</xdr:rowOff>
    </xdr:from>
    <xdr:to>
      <xdr:col>55</xdr:col>
      <xdr:colOff>0</xdr:colOff>
      <xdr:row>83</xdr:row>
      <xdr:rowOff>159258</xdr:rowOff>
    </xdr:to>
    <xdr:cxnSp macro="">
      <xdr:nvCxnSpPr>
        <xdr:cNvPr id="362" name="直線コネクタ 361">
          <a:extLst>
            <a:ext uri="{FF2B5EF4-FFF2-40B4-BE49-F238E27FC236}">
              <a16:creationId xmlns:a16="http://schemas.microsoft.com/office/drawing/2014/main" id="{AFA242BD-8438-48D9-AEDF-AE56193105F1}"/>
            </a:ext>
          </a:extLst>
        </xdr:cNvPr>
        <xdr:cNvCxnSpPr/>
      </xdr:nvCxnSpPr>
      <xdr:spPr>
        <a:xfrm>
          <a:off x="8496300" y="14036802"/>
          <a:ext cx="7239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90170</xdr:rowOff>
    </xdr:from>
    <xdr:to>
      <xdr:col>46</xdr:col>
      <xdr:colOff>38100</xdr:colOff>
      <xdr:row>84</xdr:row>
      <xdr:rowOff>20320</xdr:rowOff>
    </xdr:to>
    <xdr:sp macro="" textlink="">
      <xdr:nvSpPr>
        <xdr:cNvPr id="363" name="楕円 362">
          <a:extLst>
            <a:ext uri="{FF2B5EF4-FFF2-40B4-BE49-F238E27FC236}">
              <a16:creationId xmlns:a16="http://schemas.microsoft.com/office/drawing/2014/main" id="{881160A2-AD17-4C87-AD21-7BDAD42FBE6A}"/>
            </a:ext>
          </a:extLst>
        </xdr:cNvPr>
        <xdr:cNvSpPr/>
      </xdr:nvSpPr>
      <xdr:spPr>
        <a:xfrm>
          <a:off x="767080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122682</xdr:rowOff>
    </xdr:from>
    <xdr:to>
      <xdr:col>50</xdr:col>
      <xdr:colOff>114300</xdr:colOff>
      <xdr:row>83</xdr:row>
      <xdr:rowOff>140970</xdr:rowOff>
    </xdr:to>
    <xdr:cxnSp macro="">
      <xdr:nvCxnSpPr>
        <xdr:cNvPr id="364" name="直線コネクタ 363">
          <a:extLst>
            <a:ext uri="{FF2B5EF4-FFF2-40B4-BE49-F238E27FC236}">
              <a16:creationId xmlns:a16="http://schemas.microsoft.com/office/drawing/2014/main" id="{914A25AD-6AE6-44B8-9905-5E91CF1AEA3E}"/>
            </a:ext>
          </a:extLst>
        </xdr:cNvPr>
        <xdr:cNvCxnSpPr/>
      </xdr:nvCxnSpPr>
      <xdr:spPr>
        <a:xfrm flipV="1">
          <a:off x="7713980" y="14036802"/>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90170</xdr:rowOff>
    </xdr:from>
    <xdr:to>
      <xdr:col>41</xdr:col>
      <xdr:colOff>101600</xdr:colOff>
      <xdr:row>84</xdr:row>
      <xdr:rowOff>20320</xdr:rowOff>
    </xdr:to>
    <xdr:sp macro="" textlink="">
      <xdr:nvSpPr>
        <xdr:cNvPr id="365" name="楕円 364">
          <a:extLst>
            <a:ext uri="{FF2B5EF4-FFF2-40B4-BE49-F238E27FC236}">
              <a16:creationId xmlns:a16="http://schemas.microsoft.com/office/drawing/2014/main" id="{18B352F2-0687-453F-A664-229B47ACC2C4}"/>
            </a:ext>
          </a:extLst>
        </xdr:cNvPr>
        <xdr:cNvSpPr/>
      </xdr:nvSpPr>
      <xdr:spPr>
        <a:xfrm>
          <a:off x="687324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140970</xdr:rowOff>
    </xdr:to>
    <xdr:cxnSp macro="">
      <xdr:nvCxnSpPr>
        <xdr:cNvPr id="366" name="直線コネクタ 365">
          <a:extLst>
            <a:ext uri="{FF2B5EF4-FFF2-40B4-BE49-F238E27FC236}">
              <a16:creationId xmlns:a16="http://schemas.microsoft.com/office/drawing/2014/main" id="{0432C3D5-AF92-488F-A4AB-D8633E190F4D}"/>
            </a:ext>
          </a:extLst>
        </xdr:cNvPr>
        <xdr:cNvCxnSpPr/>
      </xdr:nvCxnSpPr>
      <xdr:spPr>
        <a:xfrm>
          <a:off x="6924040" y="14055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99313</xdr:rowOff>
    </xdr:from>
    <xdr:to>
      <xdr:col>36</xdr:col>
      <xdr:colOff>165100</xdr:colOff>
      <xdr:row>84</xdr:row>
      <xdr:rowOff>29463</xdr:rowOff>
    </xdr:to>
    <xdr:sp macro="" textlink="">
      <xdr:nvSpPr>
        <xdr:cNvPr id="367" name="楕円 366">
          <a:extLst>
            <a:ext uri="{FF2B5EF4-FFF2-40B4-BE49-F238E27FC236}">
              <a16:creationId xmlns:a16="http://schemas.microsoft.com/office/drawing/2014/main" id="{D3EDCEB9-253E-4553-936E-A0B5E44F5B3D}"/>
            </a:ext>
          </a:extLst>
        </xdr:cNvPr>
        <xdr:cNvSpPr/>
      </xdr:nvSpPr>
      <xdr:spPr>
        <a:xfrm>
          <a:off x="6098540" y="14013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140970</xdr:rowOff>
    </xdr:from>
    <xdr:to>
      <xdr:col>41</xdr:col>
      <xdr:colOff>50800</xdr:colOff>
      <xdr:row>83</xdr:row>
      <xdr:rowOff>150113</xdr:rowOff>
    </xdr:to>
    <xdr:cxnSp macro="">
      <xdr:nvCxnSpPr>
        <xdr:cNvPr id="368" name="直線コネクタ 367">
          <a:extLst>
            <a:ext uri="{FF2B5EF4-FFF2-40B4-BE49-F238E27FC236}">
              <a16:creationId xmlns:a16="http://schemas.microsoft.com/office/drawing/2014/main" id="{A3F8DD04-70C6-4C1F-B484-A7B43976031C}"/>
            </a:ext>
          </a:extLst>
        </xdr:cNvPr>
        <xdr:cNvCxnSpPr/>
      </xdr:nvCxnSpPr>
      <xdr:spPr>
        <a:xfrm flipV="1">
          <a:off x="6149340" y="14055090"/>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69" name="n_1aveValue【福祉施設】&#10;一人当たり面積">
          <a:extLst>
            <a:ext uri="{FF2B5EF4-FFF2-40B4-BE49-F238E27FC236}">
              <a16:creationId xmlns:a16="http://schemas.microsoft.com/office/drawing/2014/main" id="{6B239179-900E-4731-982D-C138A7CCE0B6}"/>
            </a:ext>
          </a:extLst>
        </xdr:cNvPr>
        <xdr:cNvSpPr txBox="1"/>
      </xdr:nvSpPr>
      <xdr:spPr>
        <a:xfrm>
          <a:off x="827158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0" name="n_2aveValue【福祉施設】&#10;一人当たり面積">
          <a:extLst>
            <a:ext uri="{FF2B5EF4-FFF2-40B4-BE49-F238E27FC236}">
              <a16:creationId xmlns:a16="http://schemas.microsoft.com/office/drawing/2014/main" id="{541F34A7-5D7E-497A-BBED-B5A2E1189103}"/>
            </a:ext>
          </a:extLst>
        </xdr:cNvPr>
        <xdr:cNvSpPr txBox="1"/>
      </xdr:nvSpPr>
      <xdr:spPr>
        <a:xfrm>
          <a:off x="7509587" y="1346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1" name="n_3aveValue【福祉施設】&#10;一人当たり面積">
          <a:extLst>
            <a:ext uri="{FF2B5EF4-FFF2-40B4-BE49-F238E27FC236}">
              <a16:creationId xmlns:a16="http://schemas.microsoft.com/office/drawing/2014/main" id="{598F7481-0545-4EF9-88FA-EEAAFC2D9069}"/>
            </a:ext>
          </a:extLst>
        </xdr:cNvPr>
        <xdr:cNvSpPr txBox="1"/>
      </xdr:nvSpPr>
      <xdr:spPr>
        <a:xfrm>
          <a:off x="6712027"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77995</xdr:rowOff>
    </xdr:from>
    <xdr:ext cx="469744" cy="259045"/>
    <xdr:sp macro="" textlink="">
      <xdr:nvSpPr>
        <xdr:cNvPr id="372" name="n_4aveValue【福祉施設】&#10;一人当たり面積">
          <a:extLst>
            <a:ext uri="{FF2B5EF4-FFF2-40B4-BE49-F238E27FC236}">
              <a16:creationId xmlns:a16="http://schemas.microsoft.com/office/drawing/2014/main" id="{C0C61752-D545-4361-B249-34FA5A22E977}"/>
            </a:ext>
          </a:extLst>
        </xdr:cNvPr>
        <xdr:cNvSpPr txBox="1"/>
      </xdr:nvSpPr>
      <xdr:spPr>
        <a:xfrm>
          <a:off x="5937327"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164609</xdr:rowOff>
    </xdr:from>
    <xdr:ext cx="469744" cy="259045"/>
    <xdr:sp macro="" textlink="">
      <xdr:nvSpPr>
        <xdr:cNvPr id="373" name="n_1mainValue【福祉施設】&#10;一人当たり面積">
          <a:extLst>
            <a:ext uri="{FF2B5EF4-FFF2-40B4-BE49-F238E27FC236}">
              <a16:creationId xmlns:a16="http://schemas.microsoft.com/office/drawing/2014/main" id="{2C9A5665-3D59-44BE-9A0A-74E81439B428}"/>
            </a:ext>
          </a:extLst>
        </xdr:cNvPr>
        <xdr:cNvSpPr txBox="1"/>
      </xdr:nvSpPr>
      <xdr:spPr>
        <a:xfrm>
          <a:off x="8271587" y="140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4" name="n_2mainValue【福祉施設】&#10;一人当たり面積">
          <a:extLst>
            <a:ext uri="{FF2B5EF4-FFF2-40B4-BE49-F238E27FC236}">
              <a16:creationId xmlns:a16="http://schemas.microsoft.com/office/drawing/2014/main" id="{A2B6C8C9-C844-4755-B937-FBC0B6FA6FD8}"/>
            </a:ext>
          </a:extLst>
        </xdr:cNvPr>
        <xdr:cNvSpPr txBox="1"/>
      </xdr:nvSpPr>
      <xdr:spPr>
        <a:xfrm>
          <a:off x="750958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5" name="n_3mainValue【福祉施設】&#10;一人当たり面積">
          <a:extLst>
            <a:ext uri="{FF2B5EF4-FFF2-40B4-BE49-F238E27FC236}">
              <a16:creationId xmlns:a16="http://schemas.microsoft.com/office/drawing/2014/main" id="{0CADD7B8-73E8-4753-97E3-3548154FC366}"/>
            </a:ext>
          </a:extLst>
        </xdr:cNvPr>
        <xdr:cNvSpPr txBox="1"/>
      </xdr:nvSpPr>
      <xdr:spPr>
        <a:xfrm>
          <a:off x="67120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20590</xdr:rowOff>
    </xdr:from>
    <xdr:ext cx="469744" cy="259045"/>
    <xdr:sp macro="" textlink="">
      <xdr:nvSpPr>
        <xdr:cNvPr id="376" name="n_4mainValue【福祉施設】&#10;一人当たり面積">
          <a:extLst>
            <a:ext uri="{FF2B5EF4-FFF2-40B4-BE49-F238E27FC236}">
              <a16:creationId xmlns:a16="http://schemas.microsoft.com/office/drawing/2014/main" id="{FFAC5BFA-111C-48BA-B968-58E3A3B6974B}"/>
            </a:ext>
          </a:extLst>
        </xdr:cNvPr>
        <xdr:cNvSpPr txBox="1"/>
      </xdr:nvSpPr>
      <xdr:spPr>
        <a:xfrm>
          <a:off x="5937327" y="141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64D1947-2E2F-4A55-8885-F7AD4FAB67B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01CC582-A971-4371-A2A8-FCD0ECD1EB8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A3A6254-25A2-48C4-AAC5-BC942D88DB1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5218F78F-1D64-410F-AB29-00856112956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95F19742-1F2F-4653-9461-820C85CCE25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F96CDE8D-7E81-480C-AE32-81A0BB99F1A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C53850B-90FD-4200-90E4-79F4094F9AD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4B2D6E9-5B88-465E-BE04-9826DE5D561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864C5440-D77D-461D-A14C-A451D430536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81F1426C-6889-4A67-BC33-3DBFAAAEA4F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E4603585-B235-4618-BD1D-2C135618493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3B648CA4-608C-4A45-811C-14E46B4B3FC7}"/>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6F53F58A-AFB8-4CC7-979B-A18EED0FFCBA}"/>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9E7FCBB6-BDD3-4F47-8180-15A6F00A4B0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99011408-4D29-48FB-B890-E5DCC95278C3}"/>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1E5F7309-F7C5-4F65-B743-A9F249232EFC}"/>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1A3ED05B-1EB1-45D8-AC40-183D210C7026}"/>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ED570D3B-BAE7-42E3-B6AF-333D8C723513}"/>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CA09464E-8191-4E57-9B7A-19AD47F8FDD4}"/>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8D313D1B-9C0F-4D11-9D82-51420A512BA4}"/>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F777144-41E1-47E7-8661-EB4595DF80A7}"/>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844AC41C-B45B-47CA-BECA-39BE4ACFB907}"/>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4249618-1F23-49F4-ABE2-4E981D0C606E}"/>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476AE743-4659-409C-A76F-41133BF4EAE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4B6E6EE8-C65D-41CE-B044-771B6C2C73F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a:extLst>
            <a:ext uri="{FF2B5EF4-FFF2-40B4-BE49-F238E27FC236}">
              <a16:creationId xmlns:a16="http://schemas.microsoft.com/office/drawing/2014/main" id="{70C7287F-BD05-4EAE-9F3B-86470221DD03}"/>
            </a:ext>
          </a:extLst>
        </xdr:cNvPr>
        <xdr:cNvCxnSpPr/>
      </xdr:nvCxnSpPr>
      <xdr:spPr>
        <a:xfrm flipV="1">
          <a:off x="4086225" y="16872857"/>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C2EF201E-6A61-4A12-B20B-7195094FAA37}"/>
            </a:ext>
          </a:extLst>
        </xdr:cNvPr>
        <xdr:cNvSpPr txBox="1"/>
      </xdr:nvSpPr>
      <xdr:spPr>
        <a:xfrm>
          <a:off x="4124960" y="182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a:extLst>
            <a:ext uri="{FF2B5EF4-FFF2-40B4-BE49-F238E27FC236}">
              <a16:creationId xmlns:a16="http://schemas.microsoft.com/office/drawing/2014/main" id="{46742000-E9A7-4347-87FA-C85AA2B88414}"/>
            </a:ext>
          </a:extLst>
        </xdr:cNvPr>
        <xdr:cNvCxnSpPr/>
      </xdr:nvCxnSpPr>
      <xdr:spPr>
        <a:xfrm>
          <a:off x="4020820" y="1827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FA7621A8-D748-494D-B95C-CD2343BF1D4B}"/>
            </a:ext>
          </a:extLst>
        </xdr:cNvPr>
        <xdr:cNvSpPr txBox="1"/>
      </xdr:nvSpPr>
      <xdr:spPr>
        <a:xfrm>
          <a:off x="4124960" y="16651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a:extLst>
            <a:ext uri="{FF2B5EF4-FFF2-40B4-BE49-F238E27FC236}">
              <a16:creationId xmlns:a16="http://schemas.microsoft.com/office/drawing/2014/main" id="{C25B6F14-1BC0-4E7E-812C-880967CE4955}"/>
            </a:ext>
          </a:extLst>
        </xdr:cNvPr>
        <xdr:cNvCxnSpPr/>
      </xdr:nvCxnSpPr>
      <xdr:spPr>
        <a:xfrm>
          <a:off x="4020820" y="16872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136451</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C7CA26CC-B066-4DAE-BAB3-BF159E12983E}"/>
            </a:ext>
          </a:extLst>
        </xdr:cNvPr>
        <xdr:cNvSpPr txBox="1"/>
      </xdr:nvSpPr>
      <xdr:spPr>
        <a:xfrm>
          <a:off x="4124960" y="17403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a:extLst>
            <a:ext uri="{FF2B5EF4-FFF2-40B4-BE49-F238E27FC236}">
              <a16:creationId xmlns:a16="http://schemas.microsoft.com/office/drawing/2014/main" id="{CEBB0089-3F9A-45AD-83B0-A1E5BBB9C355}"/>
            </a:ext>
          </a:extLst>
        </xdr:cNvPr>
        <xdr:cNvSpPr/>
      </xdr:nvSpPr>
      <xdr:spPr>
        <a:xfrm>
          <a:off x="4036060" y="17548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a:extLst>
            <a:ext uri="{FF2B5EF4-FFF2-40B4-BE49-F238E27FC236}">
              <a16:creationId xmlns:a16="http://schemas.microsoft.com/office/drawing/2014/main" id="{5891C01A-906D-4FAF-9238-6ED1D84FB1EF}"/>
            </a:ext>
          </a:extLst>
        </xdr:cNvPr>
        <xdr:cNvSpPr/>
      </xdr:nvSpPr>
      <xdr:spPr>
        <a:xfrm>
          <a:off x="331216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a:extLst>
            <a:ext uri="{FF2B5EF4-FFF2-40B4-BE49-F238E27FC236}">
              <a16:creationId xmlns:a16="http://schemas.microsoft.com/office/drawing/2014/main" id="{648667CC-5E50-4A4C-A8EC-238C5A14BDCA}"/>
            </a:ext>
          </a:extLst>
        </xdr:cNvPr>
        <xdr:cNvSpPr/>
      </xdr:nvSpPr>
      <xdr:spPr>
        <a:xfrm>
          <a:off x="251460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a:extLst>
            <a:ext uri="{FF2B5EF4-FFF2-40B4-BE49-F238E27FC236}">
              <a16:creationId xmlns:a16="http://schemas.microsoft.com/office/drawing/2014/main" id="{7D60A1BF-7EFE-4953-BE18-C33C25606BF9}"/>
            </a:ext>
          </a:extLst>
        </xdr:cNvPr>
        <xdr:cNvSpPr/>
      </xdr:nvSpPr>
      <xdr:spPr>
        <a:xfrm>
          <a:off x="1739900" y="174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a:extLst>
            <a:ext uri="{FF2B5EF4-FFF2-40B4-BE49-F238E27FC236}">
              <a16:creationId xmlns:a16="http://schemas.microsoft.com/office/drawing/2014/main" id="{0FFEBD8E-500E-466C-B0F1-F77986382BBB}"/>
            </a:ext>
          </a:extLst>
        </xdr:cNvPr>
        <xdr:cNvSpPr/>
      </xdr:nvSpPr>
      <xdr:spPr>
        <a:xfrm>
          <a:off x="965200" y="17432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D8823F2-5A46-4A90-8D38-B3D5BE90477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86470AF-DA31-4CEC-97B1-80FF2D9CCDE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EB8F434-0F13-476B-A25F-A0E1AF0CA8A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64896A8-42C1-4308-915A-A0CF7152B87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078EF57-74AF-42B8-9770-36884FFE3B8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82550</xdr:rowOff>
    </xdr:from>
    <xdr:to>
      <xdr:col>24</xdr:col>
      <xdr:colOff>114300</xdr:colOff>
      <xdr:row>108</xdr:row>
      <xdr:rowOff>12700</xdr:rowOff>
    </xdr:to>
    <xdr:sp macro="" textlink="">
      <xdr:nvSpPr>
        <xdr:cNvPr id="418" name="楕円 417">
          <a:extLst>
            <a:ext uri="{FF2B5EF4-FFF2-40B4-BE49-F238E27FC236}">
              <a16:creationId xmlns:a16="http://schemas.microsoft.com/office/drawing/2014/main" id="{876AF95F-372E-43C4-969D-AB4E150FCDD5}"/>
            </a:ext>
          </a:extLst>
        </xdr:cNvPr>
        <xdr:cNvSpPr/>
      </xdr:nvSpPr>
      <xdr:spPr>
        <a:xfrm>
          <a:off x="403606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60977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9662C3BF-6FC8-477E-A18D-CCA8373F5F8E}"/>
            </a:ext>
          </a:extLst>
        </xdr:cNvPr>
        <xdr:cNvSpPr txBox="1"/>
      </xdr:nvSpPr>
      <xdr:spPr>
        <a:xfrm>
          <a:off x="412496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40095</xdr:rowOff>
    </xdr:from>
    <xdr:to>
      <xdr:col>20</xdr:col>
      <xdr:colOff>38100</xdr:colOff>
      <xdr:row>107</xdr:row>
      <xdr:rowOff>141695</xdr:rowOff>
    </xdr:to>
    <xdr:sp macro="" textlink="">
      <xdr:nvSpPr>
        <xdr:cNvPr id="420" name="楕円 419">
          <a:extLst>
            <a:ext uri="{FF2B5EF4-FFF2-40B4-BE49-F238E27FC236}">
              <a16:creationId xmlns:a16="http://schemas.microsoft.com/office/drawing/2014/main" id="{FFD0DAF8-0227-4EAF-8874-DDF107A94756}"/>
            </a:ext>
          </a:extLst>
        </xdr:cNvPr>
        <xdr:cNvSpPr/>
      </xdr:nvSpPr>
      <xdr:spPr>
        <a:xfrm>
          <a:off x="3312160" y="17977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90895</xdr:rowOff>
    </xdr:from>
    <xdr:to>
      <xdr:col>24</xdr:col>
      <xdr:colOff>63500</xdr:colOff>
      <xdr:row>107</xdr:row>
      <xdr:rowOff>133350</xdr:rowOff>
    </xdr:to>
    <xdr:cxnSp macro="">
      <xdr:nvCxnSpPr>
        <xdr:cNvPr id="421" name="直線コネクタ 420">
          <a:extLst>
            <a:ext uri="{FF2B5EF4-FFF2-40B4-BE49-F238E27FC236}">
              <a16:creationId xmlns:a16="http://schemas.microsoft.com/office/drawing/2014/main" id="{A939FDE0-5F04-487E-998C-46D1C3120F94}"/>
            </a:ext>
          </a:extLst>
        </xdr:cNvPr>
        <xdr:cNvCxnSpPr/>
      </xdr:nvCxnSpPr>
      <xdr:spPr>
        <a:xfrm>
          <a:off x="3355340" y="18028375"/>
          <a:ext cx="7315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10705</xdr:rowOff>
    </xdr:from>
    <xdr:to>
      <xdr:col>15</xdr:col>
      <xdr:colOff>101600</xdr:colOff>
      <xdr:row>107</xdr:row>
      <xdr:rowOff>112305</xdr:rowOff>
    </xdr:to>
    <xdr:sp macro="" textlink="">
      <xdr:nvSpPr>
        <xdr:cNvPr id="422" name="楕円 421">
          <a:extLst>
            <a:ext uri="{FF2B5EF4-FFF2-40B4-BE49-F238E27FC236}">
              <a16:creationId xmlns:a16="http://schemas.microsoft.com/office/drawing/2014/main" id="{E4664FB4-43CD-46FF-AE47-BFD45AC25FDC}"/>
            </a:ext>
          </a:extLst>
        </xdr:cNvPr>
        <xdr:cNvSpPr/>
      </xdr:nvSpPr>
      <xdr:spPr>
        <a:xfrm>
          <a:off x="2514600" y="179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61505</xdr:rowOff>
    </xdr:from>
    <xdr:to>
      <xdr:col>19</xdr:col>
      <xdr:colOff>177800</xdr:colOff>
      <xdr:row>107</xdr:row>
      <xdr:rowOff>90895</xdr:rowOff>
    </xdr:to>
    <xdr:cxnSp macro="">
      <xdr:nvCxnSpPr>
        <xdr:cNvPr id="423" name="直線コネクタ 422">
          <a:extLst>
            <a:ext uri="{FF2B5EF4-FFF2-40B4-BE49-F238E27FC236}">
              <a16:creationId xmlns:a16="http://schemas.microsoft.com/office/drawing/2014/main" id="{3F289FF0-2062-4858-9C51-E4C02FFD844A}"/>
            </a:ext>
          </a:extLst>
        </xdr:cNvPr>
        <xdr:cNvCxnSpPr/>
      </xdr:nvCxnSpPr>
      <xdr:spPr>
        <a:xfrm>
          <a:off x="2565400" y="17998985"/>
          <a:ext cx="78994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144599</xdr:rowOff>
    </xdr:from>
    <xdr:to>
      <xdr:col>10</xdr:col>
      <xdr:colOff>165100</xdr:colOff>
      <xdr:row>107</xdr:row>
      <xdr:rowOff>74749</xdr:rowOff>
    </xdr:to>
    <xdr:sp macro="" textlink="">
      <xdr:nvSpPr>
        <xdr:cNvPr id="424" name="楕円 423">
          <a:extLst>
            <a:ext uri="{FF2B5EF4-FFF2-40B4-BE49-F238E27FC236}">
              <a16:creationId xmlns:a16="http://schemas.microsoft.com/office/drawing/2014/main" id="{1441D058-CE2E-438C-986E-CE3FA26620B1}"/>
            </a:ext>
          </a:extLst>
        </xdr:cNvPr>
        <xdr:cNvSpPr/>
      </xdr:nvSpPr>
      <xdr:spPr>
        <a:xfrm>
          <a:off x="1739900" y="17914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23949</xdr:rowOff>
    </xdr:from>
    <xdr:to>
      <xdr:col>15</xdr:col>
      <xdr:colOff>50800</xdr:colOff>
      <xdr:row>107</xdr:row>
      <xdr:rowOff>61505</xdr:rowOff>
    </xdr:to>
    <xdr:cxnSp macro="">
      <xdr:nvCxnSpPr>
        <xdr:cNvPr id="425" name="直線コネクタ 424">
          <a:extLst>
            <a:ext uri="{FF2B5EF4-FFF2-40B4-BE49-F238E27FC236}">
              <a16:creationId xmlns:a16="http://schemas.microsoft.com/office/drawing/2014/main" id="{73C72E3A-3E50-4FE4-9EEC-9D383E3E5E94}"/>
            </a:ext>
          </a:extLst>
        </xdr:cNvPr>
        <xdr:cNvCxnSpPr/>
      </xdr:nvCxnSpPr>
      <xdr:spPr>
        <a:xfrm>
          <a:off x="1790700" y="17961429"/>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121738</xdr:rowOff>
    </xdr:from>
    <xdr:to>
      <xdr:col>6</xdr:col>
      <xdr:colOff>38100</xdr:colOff>
      <xdr:row>107</xdr:row>
      <xdr:rowOff>51888</xdr:rowOff>
    </xdr:to>
    <xdr:sp macro="" textlink="">
      <xdr:nvSpPr>
        <xdr:cNvPr id="426" name="楕円 425">
          <a:extLst>
            <a:ext uri="{FF2B5EF4-FFF2-40B4-BE49-F238E27FC236}">
              <a16:creationId xmlns:a16="http://schemas.microsoft.com/office/drawing/2014/main" id="{EB6D7931-715E-477E-A396-49B2CE29C4AE}"/>
            </a:ext>
          </a:extLst>
        </xdr:cNvPr>
        <xdr:cNvSpPr/>
      </xdr:nvSpPr>
      <xdr:spPr>
        <a:xfrm>
          <a:off x="965200" y="17891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1088</xdr:rowOff>
    </xdr:from>
    <xdr:to>
      <xdr:col>10</xdr:col>
      <xdr:colOff>114300</xdr:colOff>
      <xdr:row>107</xdr:row>
      <xdr:rowOff>23949</xdr:rowOff>
    </xdr:to>
    <xdr:cxnSp macro="">
      <xdr:nvCxnSpPr>
        <xdr:cNvPr id="427" name="直線コネクタ 426">
          <a:extLst>
            <a:ext uri="{FF2B5EF4-FFF2-40B4-BE49-F238E27FC236}">
              <a16:creationId xmlns:a16="http://schemas.microsoft.com/office/drawing/2014/main" id="{AC75DD8D-4623-4B87-BEC9-644CD7094EE4}"/>
            </a:ext>
          </a:extLst>
        </xdr:cNvPr>
        <xdr:cNvCxnSpPr/>
      </xdr:nvCxnSpPr>
      <xdr:spPr>
        <a:xfrm>
          <a:off x="1008380" y="17938568"/>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428" name="n_1aveValue【市民会館】&#10;有形固定資産減価償却率">
          <a:extLst>
            <a:ext uri="{FF2B5EF4-FFF2-40B4-BE49-F238E27FC236}">
              <a16:creationId xmlns:a16="http://schemas.microsoft.com/office/drawing/2014/main" id="{AB977B7B-F963-47A4-A241-71F1CEB1BABD}"/>
            </a:ext>
          </a:extLst>
        </xdr:cNvPr>
        <xdr:cNvSpPr txBox="1"/>
      </xdr:nvSpPr>
      <xdr:spPr>
        <a:xfrm>
          <a:off x="317056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9" name="n_2aveValue【市民会館】&#10;有形固定資産減価償却率">
          <a:extLst>
            <a:ext uri="{FF2B5EF4-FFF2-40B4-BE49-F238E27FC236}">
              <a16:creationId xmlns:a16="http://schemas.microsoft.com/office/drawing/2014/main" id="{4EAFA81E-590D-437C-BCBA-394824D50FD1}"/>
            </a:ext>
          </a:extLst>
        </xdr:cNvPr>
        <xdr:cNvSpPr txBox="1"/>
      </xdr:nvSpPr>
      <xdr:spPr>
        <a:xfrm>
          <a:off x="238570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0" name="n_3aveValue【市民会館】&#10;有形固定資産減価償却率">
          <a:extLst>
            <a:ext uri="{FF2B5EF4-FFF2-40B4-BE49-F238E27FC236}">
              <a16:creationId xmlns:a16="http://schemas.microsoft.com/office/drawing/2014/main" id="{4E3D0AC2-E319-43E1-A266-DB773F809F32}"/>
            </a:ext>
          </a:extLst>
        </xdr:cNvPr>
        <xdr:cNvSpPr txBox="1"/>
      </xdr:nvSpPr>
      <xdr:spPr>
        <a:xfrm>
          <a:off x="1611004" y="1722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431" name="n_4aveValue【市民会館】&#10;有形固定資産減価償却率">
          <a:extLst>
            <a:ext uri="{FF2B5EF4-FFF2-40B4-BE49-F238E27FC236}">
              <a16:creationId xmlns:a16="http://schemas.microsoft.com/office/drawing/2014/main" id="{9750E7B8-115A-4503-9706-402E4E254822}"/>
            </a:ext>
          </a:extLst>
        </xdr:cNvPr>
        <xdr:cNvSpPr txBox="1"/>
      </xdr:nvSpPr>
      <xdr:spPr>
        <a:xfrm>
          <a:off x="83630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132822</xdr:rowOff>
    </xdr:from>
    <xdr:ext cx="405111" cy="259045"/>
    <xdr:sp macro="" textlink="">
      <xdr:nvSpPr>
        <xdr:cNvPr id="432" name="n_1mainValue【市民会館】&#10;有形固定資産減価償却率">
          <a:extLst>
            <a:ext uri="{FF2B5EF4-FFF2-40B4-BE49-F238E27FC236}">
              <a16:creationId xmlns:a16="http://schemas.microsoft.com/office/drawing/2014/main" id="{D9A7C3E0-F647-41ED-A128-FA3330F2FC5F}"/>
            </a:ext>
          </a:extLst>
        </xdr:cNvPr>
        <xdr:cNvSpPr txBox="1"/>
      </xdr:nvSpPr>
      <xdr:spPr>
        <a:xfrm>
          <a:off x="3170564" y="1807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103432</xdr:rowOff>
    </xdr:from>
    <xdr:ext cx="405111" cy="259045"/>
    <xdr:sp macro="" textlink="">
      <xdr:nvSpPr>
        <xdr:cNvPr id="433" name="n_2mainValue【市民会館】&#10;有形固定資産減価償却率">
          <a:extLst>
            <a:ext uri="{FF2B5EF4-FFF2-40B4-BE49-F238E27FC236}">
              <a16:creationId xmlns:a16="http://schemas.microsoft.com/office/drawing/2014/main" id="{E6039D50-DE26-4A61-97A4-89228401A88C}"/>
            </a:ext>
          </a:extLst>
        </xdr:cNvPr>
        <xdr:cNvSpPr txBox="1"/>
      </xdr:nvSpPr>
      <xdr:spPr>
        <a:xfrm>
          <a:off x="2385704" y="180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65876</xdr:rowOff>
    </xdr:from>
    <xdr:ext cx="405111" cy="259045"/>
    <xdr:sp macro="" textlink="">
      <xdr:nvSpPr>
        <xdr:cNvPr id="434" name="n_3mainValue【市民会館】&#10;有形固定資産減価償却率">
          <a:extLst>
            <a:ext uri="{FF2B5EF4-FFF2-40B4-BE49-F238E27FC236}">
              <a16:creationId xmlns:a16="http://schemas.microsoft.com/office/drawing/2014/main" id="{386442D8-B7E0-4E69-AEF8-7EAE9DDAB754}"/>
            </a:ext>
          </a:extLst>
        </xdr:cNvPr>
        <xdr:cNvSpPr txBox="1"/>
      </xdr:nvSpPr>
      <xdr:spPr>
        <a:xfrm>
          <a:off x="1611004" y="1800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43015</xdr:rowOff>
    </xdr:from>
    <xdr:ext cx="405111" cy="259045"/>
    <xdr:sp macro="" textlink="">
      <xdr:nvSpPr>
        <xdr:cNvPr id="435" name="n_4mainValue【市民会館】&#10;有形固定資産減価償却率">
          <a:extLst>
            <a:ext uri="{FF2B5EF4-FFF2-40B4-BE49-F238E27FC236}">
              <a16:creationId xmlns:a16="http://schemas.microsoft.com/office/drawing/2014/main" id="{B5B50A72-D24C-483D-A901-91131C07684B}"/>
            </a:ext>
          </a:extLst>
        </xdr:cNvPr>
        <xdr:cNvSpPr txBox="1"/>
      </xdr:nvSpPr>
      <xdr:spPr>
        <a:xfrm>
          <a:off x="836304" y="179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45E5B1D2-F49C-477A-A761-3798965BBBA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BCC7EAFB-D127-4AF1-B13E-327069EFA82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C4DCE766-E285-4AAD-B2A2-2831140EB3C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A566FF51-E3E0-4377-A15F-5A2B40B0BB3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1F6FEA8F-AB3C-435A-B4E7-844A8A4211D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1493FA89-7049-41A5-B3BB-A5EB9B1DA1C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D8BADCA2-4C32-4E80-97DA-19432DCE41D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BFF6629D-B40B-4BF6-A9DC-1739A5E3842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AE423716-5FB7-4D9C-9E6A-E5A52CBD77E8}"/>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CD53D251-9C30-448D-B260-C4D1B6A4B36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6A5A03DD-74CD-4322-B815-35948460E1DC}"/>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7EE4ADFD-2839-4340-987B-3971363345A3}"/>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8E2CCC39-2E1A-49C8-9853-0FC7090DBA85}"/>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D707B012-CF4D-4E7D-B475-289DF08C5D02}"/>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745CC27F-79B3-472D-B6DE-2626AB8C04DD}"/>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8634A5AC-9B04-44FA-9D46-2139F4F7E302}"/>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D60CD424-299D-4871-A350-75DFD17D3219}"/>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90F31D2C-B8F8-4CA4-831F-8B292EFFED2A}"/>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A3BEA716-6C52-4F1B-8DFD-513FD2B2EA27}"/>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9590861A-F27B-4B74-88A4-E8BFC1D7F981}"/>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2025499D-9DB0-4C59-8D4D-39FED07E6C8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AE0B01D0-53E7-4410-A657-EEF49B08A086}"/>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7BDE91CB-E293-4A4F-ADB2-B1CEE6CB8388}"/>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a:extLst>
            <a:ext uri="{FF2B5EF4-FFF2-40B4-BE49-F238E27FC236}">
              <a16:creationId xmlns:a16="http://schemas.microsoft.com/office/drawing/2014/main" id="{CC7164B5-0BC5-4B29-AC29-A63D7F969895}"/>
            </a:ext>
          </a:extLst>
        </xdr:cNvPr>
        <xdr:cNvCxnSpPr/>
      </xdr:nvCxnSpPr>
      <xdr:spPr>
        <a:xfrm flipV="1">
          <a:off x="9219565" y="16710660"/>
          <a:ext cx="0" cy="1493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07581050-E730-4BF4-982F-25879AE0BECE}"/>
            </a:ext>
          </a:extLst>
        </xdr:cNvPr>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a:extLst>
            <a:ext uri="{FF2B5EF4-FFF2-40B4-BE49-F238E27FC236}">
              <a16:creationId xmlns:a16="http://schemas.microsoft.com/office/drawing/2014/main" id="{28DE95F2-7F34-444C-9A9E-CB0C3B62289F}"/>
            </a:ext>
          </a:extLst>
        </xdr:cNvPr>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a:extLst>
            <a:ext uri="{FF2B5EF4-FFF2-40B4-BE49-F238E27FC236}">
              <a16:creationId xmlns:a16="http://schemas.microsoft.com/office/drawing/2014/main" id="{D336E160-33D5-4693-9078-705AEE9F7E23}"/>
            </a:ext>
          </a:extLst>
        </xdr:cNvPr>
        <xdr:cNvSpPr txBox="1"/>
      </xdr:nvSpPr>
      <xdr:spPr>
        <a:xfrm>
          <a:off x="9258300" y="1648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a:extLst>
            <a:ext uri="{FF2B5EF4-FFF2-40B4-BE49-F238E27FC236}">
              <a16:creationId xmlns:a16="http://schemas.microsoft.com/office/drawing/2014/main" id="{14B6421C-D404-4DD8-913C-BA5220BC58CE}"/>
            </a:ext>
          </a:extLst>
        </xdr:cNvPr>
        <xdr:cNvCxnSpPr/>
      </xdr:nvCxnSpPr>
      <xdr:spPr>
        <a:xfrm>
          <a:off x="9154160" y="16710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64" name="【市民会館】&#10;一人当たり面積平均値テキスト">
          <a:extLst>
            <a:ext uri="{FF2B5EF4-FFF2-40B4-BE49-F238E27FC236}">
              <a16:creationId xmlns:a16="http://schemas.microsoft.com/office/drawing/2014/main" id="{6AFCB182-BC31-4BD7-A7A3-98D32B27A558}"/>
            </a:ext>
          </a:extLst>
        </xdr:cNvPr>
        <xdr:cNvSpPr txBox="1"/>
      </xdr:nvSpPr>
      <xdr:spPr>
        <a:xfrm>
          <a:off x="9258300" y="17616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a:extLst>
            <a:ext uri="{FF2B5EF4-FFF2-40B4-BE49-F238E27FC236}">
              <a16:creationId xmlns:a16="http://schemas.microsoft.com/office/drawing/2014/main" id="{E1979A50-B1D4-43CA-B213-C8020C2DBEC0}"/>
            </a:ext>
          </a:extLst>
        </xdr:cNvPr>
        <xdr:cNvSpPr/>
      </xdr:nvSpPr>
      <xdr:spPr>
        <a:xfrm>
          <a:off x="919226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a:extLst>
            <a:ext uri="{FF2B5EF4-FFF2-40B4-BE49-F238E27FC236}">
              <a16:creationId xmlns:a16="http://schemas.microsoft.com/office/drawing/2014/main" id="{BFBC5622-9C5C-407A-A88E-65A996D1A91D}"/>
            </a:ext>
          </a:extLst>
        </xdr:cNvPr>
        <xdr:cNvSpPr/>
      </xdr:nvSpPr>
      <xdr:spPr>
        <a:xfrm>
          <a:off x="8445500" y="1776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a:extLst>
            <a:ext uri="{FF2B5EF4-FFF2-40B4-BE49-F238E27FC236}">
              <a16:creationId xmlns:a16="http://schemas.microsoft.com/office/drawing/2014/main" id="{A80B116C-BCA3-4BE3-9AF9-F6180D5A2B1B}"/>
            </a:ext>
          </a:extLst>
        </xdr:cNvPr>
        <xdr:cNvSpPr/>
      </xdr:nvSpPr>
      <xdr:spPr>
        <a:xfrm>
          <a:off x="767080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a:extLst>
            <a:ext uri="{FF2B5EF4-FFF2-40B4-BE49-F238E27FC236}">
              <a16:creationId xmlns:a16="http://schemas.microsoft.com/office/drawing/2014/main" id="{AA985824-AB1C-4055-B8D8-2C7635693011}"/>
            </a:ext>
          </a:extLst>
        </xdr:cNvPr>
        <xdr:cNvSpPr/>
      </xdr:nvSpPr>
      <xdr:spPr>
        <a:xfrm>
          <a:off x="68732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a:extLst>
            <a:ext uri="{FF2B5EF4-FFF2-40B4-BE49-F238E27FC236}">
              <a16:creationId xmlns:a16="http://schemas.microsoft.com/office/drawing/2014/main" id="{CDF3BCBE-A787-4E0F-AD44-C452B6DA9AAC}"/>
            </a:ext>
          </a:extLst>
        </xdr:cNvPr>
        <xdr:cNvSpPr/>
      </xdr:nvSpPr>
      <xdr:spPr>
        <a:xfrm>
          <a:off x="60985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0A6D282-242F-4C88-970C-8E467B20B93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315BD5C-0E2E-4501-B481-05FC27DF3144}"/>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1723CC3-F280-46D5-88F1-F267205392E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DE50378-9254-488C-B325-291CD734814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4A8B9CE-ADBE-47E2-B0A4-94CA275B83F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74930</xdr:rowOff>
    </xdr:from>
    <xdr:to>
      <xdr:col>55</xdr:col>
      <xdr:colOff>50800</xdr:colOff>
      <xdr:row>107</xdr:row>
      <xdr:rowOff>5080</xdr:rowOff>
    </xdr:to>
    <xdr:sp macro="" textlink="">
      <xdr:nvSpPr>
        <xdr:cNvPr id="475" name="楕円 474">
          <a:extLst>
            <a:ext uri="{FF2B5EF4-FFF2-40B4-BE49-F238E27FC236}">
              <a16:creationId xmlns:a16="http://schemas.microsoft.com/office/drawing/2014/main" id="{61414E56-A21C-41A6-830B-86D1536CADB1}"/>
            </a:ext>
          </a:extLst>
        </xdr:cNvPr>
        <xdr:cNvSpPr/>
      </xdr:nvSpPr>
      <xdr:spPr>
        <a:xfrm>
          <a:off x="9192260" y="1784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53357</xdr:rowOff>
    </xdr:from>
    <xdr:ext cx="469744" cy="259045"/>
    <xdr:sp macro="" textlink="">
      <xdr:nvSpPr>
        <xdr:cNvPr id="476" name="【市民会館】&#10;一人当たり面積該当値テキスト">
          <a:extLst>
            <a:ext uri="{FF2B5EF4-FFF2-40B4-BE49-F238E27FC236}">
              <a16:creationId xmlns:a16="http://schemas.microsoft.com/office/drawing/2014/main" id="{8AA4EAA5-B05C-4A3B-9A36-239123EF3914}"/>
            </a:ext>
          </a:extLst>
        </xdr:cNvPr>
        <xdr:cNvSpPr txBox="1"/>
      </xdr:nvSpPr>
      <xdr:spPr>
        <a:xfrm>
          <a:off x="9258300"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78739</xdr:rowOff>
    </xdr:from>
    <xdr:to>
      <xdr:col>50</xdr:col>
      <xdr:colOff>165100</xdr:colOff>
      <xdr:row>107</xdr:row>
      <xdr:rowOff>8889</xdr:rowOff>
    </xdr:to>
    <xdr:sp macro="" textlink="">
      <xdr:nvSpPr>
        <xdr:cNvPr id="477" name="楕円 476">
          <a:extLst>
            <a:ext uri="{FF2B5EF4-FFF2-40B4-BE49-F238E27FC236}">
              <a16:creationId xmlns:a16="http://schemas.microsoft.com/office/drawing/2014/main" id="{B79C97E0-8996-40C8-9C5A-EEF567EB4498}"/>
            </a:ext>
          </a:extLst>
        </xdr:cNvPr>
        <xdr:cNvSpPr/>
      </xdr:nvSpPr>
      <xdr:spPr>
        <a:xfrm>
          <a:off x="8445500" y="17848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125730</xdr:rowOff>
    </xdr:from>
    <xdr:to>
      <xdr:col>55</xdr:col>
      <xdr:colOff>0</xdr:colOff>
      <xdr:row>106</xdr:row>
      <xdr:rowOff>129539</xdr:rowOff>
    </xdr:to>
    <xdr:cxnSp macro="">
      <xdr:nvCxnSpPr>
        <xdr:cNvPr id="478" name="直線コネクタ 477">
          <a:extLst>
            <a:ext uri="{FF2B5EF4-FFF2-40B4-BE49-F238E27FC236}">
              <a16:creationId xmlns:a16="http://schemas.microsoft.com/office/drawing/2014/main" id="{A0696347-CD95-4C1C-898F-E0CD8CADDDBC}"/>
            </a:ext>
          </a:extLst>
        </xdr:cNvPr>
        <xdr:cNvCxnSpPr/>
      </xdr:nvCxnSpPr>
      <xdr:spPr>
        <a:xfrm flipV="1">
          <a:off x="8496300" y="17895570"/>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79" name="楕円 478">
          <a:extLst>
            <a:ext uri="{FF2B5EF4-FFF2-40B4-BE49-F238E27FC236}">
              <a16:creationId xmlns:a16="http://schemas.microsoft.com/office/drawing/2014/main" id="{924036D8-7883-4160-B3A7-1ED0FB7A4866}"/>
            </a:ext>
          </a:extLst>
        </xdr:cNvPr>
        <xdr:cNvSpPr/>
      </xdr:nvSpPr>
      <xdr:spPr>
        <a:xfrm>
          <a:off x="7670800" y="17852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129539</xdr:rowOff>
    </xdr:from>
    <xdr:to>
      <xdr:col>50</xdr:col>
      <xdr:colOff>114300</xdr:colOff>
      <xdr:row>106</xdr:row>
      <xdr:rowOff>133350</xdr:rowOff>
    </xdr:to>
    <xdr:cxnSp macro="">
      <xdr:nvCxnSpPr>
        <xdr:cNvPr id="480" name="直線コネクタ 479">
          <a:extLst>
            <a:ext uri="{FF2B5EF4-FFF2-40B4-BE49-F238E27FC236}">
              <a16:creationId xmlns:a16="http://schemas.microsoft.com/office/drawing/2014/main" id="{5EC6FBB2-EEF9-446C-A2C8-A799EF82F854}"/>
            </a:ext>
          </a:extLst>
        </xdr:cNvPr>
        <xdr:cNvCxnSpPr/>
      </xdr:nvCxnSpPr>
      <xdr:spPr>
        <a:xfrm flipV="1">
          <a:off x="7713980" y="1789937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86361</xdr:rowOff>
    </xdr:from>
    <xdr:to>
      <xdr:col>41</xdr:col>
      <xdr:colOff>101600</xdr:colOff>
      <xdr:row>107</xdr:row>
      <xdr:rowOff>16511</xdr:rowOff>
    </xdr:to>
    <xdr:sp macro="" textlink="">
      <xdr:nvSpPr>
        <xdr:cNvPr id="481" name="楕円 480">
          <a:extLst>
            <a:ext uri="{FF2B5EF4-FFF2-40B4-BE49-F238E27FC236}">
              <a16:creationId xmlns:a16="http://schemas.microsoft.com/office/drawing/2014/main" id="{34373C56-8270-4255-92E3-2F028D6C9C46}"/>
            </a:ext>
          </a:extLst>
        </xdr:cNvPr>
        <xdr:cNvSpPr/>
      </xdr:nvSpPr>
      <xdr:spPr>
        <a:xfrm>
          <a:off x="687324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133350</xdr:rowOff>
    </xdr:from>
    <xdr:to>
      <xdr:col>45</xdr:col>
      <xdr:colOff>177800</xdr:colOff>
      <xdr:row>106</xdr:row>
      <xdr:rowOff>137161</xdr:rowOff>
    </xdr:to>
    <xdr:cxnSp macro="">
      <xdr:nvCxnSpPr>
        <xdr:cNvPr id="482" name="直線コネクタ 481">
          <a:extLst>
            <a:ext uri="{FF2B5EF4-FFF2-40B4-BE49-F238E27FC236}">
              <a16:creationId xmlns:a16="http://schemas.microsoft.com/office/drawing/2014/main" id="{C106C35C-D915-4192-AC8F-AF0D02726CEB}"/>
            </a:ext>
          </a:extLst>
        </xdr:cNvPr>
        <xdr:cNvCxnSpPr/>
      </xdr:nvCxnSpPr>
      <xdr:spPr>
        <a:xfrm flipV="1">
          <a:off x="6924040" y="1790319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83" name="楕円 482">
          <a:extLst>
            <a:ext uri="{FF2B5EF4-FFF2-40B4-BE49-F238E27FC236}">
              <a16:creationId xmlns:a16="http://schemas.microsoft.com/office/drawing/2014/main" id="{0100FD87-0E60-4F4D-8C76-AEEC0BCEDAEA}"/>
            </a:ext>
          </a:extLst>
        </xdr:cNvPr>
        <xdr:cNvSpPr/>
      </xdr:nvSpPr>
      <xdr:spPr>
        <a:xfrm>
          <a:off x="6098540" y="17860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137161</xdr:rowOff>
    </xdr:from>
    <xdr:to>
      <xdr:col>41</xdr:col>
      <xdr:colOff>50800</xdr:colOff>
      <xdr:row>106</xdr:row>
      <xdr:rowOff>140970</xdr:rowOff>
    </xdr:to>
    <xdr:cxnSp macro="">
      <xdr:nvCxnSpPr>
        <xdr:cNvPr id="484" name="直線コネクタ 483">
          <a:extLst>
            <a:ext uri="{FF2B5EF4-FFF2-40B4-BE49-F238E27FC236}">
              <a16:creationId xmlns:a16="http://schemas.microsoft.com/office/drawing/2014/main" id="{AF9A37C7-5DA1-488A-BF39-F92439DD10ED}"/>
            </a:ext>
          </a:extLst>
        </xdr:cNvPr>
        <xdr:cNvCxnSpPr/>
      </xdr:nvCxnSpPr>
      <xdr:spPr>
        <a:xfrm flipV="1">
          <a:off x="6149340" y="1790700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113047</xdr:rowOff>
    </xdr:from>
    <xdr:ext cx="469744" cy="259045"/>
    <xdr:sp macro="" textlink="">
      <xdr:nvSpPr>
        <xdr:cNvPr id="485" name="n_1aveValue【市民会館】&#10;一人当たり面積">
          <a:extLst>
            <a:ext uri="{FF2B5EF4-FFF2-40B4-BE49-F238E27FC236}">
              <a16:creationId xmlns:a16="http://schemas.microsoft.com/office/drawing/2014/main" id="{E7B21C45-5755-42FA-977B-9BBBFC924349}"/>
            </a:ext>
          </a:extLst>
        </xdr:cNvPr>
        <xdr:cNvSpPr txBox="1"/>
      </xdr:nvSpPr>
      <xdr:spPr>
        <a:xfrm>
          <a:off x="827158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6" name="n_2aveValue【市民会館】&#10;一人当たり面積">
          <a:extLst>
            <a:ext uri="{FF2B5EF4-FFF2-40B4-BE49-F238E27FC236}">
              <a16:creationId xmlns:a16="http://schemas.microsoft.com/office/drawing/2014/main" id="{C0C9B15E-A6BD-488B-8F34-62177B9F23E3}"/>
            </a:ext>
          </a:extLst>
        </xdr:cNvPr>
        <xdr:cNvSpPr txBox="1"/>
      </xdr:nvSpPr>
      <xdr:spPr>
        <a:xfrm>
          <a:off x="7509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7" name="n_3aveValue【市民会館】&#10;一人当たり面積">
          <a:extLst>
            <a:ext uri="{FF2B5EF4-FFF2-40B4-BE49-F238E27FC236}">
              <a16:creationId xmlns:a16="http://schemas.microsoft.com/office/drawing/2014/main" id="{E03E6239-984F-4184-8FDB-1B30C14AC6DD}"/>
            </a:ext>
          </a:extLst>
        </xdr:cNvPr>
        <xdr:cNvSpPr txBox="1"/>
      </xdr:nvSpPr>
      <xdr:spPr>
        <a:xfrm>
          <a:off x="67120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488" name="n_4aveValue【市民会館】&#10;一人当たり面積">
          <a:extLst>
            <a:ext uri="{FF2B5EF4-FFF2-40B4-BE49-F238E27FC236}">
              <a16:creationId xmlns:a16="http://schemas.microsoft.com/office/drawing/2014/main" id="{0E87B77A-AE82-4072-B711-002C64C8BB93}"/>
            </a:ext>
          </a:extLst>
        </xdr:cNvPr>
        <xdr:cNvSpPr txBox="1"/>
      </xdr:nvSpPr>
      <xdr:spPr>
        <a:xfrm>
          <a:off x="59373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xdr:rowOff>
    </xdr:from>
    <xdr:ext cx="469744" cy="259045"/>
    <xdr:sp macro="" textlink="">
      <xdr:nvSpPr>
        <xdr:cNvPr id="489" name="n_1mainValue【市民会館】&#10;一人当たり面積">
          <a:extLst>
            <a:ext uri="{FF2B5EF4-FFF2-40B4-BE49-F238E27FC236}">
              <a16:creationId xmlns:a16="http://schemas.microsoft.com/office/drawing/2014/main" id="{18A04B92-1909-4560-A794-71FA71C79C94}"/>
            </a:ext>
          </a:extLst>
        </xdr:cNvPr>
        <xdr:cNvSpPr txBox="1"/>
      </xdr:nvSpPr>
      <xdr:spPr>
        <a:xfrm>
          <a:off x="8271587" y="1793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90" name="n_2mainValue【市民会館】&#10;一人当たり面積">
          <a:extLst>
            <a:ext uri="{FF2B5EF4-FFF2-40B4-BE49-F238E27FC236}">
              <a16:creationId xmlns:a16="http://schemas.microsoft.com/office/drawing/2014/main" id="{83ACF272-A51B-4AAD-B7E1-10306575F23B}"/>
            </a:ext>
          </a:extLst>
        </xdr:cNvPr>
        <xdr:cNvSpPr txBox="1"/>
      </xdr:nvSpPr>
      <xdr:spPr>
        <a:xfrm>
          <a:off x="750958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7638</xdr:rowOff>
    </xdr:from>
    <xdr:ext cx="469744" cy="259045"/>
    <xdr:sp macro="" textlink="">
      <xdr:nvSpPr>
        <xdr:cNvPr id="491" name="n_3mainValue【市民会館】&#10;一人当たり面積">
          <a:extLst>
            <a:ext uri="{FF2B5EF4-FFF2-40B4-BE49-F238E27FC236}">
              <a16:creationId xmlns:a16="http://schemas.microsoft.com/office/drawing/2014/main" id="{39FA201C-DD37-4021-84BE-2EEDC0920443}"/>
            </a:ext>
          </a:extLst>
        </xdr:cNvPr>
        <xdr:cNvSpPr txBox="1"/>
      </xdr:nvSpPr>
      <xdr:spPr>
        <a:xfrm>
          <a:off x="671202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2" name="n_4mainValue【市民会館】&#10;一人当たり面積">
          <a:extLst>
            <a:ext uri="{FF2B5EF4-FFF2-40B4-BE49-F238E27FC236}">
              <a16:creationId xmlns:a16="http://schemas.microsoft.com/office/drawing/2014/main" id="{7E2FCA1A-816E-4640-9C7F-8DFBFEAC574A}"/>
            </a:ext>
          </a:extLst>
        </xdr:cNvPr>
        <xdr:cNvSpPr txBox="1"/>
      </xdr:nvSpPr>
      <xdr:spPr>
        <a:xfrm>
          <a:off x="59373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F833F453-A15F-4C9B-AC57-F0BA1DD3D4E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93AF683F-FE25-4B75-92D2-E27E5E8F971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CAD82883-6C87-4DFA-A387-EF1B3CC3FE3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8BC9DE26-748A-4052-836A-B478A669F86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3B3E5BCF-1920-4475-A207-EB4167F7D9C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9C03DCCB-1A3F-48F1-BC06-9AB2F00E132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B9BE300B-ABE1-4406-B62E-C3FD610AF4A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FEBFFBB7-D66E-4BAE-8EAE-E68C4AB056B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A836F539-8F13-4F65-9EFA-79D006797CD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699ABFCA-4257-4DFD-879A-C6BF6C1121F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A7D3E25D-06A8-4063-A0CB-CCBBADD5F1B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58E114BE-863B-46B8-8124-83E7521467B3}"/>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4F0A2B5E-34FE-43E0-B857-32DB25EC0513}"/>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9854B024-9783-4817-A99F-64F249245D8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2D862970-29E0-4769-8DC0-49C4199EE625}"/>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94ED4D40-32AF-4F30-9062-159D7CC742AC}"/>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E48363A2-1C0E-4D47-A007-DDD9884584C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7DE0AACF-C90A-48C9-A7B9-41819C9D209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54BC5E0A-A546-45A8-A1C0-2D2A3907BCD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3AF76C9-1CEB-49A8-B305-A04BC0E40C7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a:extLst>
            <a:ext uri="{FF2B5EF4-FFF2-40B4-BE49-F238E27FC236}">
              <a16:creationId xmlns:a16="http://schemas.microsoft.com/office/drawing/2014/main" id="{D18E6968-7A44-4628-A542-AF6B07527096}"/>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6B1EF1CC-F533-4EA0-B015-CE23CE3563F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43756D24-2CC9-4A01-9F01-9EC0E959C83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a:extLst>
            <a:ext uri="{FF2B5EF4-FFF2-40B4-BE49-F238E27FC236}">
              <a16:creationId xmlns:a16="http://schemas.microsoft.com/office/drawing/2014/main" id="{7822F971-6436-4E96-838F-791D5EF7B203}"/>
            </a:ext>
          </a:extLst>
        </xdr:cNvPr>
        <xdr:cNvCxnSpPr/>
      </xdr:nvCxnSpPr>
      <xdr:spPr>
        <a:xfrm flipV="1">
          <a:off x="14375764" y="56997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9387DA13-E767-4D17-B459-A926E6B0B871}"/>
            </a:ext>
          </a:extLst>
        </xdr:cNvPr>
        <xdr:cNvSpPr txBox="1"/>
      </xdr:nvSpPr>
      <xdr:spPr>
        <a:xfrm>
          <a:off x="144145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a:extLst>
            <a:ext uri="{FF2B5EF4-FFF2-40B4-BE49-F238E27FC236}">
              <a16:creationId xmlns:a16="http://schemas.microsoft.com/office/drawing/2014/main" id="{DD4643BB-A6B5-4439-AA01-FD1E7F47F03C}"/>
            </a:ext>
          </a:extLst>
        </xdr:cNvPr>
        <xdr:cNvCxnSpPr/>
      </xdr:nvCxnSpPr>
      <xdr:spPr>
        <a:xfrm>
          <a:off x="14287500" y="708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094D98E0-0C6A-483C-803B-7B233E0C83B7}"/>
            </a:ext>
          </a:extLst>
        </xdr:cNvPr>
        <xdr:cNvSpPr txBox="1"/>
      </xdr:nvSpPr>
      <xdr:spPr>
        <a:xfrm>
          <a:off x="14414500" y="54787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a:extLst>
            <a:ext uri="{FF2B5EF4-FFF2-40B4-BE49-F238E27FC236}">
              <a16:creationId xmlns:a16="http://schemas.microsoft.com/office/drawing/2014/main" id="{CDEF86C3-6E13-45AA-97D0-F4C4616CE8AB}"/>
            </a:ext>
          </a:extLst>
        </xdr:cNvPr>
        <xdr:cNvCxnSpPr/>
      </xdr:nvCxnSpPr>
      <xdr:spPr>
        <a:xfrm>
          <a:off x="1428750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B9A0AC63-1862-4DA5-85A8-FFEE48603C73}"/>
            </a:ext>
          </a:extLst>
        </xdr:cNvPr>
        <xdr:cNvSpPr txBox="1"/>
      </xdr:nvSpPr>
      <xdr:spPr>
        <a:xfrm>
          <a:off x="14414500" y="6534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a:extLst>
            <a:ext uri="{FF2B5EF4-FFF2-40B4-BE49-F238E27FC236}">
              <a16:creationId xmlns:a16="http://schemas.microsoft.com/office/drawing/2014/main" id="{30A89C8D-3DB8-4D5F-9177-685B0DB5E825}"/>
            </a:ext>
          </a:extLst>
        </xdr:cNvPr>
        <xdr:cNvSpPr/>
      </xdr:nvSpPr>
      <xdr:spPr>
        <a:xfrm>
          <a:off x="14325600" y="66795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a:extLst>
            <a:ext uri="{FF2B5EF4-FFF2-40B4-BE49-F238E27FC236}">
              <a16:creationId xmlns:a16="http://schemas.microsoft.com/office/drawing/2014/main" id="{D871C899-F014-4B7B-B163-456924581F62}"/>
            </a:ext>
          </a:extLst>
        </xdr:cNvPr>
        <xdr:cNvSpPr/>
      </xdr:nvSpPr>
      <xdr:spPr>
        <a:xfrm>
          <a:off x="13578840" y="662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a:extLst>
            <a:ext uri="{FF2B5EF4-FFF2-40B4-BE49-F238E27FC236}">
              <a16:creationId xmlns:a16="http://schemas.microsoft.com/office/drawing/2014/main" id="{7739C79C-A6AB-45AC-882D-8034155F4DE0}"/>
            </a:ext>
          </a:extLst>
        </xdr:cNvPr>
        <xdr:cNvSpPr/>
      </xdr:nvSpPr>
      <xdr:spPr>
        <a:xfrm>
          <a:off x="12804140" y="6538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a:extLst>
            <a:ext uri="{FF2B5EF4-FFF2-40B4-BE49-F238E27FC236}">
              <a16:creationId xmlns:a16="http://schemas.microsoft.com/office/drawing/2014/main" id="{8BDB2866-4D7A-429D-8D9C-A3E6460D448E}"/>
            </a:ext>
          </a:extLst>
        </xdr:cNvPr>
        <xdr:cNvSpPr/>
      </xdr:nvSpPr>
      <xdr:spPr>
        <a:xfrm>
          <a:off x="12029440" y="6475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a:extLst>
            <a:ext uri="{FF2B5EF4-FFF2-40B4-BE49-F238E27FC236}">
              <a16:creationId xmlns:a16="http://schemas.microsoft.com/office/drawing/2014/main" id="{48505406-399F-46D3-AEE9-3ECC0BEDC02D}"/>
            </a:ext>
          </a:extLst>
        </xdr:cNvPr>
        <xdr:cNvSpPr/>
      </xdr:nvSpPr>
      <xdr:spPr>
        <a:xfrm>
          <a:off x="1123188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363CFDF-40B5-4863-AF41-A9FA6F88224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6916DD2-001C-4763-BA5E-970E109AFE1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3F262F2-B1EF-4FEE-82C8-9375BB3AACE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0747B06-ED61-47E5-ABDD-134DC1FDF16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D1E7648-CFA9-44A7-A4EF-7F2BD65FB14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74930</xdr:rowOff>
    </xdr:from>
    <xdr:to>
      <xdr:col>85</xdr:col>
      <xdr:colOff>177800</xdr:colOff>
      <xdr:row>41</xdr:row>
      <xdr:rowOff>5080</xdr:rowOff>
    </xdr:to>
    <xdr:sp macro="" textlink="">
      <xdr:nvSpPr>
        <xdr:cNvPr id="532" name="楕円 531">
          <a:extLst>
            <a:ext uri="{FF2B5EF4-FFF2-40B4-BE49-F238E27FC236}">
              <a16:creationId xmlns:a16="http://schemas.microsoft.com/office/drawing/2014/main" id="{11374D8D-BB00-4F02-9048-A9407B8E9CC2}"/>
            </a:ext>
          </a:extLst>
        </xdr:cNvPr>
        <xdr:cNvSpPr/>
      </xdr:nvSpPr>
      <xdr:spPr>
        <a:xfrm>
          <a:off x="14325600" y="67805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53357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D5B225A1-8B24-4D6D-A28A-AFC2E564C4DC}"/>
            </a:ext>
          </a:extLst>
        </xdr:cNvPr>
        <xdr:cNvSpPr txBox="1"/>
      </xdr:nvSpPr>
      <xdr:spPr>
        <a:xfrm>
          <a:off x="144145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xdr:rowOff>
    </xdr:from>
    <xdr:to>
      <xdr:col>81</xdr:col>
      <xdr:colOff>101600</xdr:colOff>
      <xdr:row>40</xdr:row>
      <xdr:rowOff>115570</xdr:rowOff>
    </xdr:to>
    <xdr:sp macro="" textlink="">
      <xdr:nvSpPr>
        <xdr:cNvPr id="534" name="楕円 533">
          <a:extLst>
            <a:ext uri="{FF2B5EF4-FFF2-40B4-BE49-F238E27FC236}">
              <a16:creationId xmlns:a16="http://schemas.microsoft.com/office/drawing/2014/main" id="{ECA3CE7C-DF81-44F0-9821-83EC6CA89833}"/>
            </a:ext>
          </a:extLst>
        </xdr:cNvPr>
        <xdr:cNvSpPr/>
      </xdr:nvSpPr>
      <xdr:spPr>
        <a:xfrm>
          <a:off x="1357884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64770</xdr:rowOff>
    </xdr:from>
    <xdr:to>
      <xdr:col>85</xdr:col>
      <xdr:colOff>127000</xdr:colOff>
      <xdr:row>40</xdr:row>
      <xdr:rowOff>125730</xdr:rowOff>
    </xdr:to>
    <xdr:cxnSp macro="">
      <xdr:nvCxnSpPr>
        <xdr:cNvPr id="535" name="直線コネクタ 534">
          <a:extLst>
            <a:ext uri="{FF2B5EF4-FFF2-40B4-BE49-F238E27FC236}">
              <a16:creationId xmlns:a16="http://schemas.microsoft.com/office/drawing/2014/main" id="{8A420366-6DAE-4A47-80EA-DB215206BCE7}"/>
            </a:ext>
          </a:extLst>
        </xdr:cNvPr>
        <xdr:cNvCxnSpPr/>
      </xdr:nvCxnSpPr>
      <xdr:spPr>
        <a:xfrm>
          <a:off x="13629640" y="677037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124460</xdr:rowOff>
    </xdr:from>
    <xdr:to>
      <xdr:col>76</xdr:col>
      <xdr:colOff>165100</xdr:colOff>
      <xdr:row>40</xdr:row>
      <xdr:rowOff>54610</xdr:rowOff>
    </xdr:to>
    <xdr:sp macro="" textlink="">
      <xdr:nvSpPr>
        <xdr:cNvPr id="536" name="楕円 535">
          <a:extLst>
            <a:ext uri="{FF2B5EF4-FFF2-40B4-BE49-F238E27FC236}">
              <a16:creationId xmlns:a16="http://schemas.microsoft.com/office/drawing/2014/main" id="{F92A6C49-56D6-4411-A778-C5E044E31B29}"/>
            </a:ext>
          </a:extLst>
        </xdr:cNvPr>
        <xdr:cNvSpPr/>
      </xdr:nvSpPr>
      <xdr:spPr>
        <a:xfrm>
          <a:off x="12804140" y="666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xdr:rowOff>
    </xdr:from>
    <xdr:to>
      <xdr:col>81</xdr:col>
      <xdr:colOff>50800</xdr:colOff>
      <xdr:row>40</xdr:row>
      <xdr:rowOff>64770</xdr:rowOff>
    </xdr:to>
    <xdr:cxnSp macro="">
      <xdr:nvCxnSpPr>
        <xdr:cNvPr id="537" name="直線コネクタ 536">
          <a:extLst>
            <a:ext uri="{FF2B5EF4-FFF2-40B4-BE49-F238E27FC236}">
              <a16:creationId xmlns:a16="http://schemas.microsoft.com/office/drawing/2014/main" id="{3E74CEB0-7F29-42E7-A701-C1BFC9F0F4A3}"/>
            </a:ext>
          </a:extLst>
        </xdr:cNvPr>
        <xdr:cNvCxnSpPr/>
      </xdr:nvCxnSpPr>
      <xdr:spPr>
        <a:xfrm>
          <a:off x="12854940" y="6709410"/>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63500</xdr:rowOff>
    </xdr:from>
    <xdr:to>
      <xdr:col>72</xdr:col>
      <xdr:colOff>38100</xdr:colOff>
      <xdr:row>39</xdr:row>
      <xdr:rowOff>165100</xdr:rowOff>
    </xdr:to>
    <xdr:sp macro="" textlink="">
      <xdr:nvSpPr>
        <xdr:cNvPr id="538" name="楕円 537">
          <a:extLst>
            <a:ext uri="{FF2B5EF4-FFF2-40B4-BE49-F238E27FC236}">
              <a16:creationId xmlns:a16="http://schemas.microsoft.com/office/drawing/2014/main" id="{20F499F2-9D4E-4D51-A0F9-62866BACC374}"/>
            </a:ext>
          </a:extLst>
        </xdr:cNvPr>
        <xdr:cNvSpPr/>
      </xdr:nvSpPr>
      <xdr:spPr>
        <a:xfrm>
          <a:off x="12029440" y="660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114300</xdr:rowOff>
    </xdr:from>
    <xdr:to>
      <xdr:col>76</xdr:col>
      <xdr:colOff>114300</xdr:colOff>
      <xdr:row>40</xdr:row>
      <xdr:rowOff>3810</xdr:rowOff>
    </xdr:to>
    <xdr:cxnSp macro="">
      <xdr:nvCxnSpPr>
        <xdr:cNvPr id="539" name="直線コネクタ 538">
          <a:extLst>
            <a:ext uri="{FF2B5EF4-FFF2-40B4-BE49-F238E27FC236}">
              <a16:creationId xmlns:a16="http://schemas.microsoft.com/office/drawing/2014/main" id="{E78FB468-599C-45F6-9C22-D6FE045D6750}"/>
            </a:ext>
          </a:extLst>
        </xdr:cNvPr>
        <xdr:cNvCxnSpPr/>
      </xdr:nvCxnSpPr>
      <xdr:spPr>
        <a:xfrm>
          <a:off x="12072620" y="665226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540" name="楕円 539">
          <a:extLst>
            <a:ext uri="{FF2B5EF4-FFF2-40B4-BE49-F238E27FC236}">
              <a16:creationId xmlns:a16="http://schemas.microsoft.com/office/drawing/2014/main" id="{95944B5D-1518-4E8E-9F5A-3E56B3D1B4EC}"/>
            </a:ext>
          </a:extLst>
        </xdr:cNvPr>
        <xdr:cNvSpPr/>
      </xdr:nvSpPr>
      <xdr:spPr>
        <a:xfrm>
          <a:off x="1123188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114300</xdr:rowOff>
    </xdr:to>
    <xdr:cxnSp macro="">
      <xdr:nvCxnSpPr>
        <xdr:cNvPr id="541" name="直線コネクタ 540">
          <a:extLst>
            <a:ext uri="{FF2B5EF4-FFF2-40B4-BE49-F238E27FC236}">
              <a16:creationId xmlns:a16="http://schemas.microsoft.com/office/drawing/2014/main" id="{00BD2A28-6E16-4D53-85A3-BAEF5D240A6F}"/>
            </a:ext>
          </a:extLst>
        </xdr:cNvPr>
        <xdr:cNvCxnSpPr/>
      </xdr:nvCxnSpPr>
      <xdr:spPr>
        <a:xfrm>
          <a:off x="11282680" y="659130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10892519-58FB-4470-8B93-46E1721E3AE2}"/>
            </a:ext>
          </a:extLst>
        </xdr:cNvPr>
        <xdr:cNvSpPr txBox="1"/>
      </xdr:nvSpPr>
      <xdr:spPr>
        <a:xfrm>
          <a:off x="134372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9E99EA0F-4588-468C-AB6A-18017A873D0A}"/>
            </a:ext>
          </a:extLst>
        </xdr:cNvPr>
        <xdr:cNvSpPr txBox="1"/>
      </xdr:nvSpPr>
      <xdr:spPr>
        <a:xfrm>
          <a:off x="126752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F807D51B-B7F6-437F-910A-CC86E0F68A00}"/>
            </a:ext>
          </a:extLst>
        </xdr:cNvPr>
        <xdr:cNvSpPr txBox="1"/>
      </xdr:nvSpPr>
      <xdr:spPr>
        <a:xfrm>
          <a:off x="119005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55DA47D1-BE93-4A9E-AFD3-21018ED08192}"/>
            </a:ext>
          </a:extLst>
        </xdr:cNvPr>
        <xdr:cNvSpPr txBox="1"/>
      </xdr:nvSpPr>
      <xdr:spPr>
        <a:xfrm>
          <a:off x="1110298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106697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D32EC8C6-0AE7-4CBB-85E9-35546B9A1ACE}"/>
            </a:ext>
          </a:extLst>
        </xdr:cNvPr>
        <xdr:cNvSpPr txBox="1"/>
      </xdr:nvSpPr>
      <xdr:spPr>
        <a:xfrm>
          <a:off x="134372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45737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155C5F56-8315-4907-B002-E1FA0F0ADF7D}"/>
            </a:ext>
          </a:extLst>
        </xdr:cNvPr>
        <xdr:cNvSpPr txBox="1"/>
      </xdr:nvSpPr>
      <xdr:spPr>
        <a:xfrm>
          <a:off x="126752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156227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1977AF0F-B64B-451E-A690-762A130070CE}"/>
            </a:ext>
          </a:extLst>
        </xdr:cNvPr>
        <xdr:cNvSpPr txBox="1"/>
      </xdr:nvSpPr>
      <xdr:spPr>
        <a:xfrm>
          <a:off x="119005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A0D84D98-8CAE-43AC-B5DA-8E9512A1C9B6}"/>
            </a:ext>
          </a:extLst>
        </xdr:cNvPr>
        <xdr:cNvSpPr txBox="1"/>
      </xdr:nvSpPr>
      <xdr:spPr>
        <a:xfrm>
          <a:off x="1110298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D9743327-4C42-4224-8885-CFD262D04FC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76EA6FC9-FF83-482E-A9CD-CDDB65F298F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1C231A5F-631C-45A3-AD8A-9C6E376EF66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6998D59F-14E3-4639-974A-4851C3C0B72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3BEB3AD4-C5FE-4F09-A88B-DBA197B31DA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DE4A93B1-B63E-456F-B830-8080ED77516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EDB6B675-ABF8-4641-80CD-CDA117AFF6F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4B9E524C-372E-4912-BD9A-ADBFF60301B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90C67164-DD48-4D8F-9EBB-8D7EB917C9E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567BF28D-89F4-46C7-9BA3-1F1BBBEC9CC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F6E594E9-01CF-4897-8BA8-9AA851DD0AE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8A3430AA-F5A6-46D9-B821-47F1671AA046}"/>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375C453D-F85A-4EB8-A251-675B5EA5284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E0C418EE-3783-4F75-8253-829E73B8CC59}"/>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9B736F1A-7ACB-4D70-883E-B0C77544898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AA1D88E6-4738-497C-B14D-1835ACD87687}"/>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ACE0A7D2-4416-481B-93E5-747DD4B689F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7490B27D-18C6-4E86-95BA-6FC33A1507CF}"/>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AF9847BE-F0FD-4533-A3F4-A6F785047B4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C6331259-8C4A-45BA-AC57-7C2165BC82E6}"/>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72DE6B1C-9B29-494B-BA82-315E3652E2C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612BCC0-0335-4183-A128-548B8ECFC7D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85D3582E-4843-4BAF-BEDB-32E2B1880FF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a:extLst>
            <a:ext uri="{FF2B5EF4-FFF2-40B4-BE49-F238E27FC236}">
              <a16:creationId xmlns:a16="http://schemas.microsoft.com/office/drawing/2014/main" id="{1919FF6C-9DA0-4FC4-B954-F6E18AD129D4}"/>
            </a:ext>
          </a:extLst>
        </xdr:cNvPr>
        <xdr:cNvCxnSpPr/>
      </xdr:nvCxnSpPr>
      <xdr:spPr>
        <a:xfrm flipV="1">
          <a:off x="19509104" y="5718711"/>
          <a:ext cx="0" cy="1358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F60C6770-F5B5-4059-B5FF-D33AD0FC3772}"/>
            </a:ext>
          </a:extLst>
        </xdr:cNvPr>
        <xdr:cNvSpPr txBox="1"/>
      </xdr:nvSpPr>
      <xdr:spPr>
        <a:xfrm>
          <a:off x="19547840" y="7081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a:extLst>
            <a:ext uri="{FF2B5EF4-FFF2-40B4-BE49-F238E27FC236}">
              <a16:creationId xmlns:a16="http://schemas.microsoft.com/office/drawing/2014/main" id="{B455737E-21A5-4545-A2E8-01CA77F49065}"/>
            </a:ext>
          </a:extLst>
        </xdr:cNvPr>
        <xdr:cNvCxnSpPr/>
      </xdr:nvCxnSpPr>
      <xdr:spPr>
        <a:xfrm>
          <a:off x="19443700" y="707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84E73DF7-472D-4DDF-8032-DFA373758931}"/>
            </a:ext>
          </a:extLst>
        </xdr:cNvPr>
        <xdr:cNvSpPr txBox="1"/>
      </xdr:nvSpPr>
      <xdr:spPr>
        <a:xfrm>
          <a:off x="19547840" y="550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a:extLst>
            <a:ext uri="{FF2B5EF4-FFF2-40B4-BE49-F238E27FC236}">
              <a16:creationId xmlns:a16="http://schemas.microsoft.com/office/drawing/2014/main" id="{181C18F4-11EC-47EE-BDE3-4F04726EDF72}"/>
            </a:ext>
          </a:extLst>
        </xdr:cNvPr>
        <xdr:cNvCxnSpPr/>
      </xdr:nvCxnSpPr>
      <xdr:spPr>
        <a:xfrm>
          <a:off x="19443700" y="57187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43017</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31291680-421D-4149-8DD1-05D835110D4A}"/>
            </a:ext>
          </a:extLst>
        </xdr:cNvPr>
        <xdr:cNvSpPr txBox="1"/>
      </xdr:nvSpPr>
      <xdr:spPr>
        <a:xfrm>
          <a:off x="19547840" y="674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a:extLst>
            <a:ext uri="{FF2B5EF4-FFF2-40B4-BE49-F238E27FC236}">
              <a16:creationId xmlns:a16="http://schemas.microsoft.com/office/drawing/2014/main" id="{06B949CE-399E-4E8C-A6EB-2D307E5518A0}"/>
            </a:ext>
          </a:extLst>
        </xdr:cNvPr>
        <xdr:cNvSpPr/>
      </xdr:nvSpPr>
      <xdr:spPr>
        <a:xfrm>
          <a:off x="19458940" y="677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a:extLst>
            <a:ext uri="{FF2B5EF4-FFF2-40B4-BE49-F238E27FC236}">
              <a16:creationId xmlns:a16="http://schemas.microsoft.com/office/drawing/2014/main" id="{18BECE9D-81A6-427D-8391-8ED954658D6F}"/>
            </a:ext>
          </a:extLst>
        </xdr:cNvPr>
        <xdr:cNvSpPr/>
      </xdr:nvSpPr>
      <xdr:spPr>
        <a:xfrm>
          <a:off x="18735040" y="6771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a:extLst>
            <a:ext uri="{FF2B5EF4-FFF2-40B4-BE49-F238E27FC236}">
              <a16:creationId xmlns:a16="http://schemas.microsoft.com/office/drawing/2014/main" id="{9308C26A-A253-40E9-9233-356CF47826B1}"/>
            </a:ext>
          </a:extLst>
        </xdr:cNvPr>
        <xdr:cNvSpPr/>
      </xdr:nvSpPr>
      <xdr:spPr>
        <a:xfrm>
          <a:off x="17937480" y="677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a:extLst>
            <a:ext uri="{FF2B5EF4-FFF2-40B4-BE49-F238E27FC236}">
              <a16:creationId xmlns:a16="http://schemas.microsoft.com/office/drawing/2014/main" id="{005462D7-B244-4984-9C6A-BEF95DEE4AC2}"/>
            </a:ext>
          </a:extLst>
        </xdr:cNvPr>
        <xdr:cNvSpPr/>
      </xdr:nvSpPr>
      <xdr:spPr>
        <a:xfrm>
          <a:off x="17162780" y="6821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a:extLst>
            <a:ext uri="{FF2B5EF4-FFF2-40B4-BE49-F238E27FC236}">
              <a16:creationId xmlns:a16="http://schemas.microsoft.com/office/drawing/2014/main" id="{B846F614-61A2-4E01-A793-29D1B87231CD}"/>
            </a:ext>
          </a:extLst>
        </xdr:cNvPr>
        <xdr:cNvSpPr/>
      </xdr:nvSpPr>
      <xdr:spPr>
        <a:xfrm>
          <a:off x="16388080" y="68362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EA8DC3E-786F-4FE1-8591-0ECB6EACAAD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15858C1-4B91-4B0D-A776-394E1DF548A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3BF8FC8-3AC4-471B-A936-4C233371203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6468633-EBB3-42DD-BB44-6E05C76CFFD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F44D205-AC72-47AC-B7BA-07403E6234C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113110</xdr:rowOff>
    </xdr:from>
    <xdr:to>
      <xdr:col>116</xdr:col>
      <xdr:colOff>114300</xdr:colOff>
      <xdr:row>40</xdr:row>
      <xdr:rowOff>43260</xdr:rowOff>
    </xdr:to>
    <xdr:sp macro="" textlink="">
      <xdr:nvSpPr>
        <xdr:cNvPr id="589" name="楕円 588">
          <a:extLst>
            <a:ext uri="{FF2B5EF4-FFF2-40B4-BE49-F238E27FC236}">
              <a16:creationId xmlns:a16="http://schemas.microsoft.com/office/drawing/2014/main" id="{ACC4AB1C-0D46-44C7-A79E-1DFB893EC5A7}"/>
            </a:ext>
          </a:extLst>
        </xdr:cNvPr>
        <xdr:cNvSpPr/>
      </xdr:nvSpPr>
      <xdr:spPr>
        <a:xfrm>
          <a:off x="19458940" y="6651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135987</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64A855AC-35B4-4AC7-A6FA-63D517EB8F28}"/>
            </a:ext>
          </a:extLst>
        </xdr:cNvPr>
        <xdr:cNvSpPr txBox="1"/>
      </xdr:nvSpPr>
      <xdr:spPr>
        <a:xfrm>
          <a:off x="19547840" y="65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116958</xdr:rowOff>
    </xdr:from>
    <xdr:to>
      <xdr:col>112</xdr:col>
      <xdr:colOff>38100</xdr:colOff>
      <xdr:row>40</xdr:row>
      <xdr:rowOff>47108</xdr:rowOff>
    </xdr:to>
    <xdr:sp macro="" textlink="">
      <xdr:nvSpPr>
        <xdr:cNvPr id="591" name="楕円 590">
          <a:extLst>
            <a:ext uri="{FF2B5EF4-FFF2-40B4-BE49-F238E27FC236}">
              <a16:creationId xmlns:a16="http://schemas.microsoft.com/office/drawing/2014/main" id="{8DEF2A69-24B0-48B5-A0A7-B438FECAA432}"/>
            </a:ext>
          </a:extLst>
        </xdr:cNvPr>
        <xdr:cNvSpPr/>
      </xdr:nvSpPr>
      <xdr:spPr>
        <a:xfrm>
          <a:off x="18735040" y="66549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163910</xdr:rowOff>
    </xdr:from>
    <xdr:to>
      <xdr:col>116</xdr:col>
      <xdr:colOff>63500</xdr:colOff>
      <xdr:row>39</xdr:row>
      <xdr:rowOff>167758</xdr:rowOff>
    </xdr:to>
    <xdr:cxnSp macro="">
      <xdr:nvCxnSpPr>
        <xdr:cNvPr id="592" name="直線コネクタ 591">
          <a:extLst>
            <a:ext uri="{FF2B5EF4-FFF2-40B4-BE49-F238E27FC236}">
              <a16:creationId xmlns:a16="http://schemas.microsoft.com/office/drawing/2014/main" id="{4F4935A5-5DB6-482A-BB15-5FCC35A6D984}"/>
            </a:ext>
          </a:extLst>
        </xdr:cNvPr>
        <xdr:cNvCxnSpPr/>
      </xdr:nvCxnSpPr>
      <xdr:spPr>
        <a:xfrm flipV="1">
          <a:off x="18778220" y="6701870"/>
          <a:ext cx="73152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120624</xdr:rowOff>
    </xdr:from>
    <xdr:to>
      <xdr:col>107</xdr:col>
      <xdr:colOff>101600</xdr:colOff>
      <xdr:row>40</xdr:row>
      <xdr:rowOff>50774</xdr:rowOff>
    </xdr:to>
    <xdr:sp macro="" textlink="">
      <xdr:nvSpPr>
        <xdr:cNvPr id="593" name="楕円 592">
          <a:extLst>
            <a:ext uri="{FF2B5EF4-FFF2-40B4-BE49-F238E27FC236}">
              <a16:creationId xmlns:a16="http://schemas.microsoft.com/office/drawing/2014/main" id="{00409557-1755-45BF-9AF4-7F0BD92A2576}"/>
            </a:ext>
          </a:extLst>
        </xdr:cNvPr>
        <xdr:cNvSpPr/>
      </xdr:nvSpPr>
      <xdr:spPr>
        <a:xfrm>
          <a:off x="17937480" y="6658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167758</xdr:rowOff>
    </xdr:from>
    <xdr:to>
      <xdr:col>111</xdr:col>
      <xdr:colOff>177800</xdr:colOff>
      <xdr:row>39</xdr:row>
      <xdr:rowOff>171424</xdr:rowOff>
    </xdr:to>
    <xdr:cxnSp macro="">
      <xdr:nvCxnSpPr>
        <xdr:cNvPr id="594" name="直線コネクタ 593">
          <a:extLst>
            <a:ext uri="{FF2B5EF4-FFF2-40B4-BE49-F238E27FC236}">
              <a16:creationId xmlns:a16="http://schemas.microsoft.com/office/drawing/2014/main" id="{A2F8A674-A089-428C-B96B-DCAD40775B17}"/>
            </a:ext>
          </a:extLst>
        </xdr:cNvPr>
        <xdr:cNvCxnSpPr/>
      </xdr:nvCxnSpPr>
      <xdr:spPr>
        <a:xfrm flipV="1">
          <a:off x="17988280" y="6705718"/>
          <a:ext cx="78994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122597</xdr:rowOff>
    </xdr:from>
    <xdr:to>
      <xdr:col>102</xdr:col>
      <xdr:colOff>165100</xdr:colOff>
      <xdr:row>40</xdr:row>
      <xdr:rowOff>52747</xdr:rowOff>
    </xdr:to>
    <xdr:sp macro="" textlink="">
      <xdr:nvSpPr>
        <xdr:cNvPr id="595" name="楕円 594">
          <a:extLst>
            <a:ext uri="{FF2B5EF4-FFF2-40B4-BE49-F238E27FC236}">
              <a16:creationId xmlns:a16="http://schemas.microsoft.com/office/drawing/2014/main" id="{44DEA723-D7BC-4D18-96F4-BAC92C483AFF}"/>
            </a:ext>
          </a:extLst>
        </xdr:cNvPr>
        <xdr:cNvSpPr/>
      </xdr:nvSpPr>
      <xdr:spPr>
        <a:xfrm>
          <a:off x="17162780" y="6660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171424</xdr:rowOff>
    </xdr:from>
    <xdr:to>
      <xdr:col>107</xdr:col>
      <xdr:colOff>50800</xdr:colOff>
      <xdr:row>40</xdr:row>
      <xdr:rowOff>1947</xdr:rowOff>
    </xdr:to>
    <xdr:cxnSp macro="">
      <xdr:nvCxnSpPr>
        <xdr:cNvPr id="596" name="直線コネクタ 595">
          <a:extLst>
            <a:ext uri="{FF2B5EF4-FFF2-40B4-BE49-F238E27FC236}">
              <a16:creationId xmlns:a16="http://schemas.microsoft.com/office/drawing/2014/main" id="{E45831CF-1DF6-4CA5-BB09-8A7F34B8E440}"/>
            </a:ext>
          </a:extLst>
        </xdr:cNvPr>
        <xdr:cNvCxnSpPr/>
      </xdr:nvCxnSpPr>
      <xdr:spPr>
        <a:xfrm flipV="1">
          <a:off x="17213580" y="670938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125805</xdr:rowOff>
    </xdr:from>
    <xdr:to>
      <xdr:col>98</xdr:col>
      <xdr:colOff>38100</xdr:colOff>
      <xdr:row>40</xdr:row>
      <xdr:rowOff>55955</xdr:rowOff>
    </xdr:to>
    <xdr:sp macro="" textlink="">
      <xdr:nvSpPr>
        <xdr:cNvPr id="597" name="楕円 596">
          <a:extLst>
            <a:ext uri="{FF2B5EF4-FFF2-40B4-BE49-F238E27FC236}">
              <a16:creationId xmlns:a16="http://schemas.microsoft.com/office/drawing/2014/main" id="{BB1C2DDE-D5D9-4BCD-8716-90C859DB25D5}"/>
            </a:ext>
          </a:extLst>
        </xdr:cNvPr>
        <xdr:cNvSpPr/>
      </xdr:nvSpPr>
      <xdr:spPr>
        <a:xfrm>
          <a:off x="16388080" y="6663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1947</xdr:rowOff>
    </xdr:from>
    <xdr:to>
      <xdr:col>102</xdr:col>
      <xdr:colOff>114300</xdr:colOff>
      <xdr:row>40</xdr:row>
      <xdr:rowOff>5155</xdr:rowOff>
    </xdr:to>
    <xdr:cxnSp macro="">
      <xdr:nvCxnSpPr>
        <xdr:cNvPr id="598" name="直線コネクタ 597">
          <a:extLst>
            <a:ext uri="{FF2B5EF4-FFF2-40B4-BE49-F238E27FC236}">
              <a16:creationId xmlns:a16="http://schemas.microsoft.com/office/drawing/2014/main" id="{F6C1E3BD-4599-44CE-B7B3-D58FA6486D74}"/>
            </a:ext>
          </a:extLst>
        </xdr:cNvPr>
        <xdr:cNvCxnSpPr/>
      </xdr:nvCxnSpPr>
      <xdr:spPr>
        <a:xfrm flipV="1">
          <a:off x="16431260" y="6707547"/>
          <a:ext cx="78232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158155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4F1D47B6-90D2-4F09-80A6-59C436C6DE88}"/>
            </a:ext>
          </a:extLst>
        </xdr:cNvPr>
        <xdr:cNvSpPr txBox="1"/>
      </xdr:nvSpPr>
      <xdr:spPr>
        <a:xfrm>
          <a:off x="18528811" y="68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158391</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F2102EAF-BD78-4A38-810B-78BA38D40158}"/>
            </a:ext>
          </a:extLst>
        </xdr:cNvPr>
        <xdr:cNvSpPr txBox="1"/>
      </xdr:nvSpPr>
      <xdr:spPr>
        <a:xfrm>
          <a:off x="17766811" y="686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37096</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67986922-0DC2-41FB-8F5C-C57DCF7DB068}"/>
            </a:ext>
          </a:extLst>
        </xdr:cNvPr>
        <xdr:cNvSpPr txBox="1"/>
      </xdr:nvSpPr>
      <xdr:spPr>
        <a:xfrm>
          <a:off x="16969251" y="69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51894</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37AF3F29-E825-44F4-9B19-9BBC845E2079}"/>
            </a:ext>
          </a:extLst>
        </xdr:cNvPr>
        <xdr:cNvSpPr txBox="1"/>
      </xdr:nvSpPr>
      <xdr:spPr>
        <a:xfrm>
          <a:off x="16194551" y="692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63635</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EDF2E9F8-98B0-46A6-89F8-9C0D0418CE1A}"/>
            </a:ext>
          </a:extLst>
        </xdr:cNvPr>
        <xdr:cNvSpPr txBox="1"/>
      </xdr:nvSpPr>
      <xdr:spPr>
        <a:xfrm>
          <a:off x="18496495" y="643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67301</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E1C8A02B-B383-422C-881B-1683BB196C06}"/>
            </a:ext>
          </a:extLst>
        </xdr:cNvPr>
        <xdr:cNvSpPr txBox="1"/>
      </xdr:nvSpPr>
      <xdr:spPr>
        <a:xfrm>
          <a:off x="17734495" y="643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69274</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1D808101-BFF2-4E13-AEE5-B378196C0E1A}"/>
            </a:ext>
          </a:extLst>
        </xdr:cNvPr>
        <xdr:cNvSpPr txBox="1"/>
      </xdr:nvSpPr>
      <xdr:spPr>
        <a:xfrm>
          <a:off x="16969251" y="64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72482</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4D0555D1-D8D0-4DE2-8E39-04E3221AE061}"/>
            </a:ext>
          </a:extLst>
        </xdr:cNvPr>
        <xdr:cNvSpPr txBox="1"/>
      </xdr:nvSpPr>
      <xdr:spPr>
        <a:xfrm>
          <a:off x="16194551" y="64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5F76B90A-E29D-42C3-9829-F5C64750091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4576A628-C79B-412F-AA4D-D4FF67E8A74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C1DD6EA0-D7DA-4427-BD86-45FA2D81342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139C3423-D533-4660-88E5-1DAB1F4E44B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A26C3428-A7E5-42AC-975C-64F6EFF9970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E9AA3DFE-1FAC-4041-824B-BFE17C3F4A0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AC57E999-67F0-4415-853C-E3B18E3CAC8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BADAC1C6-BC42-4EFE-BE76-3B0F64243FC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FDCD4C59-55D4-4514-A4E9-EB427790DA1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830E0752-CB31-4824-A7E6-E1D1FE6B997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8337B658-EC9E-4CC4-9DA1-9ECB9F632B1D}"/>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FB058238-9E85-4CFB-B16B-7262BFCFF47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a:extLst>
            <a:ext uri="{FF2B5EF4-FFF2-40B4-BE49-F238E27FC236}">
              <a16:creationId xmlns:a16="http://schemas.microsoft.com/office/drawing/2014/main" id="{EB1E078D-0BF0-4436-889D-F53B439D573B}"/>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FB787C3A-0B80-4819-9CA2-F1E5A9FCADE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0EAE2572-3100-4FD9-BE4F-48850C0CD94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FECD54F-8F7D-4D9F-A95A-B80C5B3C7D7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838B7143-8043-42D4-A3A8-E18A719E7F7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94FE9AD0-75C7-4AD0-A205-AAED74EF616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4923F67E-D1D2-437F-82D7-866541A5E4E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5690DD15-C2AA-429A-B193-C9FD68906DE6}"/>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FBEA272E-796B-452A-9A7D-F12D1B12E72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426309C6-528D-41E2-A8DC-B4CB825F530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D8709601-A257-4E42-A124-8C7514E0BD7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3174F667-5C4B-40A6-9E35-C673693BD7B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631" name="直線コネクタ 630">
          <a:extLst>
            <a:ext uri="{FF2B5EF4-FFF2-40B4-BE49-F238E27FC236}">
              <a16:creationId xmlns:a16="http://schemas.microsoft.com/office/drawing/2014/main" id="{AD9A2458-842C-4D2A-88CC-28D62C6EF884}"/>
            </a:ext>
          </a:extLst>
        </xdr:cNvPr>
        <xdr:cNvCxnSpPr/>
      </xdr:nvCxnSpPr>
      <xdr:spPr>
        <a:xfrm flipV="1">
          <a:off x="14375764" y="9429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6597EC3A-AD53-43D6-B955-9AF51696285F}"/>
            </a:ext>
          </a:extLst>
        </xdr:cNvPr>
        <xdr:cNvSpPr txBox="1"/>
      </xdr:nvSpPr>
      <xdr:spPr>
        <a:xfrm>
          <a:off x="14414500"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633" name="直線コネクタ 632">
          <a:extLst>
            <a:ext uri="{FF2B5EF4-FFF2-40B4-BE49-F238E27FC236}">
              <a16:creationId xmlns:a16="http://schemas.microsoft.com/office/drawing/2014/main" id="{A483E83B-1177-46AC-994B-1AEC5062D93F}"/>
            </a:ext>
          </a:extLst>
        </xdr:cNvPr>
        <xdr:cNvCxnSpPr/>
      </xdr:nvCxnSpPr>
      <xdr:spPr>
        <a:xfrm>
          <a:off x="1428750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FF91BC82-C0E0-4478-9ED6-81D1EDF5696A}"/>
            </a:ext>
          </a:extLst>
        </xdr:cNvPr>
        <xdr:cNvSpPr txBox="1"/>
      </xdr:nvSpPr>
      <xdr:spPr>
        <a:xfrm>
          <a:off x="144145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635" name="直線コネクタ 634">
          <a:extLst>
            <a:ext uri="{FF2B5EF4-FFF2-40B4-BE49-F238E27FC236}">
              <a16:creationId xmlns:a16="http://schemas.microsoft.com/office/drawing/2014/main" id="{386827E0-CF69-4760-996F-3DA4E8E0FE1B}"/>
            </a:ext>
          </a:extLst>
        </xdr:cNvPr>
        <xdr:cNvCxnSpPr/>
      </xdr:nvCxnSpPr>
      <xdr:spPr>
        <a:xfrm>
          <a:off x="1428750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3FB97984-2D1A-4715-A78F-158BA118EE99}"/>
            </a:ext>
          </a:extLst>
        </xdr:cNvPr>
        <xdr:cNvSpPr txBox="1"/>
      </xdr:nvSpPr>
      <xdr:spPr>
        <a:xfrm>
          <a:off x="14414500" y="9806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7" name="フローチャート: 判断 636">
          <a:extLst>
            <a:ext uri="{FF2B5EF4-FFF2-40B4-BE49-F238E27FC236}">
              <a16:creationId xmlns:a16="http://schemas.microsoft.com/office/drawing/2014/main" id="{5A57CDAB-4B3B-43EA-91D0-2EB792CD0CD7}"/>
            </a:ext>
          </a:extLst>
        </xdr:cNvPr>
        <xdr:cNvSpPr/>
      </xdr:nvSpPr>
      <xdr:spPr>
        <a:xfrm>
          <a:off x="14325600" y="98285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638" name="フローチャート: 判断 637">
          <a:extLst>
            <a:ext uri="{FF2B5EF4-FFF2-40B4-BE49-F238E27FC236}">
              <a16:creationId xmlns:a16="http://schemas.microsoft.com/office/drawing/2014/main" id="{4C61EFD3-F490-4D75-8D9A-16351BA8EEE8}"/>
            </a:ext>
          </a:extLst>
        </xdr:cNvPr>
        <xdr:cNvSpPr/>
      </xdr:nvSpPr>
      <xdr:spPr>
        <a:xfrm>
          <a:off x="1357884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39" name="フローチャート: 判断 638">
          <a:extLst>
            <a:ext uri="{FF2B5EF4-FFF2-40B4-BE49-F238E27FC236}">
              <a16:creationId xmlns:a16="http://schemas.microsoft.com/office/drawing/2014/main" id="{031E4413-2A93-402F-9C2C-B1ED1AF8B0FE}"/>
            </a:ext>
          </a:extLst>
        </xdr:cNvPr>
        <xdr:cNvSpPr/>
      </xdr:nvSpPr>
      <xdr:spPr>
        <a:xfrm>
          <a:off x="12804140" y="981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40" name="フローチャート: 判断 639">
          <a:extLst>
            <a:ext uri="{FF2B5EF4-FFF2-40B4-BE49-F238E27FC236}">
              <a16:creationId xmlns:a16="http://schemas.microsoft.com/office/drawing/2014/main" id="{C1D2F9B3-5269-426E-8764-32F8B54E9693}"/>
            </a:ext>
          </a:extLst>
        </xdr:cNvPr>
        <xdr:cNvSpPr/>
      </xdr:nvSpPr>
      <xdr:spPr>
        <a:xfrm>
          <a:off x="12029440" y="9737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641" name="フローチャート: 判断 640">
          <a:extLst>
            <a:ext uri="{FF2B5EF4-FFF2-40B4-BE49-F238E27FC236}">
              <a16:creationId xmlns:a16="http://schemas.microsoft.com/office/drawing/2014/main" id="{01461933-649B-4F62-97DF-C1B99D5B1907}"/>
            </a:ext>
          </a:extLst>
        </xdr:cNvPr>
        <xdr:cNvSpPr/>
      </xdr:nvSpPr>
      <xdr:spPr>
        <a:xfrm>
          <a:off x="1123188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233F68F-E5FB-49AB-8B83-01CEFCE4085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BE135F1-D070-4392-8BF2-01D80AFBF9F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B87F6CB-65E4-48BE-8062-7790449479A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D279766-B2E3-490E-9F35-B14696FE0E5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EA4FDCF-0376-4925-89B6-D8192E38B02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47" name="楕円 646">
          <a:extLst>
            <a:ext uri="{FF2B5EF4-FFF2-40B4-BE49-F238E27FC236}">
              <a16:creationId xmlns:a16="http://schemas.microsoft.com/office/drawing/2014/main" id="{DF88E093-1FA7-4CA8-9F5D-AC4C05449F45}"/>
            </a:ext>
          </a:extLst>
        </xdr:cNvPr>
        <xdr:cNvSpPr/>
      </xdr:nvSpPr>
      <xdr:spPr>
        <a:xfrm>
          <a:off x="14325600" y="97942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93997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96864E3E-3D86-4B86-876F-A2EFB56B6FA6}"/>
            </a:ext>
          </a:extLst>
        </xdr:cNvPr>
        <xdr:cNvSpPr txBox="1"/>
      </xdr:nvSpPr>
      <xdr:spPr>
        <a:xfrm>
          <a:off x="14414500"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166370</xdr:rowOff>
    </xdr:from>
    <xdr:to>
      <xdr:col>81</xdr:col>
      <xdr:colOff>101600</xdr:colOff>
      <xdr:row>58</xdr:row>
      <xdr:rowOff>96520</xdr:rowOff>
    </xdr:to>
    <xdr:sp macro="" textlink="">
      <xdr:nvSpPr>
        <xdr:cNvPr id="649" name="楕円 648">
          <a:extLst>
            <a:ext uri="{FF2B5EF4-FFF2-40B4-BE49-F238E27FC236}">
              <a16:creationId xmlns:a16="http://schemas.microsoft.com/office/drawing/2014/main" id="{C2CED82D-44D3-4CB5-802F-949F8479C932}"/>
            </a:ext>
          </a:extLst>
        </xdr:cNvPr>
        <xdr:cNvSpPr/>
      </xdr:nvSpPr>
      <xdr:spPr>
        <a:xfrm>
          <a:off x="13578840" y="972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121920</xdr:rowOff>
    </xdr:to>
    <xdr:cxnSp macro="">
      <xdr:nvCxnSpPr>
        <xdr:cNvPr id="650" name="直線コネクタ 649">
          <a:extLst>
            <a:ext uri="{FF2B5EF4-FFF2-40B4-BE49-F238E27FC236}">
              <a16:creationId xmlns:a16="http://schemas.microsoft.com/office/drawing/2014/main" id="{D1D90EE2-9B64-4396-87C0-076F3A56C38E}"/>
            </a:ext>
          </a:extLst>
        </xdr:cNvPr>
        <xdr:cNvCxnSpPr/>
      </xdr:nvCxnSpPr>
      <xdr:spPr>
        <a:xfrm>
          <a:off x="13629640" y="976884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651" name="楕円 650">
          <a:extLst>
            <a:ext uri="{FF2B5EF4-FFF2-40B4-BE49-F238E27FC236}">
              <a16:creationId xmlns:a16="http://schemas.microsoft.com/office/drawing/2014/main" id="{0AF3FBD3-775A-45BC-8444-2B513CFAC5F2}"/>
            </a:ext>
          </a:extLst>
        </xdr:cNvPr>
        <xdr:cNvSpPr/>
      </xdr:nvSpPr>
      <xdr:spPr>
        <a:xfrm>
          <a:off x="12804140" y="967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45720</xdr:rowOff>
    </xdr:to>
    <xdr:cxnSp macro="">
      <xdr:nvCxnSpPr>
        <xdr:cNvPr id="652" name="直線コネクタ 651">
          <a:extLst>
            <a:ext uri="{FF2B5EF4-FFF2-40B4-BE49-F238E27FC236}">
              <a16:creationId xmlns:a16="http://schemas.microsoft.com/office/drawing/2014/main" id="{017039F7-D413-4875-9C84-47833C42C0A5}"/>
            </a:ext>
          </a:extLst>
        </xdr:cNvPr>
        <xdr:cNvCxnSpPr/>
      </xdr:nvCxnSpPr>
      <xdr:spPr>
        <a:xfrm>
          <a:off x="12854940" y="972312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53" name="楕円 652">
          <a:extLst>
            <a:ext uri="{FF2B5EF4-FFF2-40B4-BE49-F238E27FC236}">
              <a16:creationId xmlns:a16="http://schemas.microsoft.com/office/drawing/2014/main" id="{7F055A08-2DAF-4017-B962-46D15E1C5B1B}"/>
            </a:ext>
          </a:extLst>
        </xdr:cNvPr>
        <xdr:cNvSpPr/>
      </xdr:nvSpPr>
      <xdr:spPr>
        <a:xfrm>
          <a:off x="12029440" y="9607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58</xdr:row>
      <xdr:rowOff>0</xdr:rowOff>
    </xdr:to>
    <xdr:cxnSp macro="">
      <xdr:nvCxnSpPr>
        <xdr:cNvPr id="654" name="直線コネクタ 653">
          <a:extLst>
            <a:ext uri="{FF2B5EF4-FFF2-40B4-BE49-F238E27FC236}">
              <a16:creationId xmlns:a16="http://schemas.microsoft.com/office/drawing/2014/main" id="{0F44AB0F-5BBA-4885-9774-805695EAA0EC}"/>
            </a:ext>
          </a:extLst>
        </xdr:cNvPr>
        <xdr:cNvCxnSpPr/>
      </xdr:nvCxnSpPr>
      <xdr:spPr>
        <a:xfrm>
          <a:off x="12072620" y="9658350"/>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147320</xdr:rowOff>
    </xdr:from>
    <xdr:to>
      <xdr:col>67</xdr:col>
      <xdr:colOff>101600</xdr:colOff>
      <xdr:row>57</xdr:row>
      <xdr:rowOff>77470</xdr:rowOff>
    </xdr:to>
    <xdr:sp macro="" textlink="">
      <xdr:nvSpPr>
        <xdr:cNvPr id="655" name="楕円 654">
          <a:extLst>
            <a:ext uri="{FF2B5EF4-FFF2-40B4-BE49-F238E27FC236}">
              <a16:creationId xmlns:a16="http://schemas.microsoft.com/office/drawing/2014/main" id="{C6880C98-C62F-4339-B51D-1828011776D3}"/>
            </a:ext>
          </a:extLst>
        </xdr:cNvPr>
        <xdr:cNvSpPr/>
      </xdr:nvSpPr>
      <xdr:spPr>
        <a:xfrm>
          <a:off x="11231880" y="953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26670</xdr:rowOff>
    </xdr:from>
    <xdr:to>
      <xdr:col>71</xdr:col>
      <xdr:colOff>177800</xdr:colOff>
      <xdr:row>57</xdr:row>
      <xdr:rowOff>102870</xdr:rowOff>
    </xdr:to>
    <xdr:cxnSp macro="">
      <xdr:nvCxnSpPr>
        <xdr:cNvPr id="656" name="直線コネクタ 655">
          <a:extLst>
            <a:ext uri="{FF2B5EF4-FFF2-40B4-BE49-F238E27FC236}">
              <a16:creationId xmlns:a16="http://schemas.microsoft.com/office/drawing/2014/main" id="{6FA5F795-1005-4CDB-BFF5-ECE627521C6F}"/>
            </a:ext>
          </a:extLst>
        </xdr:cNvPr>
        <xdr:cNvCxnSpPr/>
      </xdr:nvCxnSpPr>
      <xdr:spPr>
        <a:xfrm>
          <a:off x="11282680" y="958215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167657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48DDD0EA-D36C-4A1C-A868-7E9F6A692032}"/>
            </a:ext>
          </a:extLst>
        </xdr:cNvPr>
        <xdr:cNvSpPr txBox="1"/>
      </xdr:nvSpPr>
      <xdr:spPr>
        <a:xfrm>
          <a:off x="1343724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2021916B-54AD-4091-910F-2C7D514CD4A6}"/>
            </a:ext>
          </a:extLst>
        </xdr:cNvPr>
        <xdr:cNvSpPr txBox="1"/>
      </xdr:nvSpPr>
      <xdr:spPr>
        <a:xfrm>
          <a:off x="126752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106697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54129EF3-E46D-4DD4-AE07-7F176FA114F0}"/>
            </a:ext>
          </a:extLst>
        </xdr:cNvPr>
        <xdr:cNvSpPr txBox="1"/>
      </xdr:nvSpPr>
      <xdr:spPr>
        <a:xfrm>
          <a:off x="119005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99077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7C3984B8-320D-4352-86D3-4639276523A7}"/>
            </a:ext>
          </a:extLst>
        </xdr:cNvPr>
        <xdr:cNvSpPr txBox="1"/>
      </xdr:nvSpPr>
      <xdr:spPr>
        <a:xfrm>
          <a:off x="1110298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113047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FA7F98E2-BD79-4B0E-9AE6-26546D460820}"/>
            </a:ext>
          </a:extLst>
        </xdr:cNvPr>
        <xdr:cNvSpPr txBox="1"/>
      </xdr:nvSpPr>
      <xdr:spPr>
        <a:xfrm>
          <a:off x="134372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E3B10E7A-1440-4B02-A157-199ABF2D723E}"/>
            </a:ext>
          </a:extLst>
        </xdr:cNvPr>
        <xdr:cNvSpPr txBox="1"/>
      </xdr:nvSpPr>
      <xdr:spPr>
        <a:xfrm>
          <a:off x="126752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A41A9738-4556-460F-A1B2-5833A83CD102}"/>
            </a:ext>
          </a:extLst>
        </xdr:cNvPr>
        <xdr:cNvSpPr txBox="1"/>
      </xdr:nvSpPr>
      <xdr:spPr>
        <a:xfrm>
          <a:off x="119005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93997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25606171-F4BC-4829-892D-B23CB8A5FC67}"/>
            </a:ext>
          </a:extLst>
        </xdr:cNvPr>
        <xdr:cNvSpPr txBox="1"/>
      </xdr:nvSpPr>
      <xdr:spPr>
        <a:xfrm>
          <a:off x="1110298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7D1AC2D-9C9C-4231-A842-8C65B3FA22C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4D74D155-791D-4C46-9EAF-8A7B72F2609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E8183828-46AD-4FCE-BD48-A9A85B7D5D7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643C0231-E34B-4BCE-9D76-DA39E222108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5BE9AC76-26EB-431B-93EE-EE219345813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7F5794BD-554D-4085-B291-8F48B4EFA29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F37C5A47-C17B-476F-9335-46A544CFBA7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EB50844F-2C44-4A26-8CA8-1EE1795AC01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3324788E-83E3-453A-B6BF-A8573929391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F0A6C7CD-8207-4B62-B674-0C8CC9D0463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A62D20F2-C00D-41A6-B3B7-BBFBD99B472E}"/>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B40AA049-C280-4EF1-9DEF-BD0DE26C7022}"/>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11D6A96C-1E1E-478C-A5C0-B027CADFA72B}"/>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971FCC80-0BDA-482D-BD6E-30C9EF41C493}"/>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AAA7987D-978F-4667-8F0B-ACAE3ECF4D5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43532D2C-9A95-4AD3-A9CF-5EEC625D8EF8}"/>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008F0E6D-3DBF-46F1-921B-B54856939221}"/>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EB397AFC-9FDA-4542-86D2-2205CED7E9CB}"/>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F60EA02B-4224-461C-AD09-8CB8C95483C9}"/>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29EC2925-82E3-428C-BA1B-1B9BD3355D59}"/>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27A62E9D-AD33-4FDF-A3A8-9ED21BCB5E86}"/>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AED65631-DE0A-4A1C-AFD0-6646BAC8DBBA}"/>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1A3EC829-0A1B-408C-AFCC-5BA30BC755E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9A8002F7-4A1E-421A-9E3E-75B5A24201F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9A893889-353E-4DCE-92A4-47878DDB8FE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90" name="直線コネクタ 689">
          <a:extLst>
            <a:ext uri="{FF2B5EF4-FFF2-40B4-BE49-F238E27FC236}">
              <a16:creationId xmlns:a16="http://schemas.microsoft.com/office/drawing/2014/main" id="{CED97837-71CE-4D8A-8B27-93095A5E834C}"/>
            </a:ext>
          </a:extLst>
        </xdr:cNvPr>
        <xdr:cNvCxnSpPr/>
      </xdr:nvCxnSpPr>
      <xdr:spPr>
        <a:xfrm flipV="1">
          <a:off x="19509104" y="9474925"/>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89FDD58-8245-44EE-B3CC-2354079D4293}"/>
            </a:ext>
          </a:extLst>
        </xdr:cNvPr>
        <xdr:cNvSpPr txBox="1"/>
      </xdr:nvSpPr>
      <xdr:spPr>
        <a:xfrm>
          <a:off x="19547840" y="1076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2" name="直線コネクタ 691">
          <a:extLst>
            <a:ext uri="{FF2B5EF4-FFF2-40B4-BE49-F238E27FC236}">
              <a16:creationId xmlns:a16="http://schemas.microsoft.com/office/drawing/2014/main" id="{DB138CC6-045D-42A2-8D8B-349FAC900B73}"/>
            </a:ext>
          </a:extLst>
        </xdr:cNvPr>
        <xdr:cNvCxnSpPr/>
      </xdr:nvCxnSpPr>
      <xdr:spPr>
        <a:xfrm>
          <a:off x="19443700" y="10761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FD8AC7E8-437B-4687-B7CF-1348970A15AB}"/>
            </a:ext>
          </a:extLst>
        </xdr:cNvPr>
        <xdr:cNvSpPr txBox="1"/>
      </xdr:nvSpPr>
      <xdr:spPr>
        <a:xfrm>
          <a:off x="19547840" y="925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4" name="直線コネクタ 693">
          <a:extLst>
            <a:ext uri="{FF2B5EF4-FFF2-40B4-BE49-F238E27FC236}">
              <a16:creationId xmlns:a16="http://schemas.microsoft.com/office/drawing/2014/main" id="{82D751B0-5CFA-48B5-B8B9-17AE9F3FD6B3}"/>
            </a:ext>
          </a:extLst>
        </xdr:cNvPr>
        <xdr:cNvCxnSpPr/>
      </xdr:nvCxnSpPr>
      <xdr:spPr>
        <a:xfrm>
          <a:off x="19443700" y="9474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63699</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B37984B7-BD56-4DC9-A42E-74E7B6F3EDAF}"/>
            </a:ext>
          </a:extLst>
        </xdr:cNvPr>
        <xdr:cNvSpPr txBox="1"/>
      </xdr:nvSpPr>
      <xdr:spPr>
        <a:xfrm>
          <a:off x="19547840" y="1045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96" name="フローチャート: 判断 695">
          <a:extLst>
            <a:ext uri="{FF2B5EF4-FFF2-40B4-BE49-F238E27FC236}">
              <a16:creationId xmlns:a16="http://schemas.microsoft.com/office/drawing/2014/main" id="{FC5CC172-65E1-4B2C-9B73-EDD9F2C3FECC}"/>
            </a:ext>
          </a:extLst>
        </xdr:cNvPr>
        <xdr:cNvSpPr/>
      </xdr:nvSpPr>
      <xdr:spPr>
        <a:xfrm>
          <a:off x="19458940" y="10478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97" name="フローチャート: 判断 696">
          <a:extLst>
            <a:ext uri="{FF2B5EF4-FFF2-40B4-BE49-F238E27FC236}">
              <a16:creationId xmlns:a16="http://schemas.microsoft.com/office/drawing/2014/main" id="{941C8D58-C7F2-420F-9DD8-9A0E41DC61A3}"/>
            </a:ext>
          </a:extLst>
        </xdr:cNvPr>
        <xdr:cNvSpPr/>
      </xdr:nvSpPr>
      <xdr:spPr>
        <a:xfrm>
          <a:off x="18735040" y="10478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98" name="フローチャート: 判断 697">
          <a:extLst>
            <a:ext uri="{FF2B5EF4-FFF2-40B4-BE49-F238E27FC236}">
              <a16:creationId xmlns:a16="http://schemas.microsoft.com/office/drawing/2014/main" id="{6D5C5D87-06A8-4DC4-BB0F-22E5639DEF89}"/>
            </a:ext>
          </a:extLst>
        </xdr:cNvPr>
        <xdr:cNvSpPr/>
      </xdr:nvSpPr>
      <xdr:spPr>
        <a:xfrm>
          <a:off x="17937480" y="10555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99" name="フローチャート: 判断 698">
          <a:extLst>
            <a:ext uri="{FF2B5EF4-FFF2-40B4-BE49-F238E27FC236}">
              <a16:creationId xmlns:a16="http://schemas.microsoft.com/office/drawing/2014/main" id="{A8D403F0-3C8A-4BE7-8233-940BE708257E}"/>
            </a:ext>
          </a:extLst>
        </xdr:cNvPr>
        <xdr:cNvSpPr/>
      </xdr:nvSpPr>
      <xdr:spPr>
        <a:xfrm>
          <a:off x="17162780" y="1054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0" name="フローチャート: 判断 699">
          <a:extLst>
            <a:ext uri="{FF2B5EF4-FFF2-40B4-BE49-F238E27FC236}">
              <a16:creationId xmlns:a16="http://schemas.microsoft.com/office/drawing/2014/main" id="{12722A49-1663-4467-A8A1-8FFC707BCDCB}"/>
            </a:ext>
          </a:extLst>
        </xdr:cNvPr>
        <xdr:cNvSpPr/>
      </xdr:nvSpPr>
      <xdr:spPr>
        <a:xfrm>
          <a:off x="16388080" y="105731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89EFEF5-FAFE-4F5C-BE3B-12844C2BDF7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BE1AD65-F1D0-4AC2-83E7-CF62EA6A52C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BA06A8E-FD4D-4134-902E-92BB66814F8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3CA2C1B-E0C7-4965-BF4D-CECCEA450D8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943861D-8365-4E55-830D-685A78AD2D2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6" name="楕円 705">
          <a:extLst>
            <a:ext uri="{FF2B5EF4-FFF2-40B4-BE49-F238E27FC236}">
              <a16:creationId xmlns:a16="http://schemas.microsoft.com/office/drawing/2014/main" id="{74A0B544-B09C-482B-B090-C41206650DA0}"/>
            </a:ext>
          </a:extLst>
        </xdr:cNvPr>
        <xdr:cNvSpPr/>
      </xdr:nvSpPr>
      <xdr:spPr>
        <a:xfrm>
          <a:off x="194589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86377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4684DBC3-DD7E-40E5-BE85-81E6E085B1BC}"/>
            </a:ext>
          </a:extLst>
        </xdr:cNvPr>
        <xdr:cNvSpPr txBox="1"/>
      </xdr:nvSpPr>
      <xdr:spPr>
        <a:xfrm>
          <a:off x="1954784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8" name="楕円 707">
          <a:extLst>
            <a:ext uri="{FF2B5EF4-FFF2-40B4-BE49-F238E27FC236}">
              <a16:creationId xmlns:a16="http://schemas.microsoft.com/office/drawing/2014/main" id="{E1B0D94D-3E8D-4C12-B3CF-FF1EE6BED85A}"/>
            </a:ext>
          </a:extLst>
        </xdr:cNvPr>
        <xdr:cNvSpPr/>
      </xdr:nvSpPr>
      <xdr:spPr>
        <a:xfrm>
          <a:off x="1873504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09" name="直線コネクタ 708">
          <a:extLst>
            <a:ext uri="{FF2B5EF4-FFF2-40B4-BE49-F238E27FC236}">
              <a16:creationId xmlns:a16="http://schemas.microsoft.com/office/drawing/2014/main" id="{8063ABB5-231B-4875-9134-C1F735BE0316}"/>
            </a:ext>
          </a:extLst>
        </xdr:cNvPr>
        <xdr:cNvCxnSpPr/>
      </xdr:nvCxnSpPr>
      <xdr:spPr>
        <a:xfrm>
          <a:off x="18778220" y="105079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74385</xdr:rowOff>
    </xdr:from>
    <xdr:to>
      <xdr:col>107</xdr:col>
      <xdr:colOff>101600</xdr:colOff>
      <xdr:row>63</xdr:row>
      <xdr:rowOff>4535</xdr:rowOff>
    </xdr:to>
    <xdr:sp macro="" textlink="">
      <xdr:nvSpPr>
        <xdr:cNvPr id="710" name="楕円 709">
          <a:extLst>
            <a:ext uri="{FF2B5EF4-FFF2-40B4-BE49-F238E27FC236}">
              <a16:creationId xmlns:a16="http://schemas.microsoft.com/office/drawing/2014/main" id="{3725ABF7-2E7D-4616-A672-1F68A6EAA75E}"/>
            </a:ext>
          </a:extLst>
        </xdr:cNvPr>
        <xdr:cNvSpPr/>
      </xdr:nvSpPr>
      <xdr:spPr>
        <a:xfrm>
          <a:off x="17937480" y="1046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125185</xdr:rowOff>
    </xdr:to>
    <xdr:cxnSp macro="">
      <xdr:nvCxnSpPr>
        <xdr:cNvPr id="711" name="直線コネクタ 710">
          <a:extLst>
            <a:ext uri="{FF2B5EF4-FFF2-40B4-BE49-F238E27FC236}">
              <a16:creationId xmlns:a16="http://schemas.microsoft.com/office/drawing/2014/main" id="{19DC0B33-D5C3-41E1-B7C5-BFE91FC7975C}"/>
            </a:ext>
          </a:extLst>
        </xdr:cNvPr>
        <xdr:cNvCxnSpPr/>
      </xdr:nvCxnSpPr>
      <xdr:spPr>
        <a:xfrm flipV="1">
          <a:off x="17988280" y="10507980"/>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74385</xdr:rowOff>
    </xdr:from>
    <xdr:to>
      <xdr:col>102</xdr:col>
      <xdr:colOff>165100</xdr:colOff>
      <xdr:row>63</xdr:row>
      <xdr:rowOff>4535</xdr:rowOff>
    </xdr:to>
    <xdr:sp macro="" textlink="">
      <xdr:nvSpPr>
        <xdr:cNvPr id="712" name="楕円 711">
          <a:extLst>
            <a:ext uri="{FF2B5EF4-FFF2-40B4-BE49-F238E27FC236}">
              <a16:creationId xmlns:a16="http://schemas.microsoft.com/office/drawing/2014/main" id="{AE7131A1-46D2-462A-963C-AA8A3006CE74}"/>
            </a:ext>
          </a:extLst>
        </xdr:cNvPr>
        <xdr:cNvSpPr/>
      </xdr:nvSpPr>
      <xdr:spPr>
        <a:xfrm>
          <a:off x="17162780" y="1046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125185</xdr:rowOff>
    </xdr:from>
    <xdr:to>
      <xdr:col>107</xdr:col>
      <xdr:colOff>50800</xdr:colOff>
      <xdr:row>62</xdr:row>
      <xdr:rowOff>125185</xdr:rowOff>
    </xdr:to>
    <xdr:cxnSp macro="">
      <xdr:nvCxnSpPr>
        <xdr:cNvPr id="713" name="直線コネクタ 712">
          <a:extLst>
            <a:ext uri="{FF2B5EF4-FFF2-40B4-BE49-F238E27FC236}">
              <a16:creationId xmlns:a16="http://schemas.microsoft.com/office/drawing/2014/main" id="{7BDDE618-DA0A-4A6F-95EA-FFD907421845}"/>
            </a:ext>
          </a:extLst>
        </xdr:cNvPr>
        <xdr:cNvCxnSpPr/>
      </xdr:nvCxnSpPr>
      <xdr:spPr>
        <a:xfrm>
          <a:off x="17213580" y="1051886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74385</xdr:rowOff>
    </xdr:from>
    <xdr:to>
      <xdr:col>98</xdr:col>
      <xdr:colOff>38100</xdr:colOff>
      <xdr:row>63</xdr:row>
      <xdr:rowOff>4535</xdr:rowOff>
    </xdr:to>
    <xdr:sp macro="" textlink="">
      <xdr:nvSpPr>
        <xdr:cNvPr id="714" name="楕円 713">
          <a:extLst>
            <a:ext uri="{FF2B5EF4-FFF2-40B4-BE49-F238E27FC236}">
              <a16:creationId xmlns:a16="http://schemas.microsoft.com/office/drawing/2014/main" id="{AFF14295-0D69-4104-BA9B-E60D8CE6E50E}"/>
            </a:ext>
          </a:extLst>
        </xdr:cNvPr>
        <xdr:cNvSpPr/>
      </xdr:nvSpPr>
      <xdr:spPr>
        <a:xfrm>
          <a:off x="16388080" y="10468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125185</xdr:rowOff>
    </xdr:from>
    <xdr:to>
      <xdr:col>102</xdr:col>
      <xdr:colOff>114300</xdr:colOff>
      <xdr:row>62</xdr:row>
      <xdr:rowOff>125185</xdr:rowOff>
    </xdr:to>
    <xdr:cxnSp macro="">
      <xdr:nvCxnSpPr>
        <xdr:cNvPr id="715" name="直線コネクタ 714">
          <a:extLst>
            <a:ext uri="{FF2B5EF4-FFF2-40B4-BE49-F238E27FC236}">
              <a16:creationId xmlns:a16="http://schemas.microsoft.com/office/drawing/2014/main" id="{E0A8A994-3A9C-4DB0-8E1C-179091F2A9D7}"/>
            </a:ext>
          </a:extLst>
        </xdr:cNvPr>
        <xdr:cNvCxnSpPr/>
      </xdr:nvCxnSpPr>
      <xdr:spPr>
        <a:xfrm>
          <a:off x="16431260" y="1051886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6549</xdr:rowOff>
    </xdr:from>
    <xdr:ext cx="469744" cy="259045"/>
    <xdr:sp macro="" textlink="">
      <xdr:nvSpPr>
        <xdr:cNvPr id="716" name="n_1aveValue【保健センター・保健所】&#10;一人当たり面積">
          <a:extLst>
            <a:ext uri="{FF2B5EF4-FFF2-40B4-BE49-F238E27FC236}">
              <a16:creationId xmlns:a16="http://schemas.microsoft.com/office/drawing/2014/main" id="{BA82B468-426E-479C-AC93-34C8DC98A871}"/>
            </a:ext>
          </a:extLst>
        </xdr:cNvPr>
        <xdr:cNvSpPr txBox="1"/>
      </xdr:nvSpPr>
      <xdr:spPr>
        <a:xfrm>
          <a:off x="18561127" y="105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717" name="n_2aveValue【保健センター・保健所】&#10;一人当たり面積">
          <a:extLst>
            <a:ext uri="{FF2B5EF4-FFF2-40B4-BE49-F238E27FC236}">
              <a16:creationId xmlns:a16="http://schemas.microsoft.com/office/drawing/2014/main" id="{46B6DF0A-D4CF-4744-93B9-B938FAD094D0}"/>
            </a:ext>
          </a:extLst>
        </xdr:cNvPr>
        <xdr:cNvSpPr txBox="1"/>
      </xdr:nvSpPr>
      <xdr:spPr>
        <a:xfrm>
          <a:off x="17776267" y="1064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71862</xdr:rowOff>
    </xdr:from>
    <xdr:ext cx="469744" cy="259045"/>
    <xdr:sp macro="" textlink="">
      <xdr:nvSpPr>
        <xdr:cNvPr id="718" name="n_3aveValue【保健センター・保健所】&#10;一人当たり面積">
          <a:extLst>
            <a:ext uri="{FF2B5EF4-FFF2-40B4-BE49-F238E27FC236}">
              <a16:creationId xmlns:a16="http://schemas.microsoft.com/office/drawing/2014/main" id="{E9607AB4-8224-4F09-B916-C31B79125B6A}"/>
            </a:ext>
          </a:extLst>
        </xdr:cNvPr>
        <xdr:cNvSpPr txBox="1"/>
      </xdr:nvSpPr>
      <xdr:spPr>
        <a:xfrm>
          <a:off x="17001567" y="1063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719" name="n_4aveValue【保健センター・保健所】&#10;一人当たり面積">
          <a:extLst>
            <a:ext uri="{FF2B5EF4-FFF2-40B4-BE49-F238E27FC236}">
              <a16:creationId xmlns:a16="http://schemas.microsoft.com/office/drawing/2014/main" id="{237F9DDD-D29F-4E29-A51D-07B1FC4FC2DF}"/>
            </a:ext>
          </a:extLst>
        </xdr:cNvPr>
        <xdr:cNvSpPr txBox="1"/>
      </xdr:nvSpPr>
      <xdr:spPr>
        <a:xfrm>
          <a:off x="16226867" y="1066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10177</xdr:rowOff>
    </xdr:from>
    <xdr:ext cx="469744" cy="259045"/>
    <xdr:sp macro="" textlink="">
      <xdr:nvSpPr>
        <xdr:cNvPr id="720" name="n_1mainValue【保健センター・保健所】&#10;一人当たり面積">
          <a:extLst>
            <a:ext uri="{FF2B5EF4-FFF2-40B4-BE49-F238E27FC236}">
              <a16:creationId xmlns:a16="http://schemas.microsoft.com/office/drawing/2014/main" id="{91131EC5-CF4C-48B6-BC5C-AED2D249AD31}"/>
            </a:ext>
          </a:extLst>
        </xdr:cNvPr>
        <xdr:cNvSpPr txBox="1"/>
      </xdr:nvSpPr>
      <xdr:spPr>
        <a:xfrm>
          <a:off x="185611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21062</xdr:rowOff>
    </xdr:from>
    <xdr:ext cx="469744" cy="259045"/>
    <xdr:sp macro="" textlink="">
      <xdr:nvSpPr>
        <xdr:cNvPr id="721" name="n_2mainValue【保健センター・保健所】&#10;一人当たり面積">
          <a:extLst>
            <a:ext uri="{FF2B5EF4-FFF2-40B4-BE49-F238E27FC236}">
              <a16:creationId xmlns:a16="http://schemas.microsoft.com/office/drawing/2014/main" id="{D3C5FAC4-9BDF-4518-9FFC-D34F541FF065}"/>
            </a:ext>
          </a:extLst>
        </xdr:cNvPr>
        <xdr:cNvSpPr txBox="1"/>
      </xdr:nvSpPr>
      <xdr:spPr>
        <a:xfrm>
          <a:off x="17776267" y="1024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21062</xdr:rowOff>
    </xdr:from>
    <xdr:ext cx="469744" cy="259045"/>
    <xdr:sp macro="" textlink="">
      <xdr:nvSpPr>
        <xdr:cNvPr id="722" name="n_3mainValue【保健センター・保健所】&#10;一人当たり面積">
          <a:extLst>
            <a:ext uri="{FF2B5EF4-FFF2-40B4-BE49-F238E27FC236}">
              <a16:creationId xmlns:a16="http://schemas.microsoft.com/office/drawing/2014/main" id="{01506886-C69C-4512-9CA4-7458F656B4E0}"/>
            </a:ext>
          </a:extLst>
        </xdr:cNvPr>
        <xdr:cNvSpPr txBox="1"/>
      </xdr:nvSpPr>
      <xdr:spPr>
        <a:xfrm>
          <a:off x="17001567" y="1024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21062</xdr:rowOff>
    </xdr:from>
    <xdr:ext cx="469744" cy="259045"/>
    <xdr:sp macro="" textlink="">
      <xdr:nvSpPr>
        <xdr:cNvPr id="723" name="n_4mainValue【保健センター・保健所】&#10;一人当たり面積">
          <a:extLst>
            <a:ext uri="{FF2B5EF4-FFF2-40B4-BE49-F238E27FC236}">
              <a16:creationId xmlns:a16="http://schemas.microsoft.com/office/drawing/2014/main" id="{D9FED6BC-5375-4CE4-8E1A-6FAE8578EDFD}"/>
            </a:ext>
          </a:extLst>
        </xdr:cNvPr>
        <xdr:cNvSpPr txBox="1"/>
      </xdr:nvSpPr>
      <xdr:spPr>
        <a:xfrm>
          <a:off x="16226867" y="1024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3CCC80EC-B175-48FE-AA3A-98571EA5B8B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842A012F-1778-4E8C-94D5-8EF88549C46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3666DA23-45E2-472F-AAD8-671AB927F09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2F634C7-11C8-4E49-A7A4-7F35F7A157F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B4FE1B45-DF77-482C-B610-BB3222E3E9A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C4EC1798-7944-4757-A6F8-D923C59B3E5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A0EBA75-19CE-4C05-8B03-14B74424795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10125928-0A9D-4967-8036-F8C4DF0D7C8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DE55458F-DBBE-4F7D-9FE4-A5BC0A1AEEF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BB3B2DAB-C3C4-43FC-B0F3-7629A300196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142447E2-EABC-4DF6-8FE5-43E747F9612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D3A8DB3D-8C4F-4D1E-BFD3-03D490B43DA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C528D59E-AB1D-4316-9652-017380B3CCC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DCD6903A-1AF4-46C5-8934-9A107299333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5167F168-B25F-433B-AC51-17554563FA7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17751370-0C47-4430-A231-F57E6D5BF36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AA9249CE-9D82-4865-A0FB-C2582472FF3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E1E77BC9-79DB-469A-B0BE-D55DA38580D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188F5EEE-93FE-42D4-94C1-B6575B2F91A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DA205B02-AB27-4D4A-9E28-8E7974F8C36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31E7CDC4-E967-458C-AFF0-A1571354E701}"/>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531374EA-478C-44BE-8521-AFA46B18F37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8171ED71-2CFA-40FB-8EF9-8FD649966D3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8B59F317-C0D3-4E83-B3ED-CBD2EA860FB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748" name="直線コネクタ 747">
          <a:extLst>
            <a:ext uri="{FF2B5EF4-FFF2-40B4-BE49-F238E27FC236}">
              <a16:creationId xmlns:a16="http://schemas.microsoft.com/office/drawing/2014/main" id="{5A58FBD3-8B20-4F26-9F33-F0DDF9895582}"/>
            </a:ext>
          </a:extLst>
        </xdr:cNvPr>
        <xdr:cNvCxnSpPr/>
      </xdr:nvCxnSpPr>
      <xdr:spPr>
        <a:xfrm flipV="1">
          <a:off x="14375764" y="13074016"/>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709E3166-1959-4BF8-AA95-56750B992312}"/>
            </a:ext>
          </a:extLst>
        </xdr:cNvPr>
        <xdr:cNvSpPr txBox="1"/>
      </xdr:nvSpPr>
      <xdr:spPr>
        <a:xfrm>
          <a:off x="144145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a:extLst>
            <a:ext uri="{FF2B5EF4-FFF2-40B4-BE49-F238E27FC236}">
              <a16:creationId xmlns:a16="http://schemas.microsoft.com/office/drawing/2014/main" id="{3E1B71C0-4F31-42D2-BABF-531464126325}"/>
            </a:ext>
          </a:extLst>
        </xdr:cNvPr>
        <xdr:cNvCxnSpPr/>
      </xdr:nvCxnSpPr>
      <xdr:spPr>
        <a:xfrm>
          <a:off x="14287500" y="144056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AA579799-295C-4E0D-B7D5-CDA85134E2A9}"/>
            </a:ext>
          </a:extLst>
        </xdr:cNvPr>
        <xdr:cNvSpPr txBox="1"/>
      </xdr:nvSpPr>
      <xdr:spPr>
        <a:xfrm>
          <a:off x="14414500" y="1285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752" name="直線コネクタ 751">
          <a:extLst>
            <a:ext uri="{FF2B5EF4-FFF2-40B4-BE49-F238E27FC236}">
              <a16:creationId xmlns:a16="http://schemas.microsoft.com/office/drawing/2014/main" id="{FC2183A3-E441-4297-A590-17438B35FED2}"/>
            </a:ext>
          </a:extLst>
        </xdr:cNvPr>
        <xdr:cNvCxnSpPr/>
      </xdr:nvCxnSpPr>
      <xdr:spPr>
        <a:xfrm>
          <a:off x="14287500" y="13074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1F545CEA-284B-44B9-BFE9-0D00EB044893}"/>
            </a:ext>
          </a:extLst>
        </xdr:cNvPr>
        <xdr:cNvSpPr txBox="1"/>
      </xdr:nvSpPr>
      <xdr:spPr>
        <a:xfrm>
          <a:off x="14414500" y="13691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754" name="フローチャート: 判断 753">
          <a:extLst>
            <a:ext uri="{FF2B5EF4-FFF2-40B4-BE49-F238E27FC236}">
              <a16:creationId xmlns:a16="http://schemas.microsoft.com/office/drawing/2014/main" id="{88B9F300-1F1F-4920-AD27-6464966709E4}"/>
            </a:ext>
          </a:extLst>
        </xdr:cNvPr>
        <xdr:cNvSpPr/>
      </xdr:nvSpPr>
      <xdr:spPr>
        <a:xfrm>
          <a:off x="14325600" y="137128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a:extLst>
            <a:ext uri="{FF2B5EF4-FFF2-40B4-BE49-F238E27FC236}">
              <a16:creationId xmlns:a16="http://schemas.microsoft.com/office/drawing/2014/main" id="{7541BCF5-ED50-41E6-9CC1-FE426F63B3AD}"/>
            </a:ext>
          </a:extLst>
        </xdr:cNvPr>
        <xdr:cNvSpPr/>
      </xdr:nvSpPr>
      <xdr:spPr>
        <a:xfrm>
          <a:off x="1357884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6" name="フローチャート: 判断 755">
          <a:extLst>
            <a:ext uri="{FF2B5EF4-FFF2-40B4-BE49-F238E27FC236}">
              <a16:creationId xmlns:a16="http://schemas.microsoft.com/office/drawing/2014/main" id="{763AC6A1-393D-4C8E-8FEC-BFF4B05B4758}"/>
            </a:ext>
          </a:extLst>
        </xdr:cNvPr>
        <xdr:cNvSpPr/>
      </xdr:nvSpPr>
      <xdr:spPr>
        <a:xfrm>
          <a:off x="128041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7" name="フローチャート: 判断 756">
          <a:extLst>
            <a:ext uri="{FF2B5EF4-FFF2-40B4-BE49-F238E27FC236}">
              <a16:creationId xmlns:a16="http://schemas.microsoft.com/office/drawing/2014/main" id="{4A9BD0CB-A011-4DDD-9A8F-B7C8BC74AA19}"/>
            </a:ext>
          </a:extLst>
        </xdr:cNvPr>
        <xdr:cNvSpPr/>
      </xdr:nvSpPr>
      <xdr:spPr>
        <a:xfrm>
          <a:off x="1202944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8" name="フローチャート: 判断 757">
          <a:extLst>
            <a:ext uri="{FF2B5EF4-FFF2-40B4-BE49-F238E27FC236}">
              <a16:creationId xmlns:a16="http://schemas.microsoft.com/office/drawing/2014/main" id="{E9658C1E-DFD1-4899-8AE7-B077EC95D0C1}"/>
            </a:ext>
          </a:extLst>
        </xdr:cNvPr>
        <xdr:cNvSpPr/>
      </xdr:nvSpPr>
      <xdr:spPr>
        <a:xfrm>
          <a:off x="1123188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5A40BA8-C3A9-420C-B8DE-F9C7D369CF0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8BB3F43-0599-4307-B8B5-4F482F17D71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7DFA7C2-AEE5-4610-A9CA-6F6B100CA72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8AA8DC7-1581-4A19-ADDC-8EFD39FA48B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53B4379-BE74-47DB-AF3A-E4A01AA1FF9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143511</xdr:rowOff>
    </xdr:from>
    <xdr:to>
      <xdr:col>85</xdr:col>
      <xdr:colOff>177800</xdr:colOff>
      <xdr:row>81</xdr:row>
      <xdr:rowOff>73661</xdr:rowOff>
    </xdr:to>
    <xdr:sp macro="" textlink="">
      <xdr:nvSpPr>
        <xdr:cNvPr id="764" name="楕円 763">
          <a:extLst>
            <a:ext uri="{FF2B5EF4-FFF2-40B4-BE49-F238E27FC236}">
              <a16:creationId xmlns:a16="http://schemas.microsoft.com/office/drawing/2014/main" id="{EA8D2239-E3AF-4580-8E87-9E67FE01902C}"/>
            </a:ext>
          </a:extLst>
        </xdr:cNvPr>
        <xdr:cNvSpPr/>
      </xdr:nvSpPr>
      <xdr:spPr>
        <a:xfrm>
          <a:off x="14325600" y="135547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166388</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A3AD75BD-B634-4195-B829-A48491607F45}"/>
            </a:ext>
          </a:extLst>
        </xdr:cNvPr>
        <xdr:cNvSpPr txBox="1"/>
      </xdr:nvSpPr>
      <xdr:spPr>
        <a:xfrm>
          <a:off x="14414500"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59689</xdr:rowOff>
    </xdr:from>
    <xdr:to>
      <xdr:col>81</xdr:col>
      <xdr:colOff>101600</xdr:colOff>
      <xdr:row>80</xdr:row>
      <xdr:rowOff>161289</xdr:rowOff>
    </xdr:to>
    <xdr:sp macro="" textlink="">
      <xdr:nvSpPr>
        <xdr:cNvPr id="766" name="楕円 765">
          <a:extLst>
            <a:ext uri="{FF2B5EF4-FFF2-40B4-BE49-F238E27FC236}">
              <a16:creationId xmlns:a16="http://schemas.microsoft.com/office/drawing/2014/main" id="{F3933176-9CEC-479E-9C4A-50230BC5E135}"/>
            </a:ext>
          </a:extLst>
        </xdr:cNvPr>
        <xdr:cNvSpPr/>
      </xdr:nvSpPr>
      <xdr:spPr>
        <a:xfrm>
          <a:off x="1357884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110489</xdr:rowOff>
    </xdr:from>
    <xdr:to>
      <xdr:col>85</xdr:col>
      <xdr:colOff>127000</xdr:colOff>
      <xdr:row>81</xdr:row>
      <xdr:rowOff>22861</xdr:rowOff>
    </xdr:to>
    <xdr:cxnSp macro="">
      <xdr:nvCxnSpPr>
        <xdr:cNvPr id="767" name="直線コネクタ 766">
          <a:extLst>
            <a:ext uri="{FF2B5EF4-FFF2-40B4-BE49-F238E27FC236}">
              <a16:creationId xmlns:a16="http://schemas.microsoft.com/office/drawing/2014/main" id="{1F883DD5-AECB-4C89-A3B5-79B34C56296D}"/>
            </a:ext>
          </a:extLst>
        </xdr:cNvPr>
        <xdr:cNvCxnSpPr/>
      </xdr:nvCxnSpPr>
      <xdr:spPr>
        <a:xfrm>
          <a:off x="13629640" y="13521689"/>
          <a:ext cx="746760" cy="8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168275</xdr:rowOff>
    </xdr:from>
    <xdr:to>
      <xdr:col>76</xdr:col>
      <xdr:colOff>165100</xdr:colOff>
      <xdr:row>80</xdr:row>
      <xdr:rowOff>98425</xdr:rowOff>
    </xdr:to>
    <xdr:sp macro="" textlink="">
      <xdr:nvSpPr>
        <xdr:cNvPr id="768" name="楕円 767">
          <a:extLst>
            <a:ext uri="{FF2B5EF4-FFF2-40B4-BE49-F238E27FC236}">
              <a16:creationId xmlns:a16="http://schemas.microsoft.com/office/drawing/2014/main" id="{66009FD5-DE1C-46C5-85E7-910CBB3C3F26}"/>
            </a:ext>
          </a:extLst>
        </xdr:cNvPr>
        <xdr:cNvSpPr/>
      </xdr:nvSpPr>
      <xdr:spPr>
        <a:xfrm>
          <a:off x="12804140" y="1341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47625</xdr:rowOff>
    </xdr:from>
    <xdr:to>
      <xdr:col>81</xdr:col>
      <xdr:colOff>50800</xdr:colOff>
      <xdr:row>80</xdr:row>
      <xdr:rowOff>110489</xdr:rowOff>
    </xdr:to>
    <xdr:cxnSp macro="">
      <xdr:nvCxnSpPr>
        <xdr:cNvPr id="769" name="直線コネクタ 768">
          <a:extLst>
            <a:ext uri="{FF2B5EF4-FFF2-40B4-BE49-F238E27FC236}">
              <a16:creationId xmlns:a16="http://schemas.microsoft.com/office/drawing/2014/main" id="{76C72918-571A-40A7-BC73-B355B46E9345}"/>
            </a:ext>
          </a:extLst>
        </xdr:cNvPr>
        <xdr:cNvCxnSpPr/>
      </xdr:nvCxnSpPr>
      <xdr:spPr>
        <a:xfrm>
          <a:off x="12854940" y="13458825"/>
          <a:ext cx="7747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90170</xdr:rowOff>
    </xdr:from>
    <xdr:to>
      <xdr:col>72</xdr:col>
      <xdr:colOff>38100</xdr:colOff>
      <xdr:row>80</xdr:row>
      <xdr:rowOff>20320</xdr:rowOff>
    </xdr:to>
    <xdr:sp macro="" textlink="">
      <xdr:nvSpPr>
        <xdr:cNvPr id="770" name="楕円 769">
          <a:extLst>
            <a:ext uri="{FF2B5EF4-FFF2-40B4-BE49-F238E27FC236}">
              <a16:creationId xmlns:a16="http://schemas.microsoft.com/office/drawing/2014/main" id="{33CD9B89-D149-4805-9CF8-99930DAC2F55}"/>
            </a:ext>
          </a:extLst>
        </xdr:cNvPr>
        <xdr:cNvSpPr/>
      </xdr:nvSpPr>
      <xdr:spPr>
        <a:xfrm>
          <a:off x="12029440" y="1333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140970</xdr:rowOff>
    </xdr:from>
    <xdr:to>
      <xdr:col>76</xdr:col>
      <xdr:colOff>114300</xdr:colOff>
      <xdr:row>80</xdr:row>
      <xdr:rowOff>47625</xdr:rowOff>
    </xdr:to>
    <xdr:cxnSp macro="">
      <xdr:nvCxnSpPr>
        <xdr:cNvPr id="771" name="直線コネクタ 770">
          <a:extLst>
            <a:ext uri="{FF2B5EF4-FFF2-40B4-BE49-F238E27FC236}">
              <a16:creationId xmlns:a16="http://schemas.microsoft.com/office/drawing/2014/main" id="{343409B1-696F-4771-84CD-834B8C55982E}"/>
            </a:ext>
          </a:extLst>
        </xdr:cNvPr>
        <xdr:cNvCxnSpPr/>
      </xdr:nvCxnSpPr>
      <xdr:spPr>
        <a:xfrm>
          <a:off x="12072620" y="13384530"/>
          <a:ext cx="78232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10161</xdr:rowOff>
    </xdr:from>
    <xdr:to>
      <xdr:col>67</xdr:col>
      <xdr:colOff>101600</xdr:colOff>
      <xdr:row>79</xdr:row>
      <xdr:rowOff>111761</xdr:rowOff>
    </xdr:to>
    <xdr:sp macro="" textlink="">
      <xdr:nvSpPr>
        <xdr:cNvPr id="772" name="楕円 771">
          <a:extLst>
            <a:ext uri="{FF2B5EF4-FFF2-40B4-BE49-F238E27FC236}">
              <a16:creationId xmlns:a16="http://schemas.microsoft.com/office/drawing/2014/main" id="{1B23F93B-BEF8-47E3-99C6-86E4D90C0A98}"/>
            </a:ext>
          </a:extLst>
        </xdr:cNvPr>
        <xdr:cNvSpPr/>
      </xdr:nvSpPr>
      <xdr:spPr>
        <a:xfrm>
          <a:off x="11231880" y="132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60961</xdr:rowOff>
    </xdr:from>
    <xdr:to>
      <xdr:col>71</xdr:col>
      <xdr:colOff>177800</xdr:colOff>
      <xdr:row>79</xdr:row>
      <xdr:rowOff>140970</xdr:rowOff>
    </xdr:to>
    <xdr:cxnSp macro="">
      <xdr:nvCxnSpPr>
        <xdr:cNvPr id="773" name="直線コネクタ 772">
          <a:extLst>
            <a:ext uri="{FF2B5EF4-FFF2-40B4-BE49-F238E27FC236}">
              <a16:creationId xmlns:a16="http://schemas.microsoft.com/office/drawing/2014/main" id="{EA34FB09-6928-43E4-83E8-D5D712C003E0}"/>
            </a:ext>
          </a:extLst>
        </xdr:cNvPr>
        <xdr:cNvCxnSpPr/>
      </xdr:nvCxnSpPr>
      <xdr:spPr>
        <a:xfrm>
          <a:off x="11282680" y="13304521"/>
          <a:ext cx="78994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74" name="n_1aveValue【消防施設】&#10;有形固定資産減価償却率">
          <a:extLst>
            <a:ext uri="{FF2B5EF4-FFF2-40B4-BE49-F238E27FC236}">
              <a16:creationId xmlns:a16="http://schemas.microsoft.com/office/drawing/2014/main" id="{5196F825-F5AE-4628-AB0A-9AC7EAE4904D}"/>
            </a:ext>
          </a:extLst>
        </xdr:cNvPr>
        <xdr:cNvSpPr txBox="1"/>
      </xdr:nvSpPr>
      <xdr:spPr>
        <a:xfrm>
          <a:off x="134372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775" name="n_2aveValue【消防施設】&#10;有形固定資産減価償却率">
          <a:extLst>
            <a:ext uri="{FF2B5EF4-FFF2-40B4-BE49-F238E27FC236}">
              <a16:creationId xmlns:a16="http://schemas.microsoft.com/office/drawing/2014/main" id="{7843D52A-AA59-4674-979C-3FEE11AFA87C}"/>
            </a:ext>
          </a:extLst>
        </xdr:cNvPr>
        <xdr:cNvSpPr txBox="1"/>
      </xdr:nvSpPr>
      <xdr:spPr>
        <a:xfrm>
          <a:off x="12675244" y="137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68597</xdr:rowOff>
    </xdr:from>
    <xdr:ext cx="405111" cy="259045"/>
    <xdr:sp macro="" textlink="">
      <xdr:nvSpPr>
        <xdr:cNvPr id="776" name="n_3aveValue【消防施設】&#10;有形固定資産減価償却率">
          <a:extLst>
            <a:ext uri="{FF2B5EF4-FFF2-40B4-BE49-F238E27FC236}">
              <a16:creationId xmlns:a16="http://schemas.microsoft.com/office/drawing/2014/main" id="{434C2779-75A6-40C4-904B-1DDBDE538EE6}"/>
            </a:ext>
          </a:extLst>
        </xdr:cNvPr>
        <xdr:cNvSpPr txBox="1"/>
      </xdr:nvSpPr>
      <xdr:spPr>
        <a:xfrm>
          <a:off x="11900544" y="1364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7" name="n_4aveValue【消防施設】&#10;有形固定資産減価償却率">
          <a:extLst>
            <a:ext uri="{FF2B5EF4-FFF2-40B4-BE49-F238E27FC236}">
              <a16:creationId xmlns:a16="http://schemas.microsoft.com/office/drawing/2014/main" id="{A1CE486B-141A-403C-BBC0-31D6C42A4679}"/>
            </a:ext>
          </a:extLst>
        </xdr:cNvPr>
        <xdr:cNvSpPr txBox="1"/>
      </xdr:nvSpPr>
      <xdr:spPr>
        <a:xfrm>
          <a:off x="1110298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6366</xdr:rowOff>
    </xdr:from>
    <xdr:ext cx="405111" cy="259045"/>
    <xdr:sp macro="" textlink="">
      <xdr:nvSpPr>
        <xdr:cNvPr id="778" name="n_1mainValue【消防施設】&#10;有形固定資産減価償却率">
          <a:extLst>
            <a:ext uri="{FF2B5EF4-FFF2-40B4-BE49-F238E27FC236}">
              <a16:creationId xmlns:a16="http://schemas.microsoft.com/office/drawing/2014/main" id="{F46D5A3E-0AB0-4CFF-8238-C5BC07D6C1E9}"/>
            </a:ext>
          </a:extLst>
        </xdr:cNvPr>
        <xdr:cNvSpPr txBox="1"/>
      </xdr:nvSpPr>
      <xdr:spPr>
        <a:xfrm>
          <a:off x="13437244" y="13249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114952</xdr:rowOff>
    </xdr:from>
    <xdr:ext cx="405111" cy="259045"/>
    <xdr:sp macro="" textlink="">
      <xdr:nvSpPr>
        <xdr:cNvPr id="779" name="n_2mainValue【消防施設】&#10;有形固定資産減価償却率">
          <a:extLst>
            <a:ext uri="{FF2B5EF4-FFF2-40B4-BE49-F238E27FC236}">
              <a16:creationId xmlns:a16="http://schemas.microsoft.com/office/drawing/2014/main" id="{74CEA6EB-47F7-4BAA-8BAA-C958845A31A4}"/>
            </a:ext>
          </a:extLst>
        </xdr:cNvPr>
        <xdr:cNvSpPr txBox="1"/>
      </xdr:nvSpPr>
      <xdr:spPr>
        <a:xfrm>
          <a:off x="126752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36847</xdr:rowOff>
    </xdr:from>
    <xdr:ext cx="405111" cy="259045"/>
    <xdr:sp macro="" textlink="">
      <xdr:nvSpPr>
        <xdr:cNvPr id="780" name="n_3mainValue【消防施設】&#10;有形固定資産減価償却率">
          <a:extLst>
            <a:ext uri="{FF2B5EF4-FFF2-40B4-BE49-F238E27FC236}">
              <a16:creationId xmlns:a16="http://schemas.microsoft.com/office/drawing/2014/main" id="{322F3412-B2A5-4C74-A512-2EF462BC17BF}"/>
            </a:ext>
          </a:extLst>
        </xdr:cNvPr>
        <xdr:cNvSpPr txBox="1"/>
      </xdr:nvSpPr>
      <xdr:spPr>
        <a:xfrm>
          <a:off x="1190054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128288</xdr:rowOff>
    </xdr:from>
    <xdr:ext cx="405111" cy="259045"/>
    <xdr:sp macro="" textlink="">
      <xdr:nvSpPr>
        <xdr:cNvPr id="781" name="n_4mainValue【消防施設】&#10;有形固定資産減価償却率">
          <a:extLst>
            <a:ext uri="{FF2B5EF4-FFF2-40B4-BE49-F238E27FC236}">
              <a16:creationId xmlns:a16="http://schemas.microsoft.com/office/drawing/2014/main" id="{25C71971-EB89-4082-81DF-AC9E43548256}"/>
            </a:ext>
          </a:extLst>
        </xdr:cNvPr>
        <xdr:cNvSpPr txBox="1"/>
      </xdr:nvSpPr>
      <xdr:spPr>
        <a:xfrm>
          <a:off x="11102984" y="1303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1C18FCF-9884-452C-ADA4-8F699BBD268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8987696A-ECFA-433C-AA53-B94D24FCE9D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66976B81-DDA1-4F1F-B3AE-6EDFD5924B0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3A09A8E5-BBAB-43F7-A24C-5F5DEF2474C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21AE420-922B-47C8-96B0-21CC80366D3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932F0459-4F7E-41CB-9A5F-B777BDF2633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58E344CC-30AD-43A6-98FF-F5F06860E8F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8F293A97-E6DD-436D-A5CA-AE0BBFE4FDB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F6A21B5-4831-4090-ACA6-0410641D615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73F9924C-FFA4-45B9-A9AB-7F17FE1BBEB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39624B9E-2957-42D2-8D61-90B2230C170B}"/>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946A0132-0DBB-4B03-881C-9196966363E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2D5B2F4D-91B0-4D7C-80AC-EC15C0848BC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B9BBBC98-9763-425B-8766-EA656370ECE8}"/>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E4B8D74-38ED-40BC-BC4A-8C7ACE1A093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81EBF7ED-7F34-473F-849A-F98D8873AF9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B4885151-3C44-427E-BA89-7498A78EA4C3}"/>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644469E7-CFC9-41B0-8E3B-DCA90233259B}"/>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3EE19381-2D61-4245-BCCD-35F5392C40B7}"/>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9454D860-680E-4E12-AA04-30CE13BB915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76910237-8236-4BEE-924B-43E4E199A40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C2074F0D-620D-4DA6-ABAC-4AE4230DDEB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A46D7055-5256-44FF-BBEB-366948FCD01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805" name="直線コネクタ 804">
          <a:extLst>
            <a:ext uri="{FF2B5EF4-FFF2-40B4-BE49-F238E27FC236}">
              <a16:creationId xmlns:a16="http://schemas.microsoft.com/office/drawing/2014/main" id="{2B7F6D24-2582-4E4B-B1AB-75DA25B40953}"/>
            </a:ext>
          </a:extLst>
        </xdr:cNvPr>
        <xdr:cNvCxnSpPr/>
      </xdr:nvCxnSpPr>
      <xdr:spPr>
        <a:xfrm flipV="1">
          <a:off x="19509104" y="1296543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06" name="【消防施設】&#10;一人当たり面積最小値テキスト">
          <a:extLst>
            <a:ext uri="{FF2B5EF4-FFF2-40B4-BE49-F238E27FC236}">
              <a16:creationId xmlns:a16="http://schemas.microsoft.com/office/drawing/2014/main" id="{A3A7BEAF-EB8D-4883-B220-BD854827AB85}"/>
            </a:ext>
          </a:extLst>
        </xdr:cNvPr>
        <xdr:cNvSpPr txBox="1"/>
      </xdr:nvSpPr>
      <xdr:spPr>
        <a:xfrm>
          <a:off x="1954784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807" name="直線コネクタ 806">
          <a:extLst>
            <a:ext uri="{FF2B5EF4-FFF2-40B4-BE49-F238E27FC236}">
              <a16:creationId xmlns:a16="http://schemas.microsoft.com/office/drawing/2014/main" id="{EA20F10C-4C11-48C4-BFD0-16FC4DBB3964}"/>
            </a:ext>
          </a:extLst>
        </xdr:cNvPr>
        <xdr:cNvCxnSpPr/>
      </xdr:nvCxnSpPr>
      <xdr:spPr>
        <a:xfrm>
          <a:off x="19443700" y="1438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消防施設】&#10;一人当たり面積最大値テキスト">
          <a:extLst>
            <a:ext uri="{FF2B5EF4-FFF2-40B4-BE49-F238E27FC236}">
              <a16:creationId xmlns:a16="http://schemas.microsoft.com/office/drawing/2014/main" id="{B2CE4546-681C-48BD-8180-60894DCB54AC}"/>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a:extLst>
            <a:ext uri="{FF2B5EF4-FFF2-40B4-BE49-F238E27FC236}">
              <a16:creationId xmlns:a16="http://schemas.microsoft.com/office/drawing/2014/main" id="{5F811B2A-4B28-4CF7-8F91-2C6AE50FD8A4}"/>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810" name="【消防施設】&#10;一人当たり面積平均値テキスト">
          <a:extLst>
            <a:ext uri="{FF2B5EF4-FFF2-40B4-BE49-F238E27FC236}">
              <a16:creationId xmlns:a16="http://schemas.microsoft.com/office/drawing/2014/main" id="{922186E9-AFAF-4BFF-BA6C-4D9E60114162}"/>
            </a:ext>
          </a:extLst>
        </xdr:cNvPr>
        <xdr:cNvSpPr txBox="1"/>
      </xdr:nvSpPr>
      <xdr:spPr>
        <a:xfrm>
          <a:off x="19547840" y="1391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11" name="フローチャート: 判断 810">
          <a:extLst>
            <a:ext uri="{FF2B5EF4-FFF2-40B4-BE49-F238E27FC236}">
              <a16:creationId xmlns:a16="http://schemas.microsoft.com/office/drawing/2014/main" id="{6DF2B442-2248-41F3-9476-A27D061D471D}"/>
            </a:ext>
          </a:extLst>
        </xdr:cNvPr>
        <xdr:cNvSpPr/>
      </xdr:nvSpPr>
      <xdr:spPr>
        <a:xfrm>
          <a:off x="194589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812" name="フローチャート: 判断 811">
          <a:extLst>
            <a:ext uri="{FF2B5EF4-FFF2-40B4-BE49-F238E27FC236}">
              <a16:creationId xmlns:a16="http://schemas.microsoft.com/office/drawing/2014/main" id="{C62843E2-7295-4EDB-B989-094DE199E55C}"/>
            </a:ext>
          </a:extLst>
        </xdr:cNvPr>
        <xdr:cNvSpPr/>
      </xdr:nvSpPr>
      <xdr:spPr>
        <a:xfrm>
          <a:off x="18735040" y="1392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a:extLst>
            <a:ext uri="{FF2B5EF4-FFF2-40B4-BE49-F238E27FC236}">
              <a16:creationId xmlns:a16="http://schemas.microsoft.com/office/drawing/2014/main" id="{FD86C18B-4769-495B-8A28-53171D8A4A77}"/>
            </a:ext>
          </a:extLst>
        </xdr:cNvPr>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14" name="フローチャート: 判断 813">
          <a:extLst>
            <a:ext uri="{FF2B5EF4-FFF2-40B4-BE49-F238E27FC236}">
              <a16:creationId xmlns:a16="http://schemas.microsoft.com/office/drawing/2014/main" id="{A7FD4B8D-CA54-4F36-B5C7-69C3D5530664}"/>
            </a:ext>
          </a:extLst>
        </xdr:cNvPr>
        <xdr:cNvSpPr/>
      </xdr:nvSpPr>
      <xdr:spPr>
        <a:xfrm>
          <a:off x="1716278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815" name="フローチャート: 判断 814">
          <a:extLst>
            <a:ext uri="{FF2B5EF4-FFF2-40B4-BE49-F238E27FC236}">
              <a16:creationId xmlns:a16="http://schemas.microsoft.com/office/drawing/2014/main" id="{E328DA44-5351-42A4-B878-E2C20E53E344}"/>
            </a:ext>
          </a:extLst>
        </xdr:cNvPr>
        <xdr:cNvSpPr/>
      </xdr:nvSpPr>
      <xdr:spPr>
        <a:xfrm>
          <a:off x="16388080" y="1398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28FDA6EA-B3D3-42E6-B80D-BE724861E35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A3D854B-CAB1-4720-89BE-E60ADBFBDD1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BC5E746-B13F-4715-A306-0A5AA79F460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F359600-1A87-4163-9B6F-B70E3EEE1CF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EFC1026-1729-435B-BB0F-A649C2B2A73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109220</xdr:rowOff>
    </xdr:from>
    <xdr:to>
      <xdr:col>116</xdr:col>
      <xdr:colOff>114300</xdr:colOff>
      <xdr:row>83</xdr:row>
      <xdr:rowOff>39370</xdr:rowOff>
    </xdr:to>
    <xdr:sp macro="" textlink="">
      <xdr:nvSpPr>
        <xdr:cNvPr id="821" name="楕円 820">
          <a:extLst>
            <a:ext uri="{FF2B5EF4-FFF2-40B4-BE49-F238E27FC236}">
              <a16:creationId xmlns:a16="http://schemas.microsoft.com/office/drawing/2014/main" id="{0B379E0B-3340-44B3-94C4-DB939151208D}"/>
            </a:ext>
          </a:extLst>
        </xdr:cNvPr>
        <xdr:cNvSpPr/>
      </xdr:nvSpPr>
      <xdr:spPr>
        <a:xfrm>
          <a:off x="19458940" y="1385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132097</xdr:rowOff>
    </xdr:from>
    <xdr:ext cx="469744" cy="259045"/>
    <xdr:sp macro="" textlink="">
      <xdr:nvSpPr>
        <xdr:cNvPr id="822" name="【消防施設】&#10;一人当たり面積該当値テキスト">
          <a:extLst>
            <a:ext uri="{FF2B5EF4-FFF2-40B4-BE49-F238E27FC236}">
              <a16:creationId xmlns:a16="http://schemas.microsoft.com/office/drawing/2014/main" id="{7C22B903-3057-4BF6-AC1E-0D93825FE21E}"/>
            </a:ext>
          </a:extLst>
        </xdr:cNvPr>
        <xdr:cNvSpPr txBox="1"/>
      </xdr:nvSpPr>
      <xdr:spPr>
        <a:xfrm>
          <a:off x="19547840"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116839</xdr:rowOff>
    </xdr:from>
    <xdr:to>
      <xdr:col>112</xdr:col>
      <xdr:colOff>38100</xdr:colOff>
      <xdr:row>83</xdr:row>
      <xdr:rowOff>46989</xdr:rowOff>
    </xdr:to>
    <xdr:sp macro="" textlink="">
      <xdr:nvSpPr>
        <xdr:cNvPr id="823" name="楕円 822">
          <a:extLst>
            <a:ext uri="{FF2B5EF4-FFF2-40B4-BE49-F238E27FC236}">
              <a16:creationId xmlns:a16="http://schemas.microsoft.com/office/drawing/2014/main" id="{1B42A4BA-DB4C-41E4-88C0-B25796CCC323}"/>
            </a:ext>
          </a:extLst>
        </xdr:cNvPr>
        <xdr:cNvSpPr/>
      </xdr:nvSpPr>
      <xdr:spPr>
        <a:xfrm>
          <a:off x="18735040" y="13863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160020</xdr:rowOff>
    </xdr:from>
    <xdr:to>
      <xdr:col>116</xdr:col>
      <xdr:colOff>63500</xdr:colOff>
      <xdr:row>82</xdr:row>
      <xdr:rowOff>167639</xdr:rowOff>
    </xdr:to>
    <xdr:cxnSp macro="">
      <xdr:nvCxnSpPr>
        <xdr:cNvPr id="824" name="直線コネクタ 823">
          <a:extLst>
            <a:ext uri="{FF2B5EF4-FFF2-40B4-BE49-F238E27FC236}">
              <a16:creationId xmlns:a16="http://schemas.microsoft.com/office/drawing/2014/main" id="{D5B461AE-FAED-446D-86A8-02BDE4E946E0}"/>
            </a:ext>
          </a:extLst>
        </xdr:cNvPr>
        <xdr:cNvCxnSpPr/>
      </xdr:nvCxnSpPr>
      <xdr:spPr>
        <a:xfrm flipV="1">
          <a:off x="18778220" y="13906500"/>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825" name="楕円 824">
          <a:extLst>
            <a:ext uri="{FF2B5EF4-FFF2-40B4-BE49-F238E27FC236}">
              <a16:creationId xmlns:a16="http://schemas.microsoft.com/office/drawing/2014/main" id="{D7341799-B389-4551-AAE0-94AEF305EFB1}"/>
            </a:ext>
          </a:extLst>
        </xdr:cNvPr>
        <xdr:cNvSpPr/>
      </xdr:nvSpPr>
      <xdr:spPr>
        <a:xfrm>
          <a:off x="1793748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167639</xdr:rowOff>
    </xdr:to>
    <xdr:cxnSp macro="">
      <xdr:nvCxnSpPr>
        <xdr:cNvPr id="826" name="直線コネクタ 825">
          <a:extLst>
            <a:ext uri="{FF2B5EF4-FFF2-40B4-BE49-F238E27FC236}">
              <a16:creationId xmlns:a16="http://schemas.microsoft.com/office/drawing/2014/main" id="{B4FD2F63-6200-4727-B1F0-271AD2F62578}"/>
            </a:ext>
          </a:extLst>
        </xdr:cNvPr>
        <xdr:cNvCxnSpPr/>
      </xdr:nvCxnSpPr>
      <xdr:spPr>
        <a:xfrm>
          <a:off x="17988280" y="13853160"/>
          <a:ext cx="78994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27" name="楕円 826">
          <a:extLst>
            <a:ext uri="{FF2B5EF4-FFF2-40B4-BE49-F238E27FC236}">
              <a16:creationId xmlns:a16="http://schemas.microsoft.com/office/drawing/2014/main" id="{58F83E54-9A8C-400F-8F02-FF86D6C6EA8F}"/>
            </a:ext>
          </a:extLst>
        </xdr:cNvPr>
        <xdr:cNvSpPr/>
      </xdr:nvSpPr>
      <xdr:spPr>
        <a:xfrm>
          <a:off x="171627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114300</xdr:rowOff>
    </xdr:to>
    <xdr:cxnSp macro="">
      <xdr:nvCxnSpPr>
        <xdr:cNvPr id="828" name="直線コネクタ 827">
          <a:extLst>
            <a:ext uri="{FF2B5EF4-FFF2-40B4-BE49-F238E27FC236}">
              <a16:creationId xmlns:a16="http://schemas.microsoft.com/office/drawing/2014/main" id="{2AB8EAD7-444C-4625-85BF-265F62E17A2E}"/>
            </a:ext>
          </a:extLst>
        </xdr:cNvPr>
        <xdr:cNvCxnSpPr/>
      </xdr:nvCxnSpPr>
      <xdr:spPr>
        <a:xfrm flipV="1">
          <a:off x="17213580" y="1385316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71120</xdr:rowOff>
    </xdr:from>
    <xdr:to>
      <xdr:col>98</xdr:col>
      <xdr:colOff>38100</xdr:colOff>
      <xdr:row>83</xdr:row>
      <xdr:rowOff>1270</xdr:rowOff>
    </xdr:to>
    <xdr:sp macro="" textlink="">
      <xdr:nvSpPr>
        <xdr:cNvPr id="829" name="楕円 828">
          <a:extLst>
            <a:ext uri="{FF2B5EF4-FFF2-40B4-BE49-F238E27FC236}">
              <a16:creationId xmlns:a16="http://schemas.microsoft.com/office/drawing/2014/main" id="{876BA7D3-D315-4225-B2FA-A5D721DF491D}"/>
            </a:ext>
          </a:extLst>
        </xdr:cNvPr>
        <xdr:cNvSpPr/>
      </xdr:nvSpPr>
      <xdr:spPr>
        <a:xfrm>
          <a:off x="16388080" y="1381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82</xdr:row>
      <xdr:rowOff>121920</xdr:rowOff>
    </xdr:to>
    <xdr:cxnSp macro="">
      <xdr:nvCxnSpPr>
        <xdr:cNvPr id="830" name="直線コネクタ 829">
          <a:extLst>
            <a:ext uri="{FF2B5EF4-FFF2-40B4-BE49-F238E27FC236}">
              <a16:creationId xmlns:a16="http://schemas.microsoft.com/office/drawing/2014/main" id="{7655DBF5-FF2A-422E-B716-552875B48BCB}"/>
            </a:ext>
          </a:extLst>
        </xdr:cNvPr>
        <xdr:cNvCxnSpPr/>
      </xdr:nvCxnSpPr>
      <xdr:spPr>
        <a:xfrm flipV="1">
          <a:off x="16431260" y="138607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106697</xdr:rowOff>
    </xdr:from>
    <xdr:ext cx="469744" cy="259045"/>
    <xdr:sp macro="" textlink="">
      <xdr:nvSpPr>
        <xdr:cNvPr id="831" name="n_1aveValue【消防施設】&#10;一人当たり面積">
          <a:extLst>
            <a:ext uri="{FF2B5EF4-FFF2-40B4-BE49-F238E27FC236}">
              <a16:creationId xmlns:a16="http://schemas.microsoft.com/office/drawing/2014/main" id="{1B768055-FAAB-4608-8B27-ADA4A687D704}"/>
            </a:ext>
          </a:extLst>
        </xdr:cNvPr>
        <xdr:cNvSpPr txBox="1"/>
      </xdr:nvSpPr>
      <xdr:spPr>
        <a:xfrm>
          <a:off x="1856112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2" name="n_2aveValue【消防施設】&#10;一人当たり面積">
          <a:extLst>
            <a:ext uri="{FF2B5EF4-FFF2-40B4-BE49-F238E27FC236}">
              <a16:creationId xmlns:a16="http://schemas.microsoft.com/office/drawing/2014/main" id="{5AE5834C-E20B-4613-9167-FE2F4D58B7FF}"/>
            </a:ext>
          </a:extLst>
        </xdr:cNvPr>
        <xdr:cNvSpPr txBox="1"/>
      </xdr:nvSpPr>
      <xdr:spPr>
        <a:xfrm>
          <a:off x="177762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833" name="n_3aveValue【消防施設】&#10;一人当たり面積">
          <a:extLst>
            <a:ext uri="{FF2B5EF4-FFF2-40B4-BE49-F238E27FC236}">
              <a16:creationId xmlns:a16="http://schemas.microsoft.com/office/drawing/2014/main" id="{CD5E1D35-E6BA-4781-B68F-C84F7DB6F505}"/>
            </a:ext>
          </a:extLst>
        </xdr:cNvPr>
        <xdr:cNvSpPr txBox="1"/>
      </xdr:nvSpPr>
      <xdr:spPr>
        <a:xfrm>
          <a:off x="17001567" y="140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167657</xdr:rowOff>
    </xdr:from>
    <xdr:ext cx="469744" cy="259045"/>
    <xdr:sp macro="" textlink="">
      <xdr:nvSpPr>
        <xdr:cNvPr id="834" name="n_4aveValue【消防施設】&#10;一人当たり面積">
          <a:extLst>
            <a:ext uri="{FF2B5EF4-FFF2-40B4-BE49-F238E27FC236}">
              <a16:creationId xmlns:a16="http://schemas.microsoft.com/office/drawing/2014/main" id="{99E2E32B-3AD2-4A04-A373-15A70B172C0A}"/>
            </a:ext>
          </a:extLst>
        </xdr:cNvPr>
        <xdr:cNvSpPr txBox="1"/>
      </xdr:nvSpPr>
      <xdr:spPr>
        <a:xfrm>
          <a:off x="1622686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63516</xdr:rowOff>
    </xdr:from>
    <xdr:ext cx="469744" cy="259045"/>
    <xdr:sp macro="" textlink="">
      <xdr:nvSpPr>
        <xdr:cNvPr id="835" name="n_1mainValue【消防施設】&#10;一人当たり面積">
          <a:extLst>
            <a:ext uri="{FF2B5EF4-FFF2-40B4-BE49-F238E27FC236}">
              <a16:creationId xmlns:a16="http://schemas.microsoft.com/office/drawing/2014/main" id="{32248D40-4097-4D20-AAED-FB5DC4FC1A20}"/>
            </a:ext>
          </a:extLst>
        </xdr:cNvPr>
        <xdr:cNvSpPr txBox="1"/>
      </xdr:nvSpPr>
      <xdr:spPr>
        <a:xfrm>
          <a:off x="18561127" y="1364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36" name="n_2mainValue【消防施設】&#10;一人当たり面積">
          <a:extLst>
            <a:ext uri="{FF2B5EF4-FFF2-40B4-BE49-F238E27FC236}">
              <a16:creationId xmlns:a16="http://schemas.microsoft.com/office/drawing/2014/main" id="{1CB73C35-00B7-4CD2-A65B-950EF2DC6DD8}"/>
            </a:ext>
          </a:extLst>
        </xdr:cNvPr>
        <xdr:cNvSpPr txBox="1"/>
      </xdr:nvSpPr>
      <xdr:spPr>
        <a:xfrm>
          <a:off x="1777626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7" name="n_3mainValue【消防施設】&#10;一人当たり面積">
          <a:extLst>
            <a:ext uri="{FF2B5EF4-FFF2-40B4-BE49-F238E27FC236}">
              <a16:creationId xmlns:a16="http://schemas.microsoft.com/office/drawing/2014/main" id="{91D66915-848A-427E-AB55-4095C2663E83}"/>
            </a:ext>
          </a:extLst>
        </xdr:cNvPr>
        <xdr:cNvSpPr txBox="1"/>
      </xdr:nvSpPr>
      <xdr:spPr>
        <a:xfrm>
          <a:off x="170015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17797</xdr:rowOff>
    </xdr:from>
    <xdr:ext cx="469744" cy="259045"/>
    <xdr:sp macro="" textlink="">
      <xdr:nvSpPr>
        <xdr:cNvPr id="838" name="n_4mainValue【消防施設】&#10;一人当たり面積">
          <a:extLst>
            <a:ext uri="{FF2B5EF4-FFF2-40B4-BE49-F238E27FC236}">
              <a16:creationId xmlns:a16="http://schemas.microsoft.com/office/drawing/2014/main" id="{B8EBC018-46E5-4EE2-91FC-AA3BD82E1AFC}"/>
            </a:ext>
          </a:extLst>
        </xdr:cNvPr>
        <xdr:cNvSpPr txBox="1"/>
      </xdr:nvSpPr>
      <xdr:spPr>
        <a:xfrm>
          <a:off x="16226867" y="135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91FE0206-991F-495B-9F7E-A013F8E403B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2D19A882-9431-496B-AB6B-44F9E50D377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2A9E68FE-3D63-4DD3-86BD-7AE6ABCCE53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3BAC5A0F-8EBC-4685-90D9-AFC758B3D93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4CF89283-DDB5-4166-A601-2CEFB5A9590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31F9B113-1BD0-41E5-B3C2-D859E024C4D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64467E18-2D45-48CE-A78F-BACB9EF18B7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E43347A1-BA0A-4796-85E4-167495F7077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156A9D84-85AC-44B6-B9FE-61BB460183C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C10FD353-EBB7-4E3A-80D0-3234DF2870A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C7AE30B9-5539-44DB-9183-6040DBBDAC1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18D615CF-ED32-47D8-B967-9062DBD99E8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C8BDAB0-783C-44C6-AD85-60087BE6472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EFB40738-7E68-40CD-9E51-8E8C46CDF15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EC72A942-004D-40FA-BA50-35EF102F7ECE}"/>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AE9F41CA-A98E-4F68-991B-A693F9A98C1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FC55A9DF-B185-41ED-9403-3ED69C3B41D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EA678F38-3039-4076-9C89-2630F157918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52A387F8-2F88-4B62-80A9-78165D6077E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BE885C49-E4AD-40CF-B9D7-077E6BD795C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55797EEC-247D-471B-87AD-B579599D141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D06FC058-61EF-4860-81D0-B77C1F5C2F5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3CBDB80E-8990-4B22-B81A-2F33C27466E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FFC3131D-B88C-4864-8967-27FA78B59E3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4011922F-6BB2-4CFF-8389-0504BC3748A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864" name="直線コネクタ 863">
          <a:extLst>
            <a:ext uri="{FF2B5EF4-FFF2-40B4-BE49-F238E27FC236}">
              <a16:creationId xmlns:a16="http://schemas.microsoft.com/office/drawing/2014/main" id="{9B6C234F-6945-40C9-B18B-6B039653985F}"/>
            </a:ext>
          </a:extLst>
        </xdr:cNvPr>
        <xdr:cNvCxnSpPr/>
      </xdr:nvCxnSpPr>
      <xdr:spPr>
        <a:xfrm flipV="1">
          <a:off x="14375764" y="16907148"/>
          <a:ext cx="0" cy="1362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865" name="【庁舎】&#10;有形固定資産減価償却率最小値テキスト">
          <a:extLst>
            <a:ext uri="{FF2B5EF4-FFF2-40B4-BE49-F238E27FC236}">
              <a16:creationId xmlns:a16="http://schemas.microsoft.com/office/drawing/2014/main" id="{48327C9C-2460-4BA9-8B17-6F4F6BEAC5DA}"/>
            </a:ext>
          </a:extLst>
        </xdr:cNvPr>
        <xdr:cNvSpPr txBox="1"/>
      </xdr:nvSpPr>
      <xdr:spPr>
        <a:xfrm>
          <a:off x="14414500" y="1827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866" name="直線コネクタ 865">
          <a:extLst>
            <a:ext uri="{FF2B5EF4-FFF2-40B4-BE49-F238E27FC236}">
              <a16:creationId xmlns:a16="http://schemas.microsoft.com/office/drawing/2014/main" id="{EF2334C7-66FF-454B-9CDE-7AD7E671E411}"/>
            </a:ext>
          </a:extLst>
        </xdr:cNvPr>
        <xdr:cNvCxnSpPr/>
      </xdr:nvCxnSpPr>
      <xdr:spPr>
        <a:xfrm>
          <a:off x="142875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867" name="【庁舎】&#10;有形固定資産減価償却率最大値テキスト">
          <a:extLst>
            <a:ext uri="{FF2B5EF4-FFF2-40B4-BE49-F238E27FC236}">
              <a16:creationId xmlns:a16="http://schemas.microsoft.com/office/drawing/2014/main" id="{7A479B8D-B8C1-4A46-BF5F-691C82A1EBF0}"/>
            </a:ext>
          </a:extLst>
        </xdr:cNvPr>
        <xdr:cNvSpPr txBox="1"/>
      </xdr:nvSpPr>
      <xdr:spPr>
        <a:xfrm>
          <a:off x="14414500" y="1668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868" name="直線コネクタ 867">
          <a:extLst>
            <a:ext uri="{FF2B5EF4-FFF2-40B4-BE49-F238E27FC236}">
              <a16:creationId xmlns:a16="http://schemas.microsoft.com/office/drawing/2014/main" id="{C9888638-1D85-4477-9E2E-36ECB0490C68}"/>
            </a:ext>
          </a:extLst>
        </xdr:cNvPr>
        <xdr:cNvCxnSpPr/>
      </xdr:nvCxnSpPr>
      <xdr:spPr>
        <a:xfrm>
          <a:off x="14287500" y="16907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869" name="【庁舎】&#10;有形固定資産減価償却率平均値テキスト">
          <a:extLst>
            <a:ext uri="{FF2B5EF4-FFF2-40B4-BE49-F238E27FC236}">
              <a16:creationId xmlns:a16="http://schemas.microsoft.com/office/drawing/2014/main" id="{B613723E-F14B-48E3-A171-4BB480B5DBC7}"/>
            </a:ext>
          </a:extLst>
        </xdr:cNvPr>
        <xdr:cNvSpPr txBox="1"/>
      </xdr:nvSpPr>
      <xdr:spPr>
        <a:xfrm>
          <a:off x="14414500" y="17420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0" name="フローチャート: 判断 869">
          <a:extLst>
            <a:ext uri="{FF2B5EF4-FFF2-40B4-BE49-F238E27FC236}">
              <a16:creationId xmlns:a16="http://schemas.microsoft.com/office/drawing/2014/main" id="{960593FE-81E2-4B63-B015-528BD8C6DA10}"/>
            </a:ext>
          </a:extLst>
        </xdr:cNvPr>
        <xdr:cNvSpPr/>
      </xdr:nvSpPr>
      <xdr:spPr>
        <a:xfrm>
          <a:off x="14325600" y="1743873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871" name="フローチャート: 判断 870">
          <a:extLst>
            <a:ext uri="{FF2B5EF4-FFF2-40B4-BE49-F238E27FC236}">
              <a16:creationId xmlns:a16="http://schemas.microsoft.com/office/drawing/2014/main" id="{8175B932-A0FA-480E-A190-4BDA3D89B643}"/>
            </a:ext>
          </a:extLst>
        </xdr:cNvPr>
        <xdr:cNvSpPr/>
      </xdr:nvSpPr>
      <xdr:spPr>
        <a:xfrm>
          <a:off x="1357884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2" name="フローチャート: 判断 871">
          <a:extLst>
            <a:ext uri="{FF2B5EF4-FFF2-40B4-BE49-F238E27FC236}">
              <a16:creationId xmlns:a16="http://schemas.microsoft.com/office/drawing/2014/main" id="{0083036D-2ECD-422F-B12E-2CAF20599BE0}"/>
            </a:ext>
          </a:extLst>
        </xdr:cNvPr>
        <xdr:cNvSpPr/>
      </xdr:nvSpPr>
      <xdr:spPr>
        <a:xfrm>
          <a:off x="128041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3" name="フローチャート: 判断 872">
          <a:extLst>
            <a:ext uri="{FF2B5EF4-FFF2-40B4-BE49-F238E27FC236}">
              <a16:creationId xmlns:a16="http://schemas.microsoft.com/office/drawing/2014/main" id="{E44A78BF-0832-4620-B191-9375DC12563E}"/>
            </a:ext>
          </a:extLst>
        </xdr:cNvPr>
        <xdr:cNvSpPr/>
      </xdr:nvSpPr>
      <xdr:spPr>
        <a:xfrm>
          <a:off x="12029440" y="17474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4" name="フローチャート: 判断 873">
          <a:extLst>
            <a:ext uri="{FF2B5EF4-FFF2-40B4-BE49-F238E27FC236}">
              <a16:creationId xmlns:a16="http://schemas.microsoft.com/office/drawing/2014/main" id="{C45C8679-A5CF-41E5-8A0E-6A7CC23CF063}"/>
            </a:ext>
          </a:extLst>
        </xdr:cNvPr>
        <xdr:cNvSpPr/>
      </xdr:nvSpPr>
      <xdr:spPr>
        <a:xfrm>
          <a:off x="1123188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D271D7D-3EB2-4AF7-BA9A-EC37BE1D0A3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CC963274-9FB0-48F3-A275-92CFA29BAB4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1FBF41F-E79E-4342-8942-BBE49268C7C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4841419-6AEF-4F23-B624-9E08E9653E2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B7C265F-4205-412B-971B-C436AA10E33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54792</xdr:rowOff>
    </xdr:from>
    <xdr:to>
      <xdr:col>85</xdr:col>
      <xdr:colOff>177800</xdr:colOff>
      <xdr:row>102</xdr:row>
      <xdr:rowOff>156392</xdr:rowOff>
    </xdr:to>
    <xdr:sp macro="" textlink="">
      <xdr:nvSpPr>
        <xdr:cNvPr id="880" name="楕円 879">
          <a:extLst>
            <a:ext uri="{FF2B5EF4-FFF2-40B4-BE49-F238E27FC236}">
              <a16:creationId xmlns:a16="http://schemas.microsoft.com/office/drawing/2014/main" id="{5DD33FF7-843C-4AB2-80A3-A741650EED91}"/>
            </a:ext>
          </a:extLst>
        </xdr:cNvPr>
        <xdr:cNvSpPr/>
      </xdr:nvSpPr>
      <xdr:spPr>
        <a:xfrm>
          <a:off x="14325600" y="1715407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77669</xdr:rowOff>
    </xdr:from>
    <xdr:ext cx="405111" cy="259045"/>
    <xdr:sp macro="" textlink="">
      <xdr:nvSpPr>
        <xdr:cNvPr id="881" name="【庁舎】&#10;有形固定資産減価償却率該当値テキスト">
          <a:extLst>
            <a:ext uri="{FF2B5EF4-FFF2-40B4-BE49-F238E27FC236}">
              <a16:creationId xmlns:a16="http://schemas.microsoft.com/office/drawing/2014/main" id="{FED45F23-86E4-4CB8-A557-BDC47A586214}"/>
            </a:ext>
          </a:extLst>
        </xdr:cNvPr>
        <xdr:cNvSpPr txBox="1"/>
      </xdr:nvSpPr>
      <xdr:spPr>
        <a:xfrm>
          <a:off x="14414500" y="1700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2539</xdr:rowOff>
    </xdr:from>
    <xdr:to>
      <xdr:col>81</xdr:col>
      <xdr:colOff>101600</xdr:colOff>
      <xdr:row>102</xdr:row>
      <xdr:rowOff>104139</xdr:rowOff>
    </xdr:to>
    <xdr:sp macro="" textlink="">
      <xdr:nvSpPr>
        <xdr:cNvPr id="882" name="楕円 881">
          <a:extLst>
            <a:ext uri="{FF2B5EF4-FFF2-40B4-BE49-F238E27FC236}">
              <a16:creationId xmlns:a16="http://schemas.microsoft.com/office/drawing/2014/main" id="{202E9BFD-D908-46A7-A716-3BB7F3F6EFD1}"/>
            </a:ext>
          </a:extLst>
        </xdr:cNvPr>
        <xdr:cNvSpPr/>
      </xdr:nvSpPr>
      <xdr:spPr>
        <a:xfrm>
          <a:off x="13578840" y="17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105592</xdr:rowOff>
    </xdr:to>
    <xdr:cxnSp macro="">
      <xdr:nvCxnSpPr>
        <xdr:cNvPr id="883" name="直線コネクタ 882">
          <a:extLst>
            <a:ext uri="{FF2B5EF4-FFF2-40B4-BE49-F238E27FC236}">
              <a16:creationId xmlns:a16="http://schemas.microsoft.com/office/drawing/2014/main" id="{01807FBD-199E-4844-A23F-C0166F3B0886}"/>
            </a:ext>
          </a:extLst>
        </xdr:cNvPr>
        <xdr:cNvCxnSpPr/>
      </xdr:nvCxnSpPr>
      <xdr:spPr>
        <a:xfrm>
          <a:off x="13629640" y="17152619"/>
          <a:ext cx="74676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134801</xdr:rowOff>
    </xdr:from>
    <xdr:to>
      <xdr:col>76</xdr:col>
      <xdr:colOff>165100</xdr:colOff>
      <xdr:row>102</xdr:row>
      <xdr:rowOff>64951</xdr:rowOff>
    </xdr:to>
    <xdr:sp macro="" textlink="">
      <xdr:nvSpPr>
        <xdr:cNvPr id="884" name="楕円 883">
          <a:extLst>
            <a:ext uri="{FF2B5EF4-FFF2-40B4-BE49-F238E27FC236}">
              <a16:creationId xmlns:a16="http://schemas.microsoft.com/office/drawing/2014/main" id="{94EAE3AD-3910-491C-B579-BD613340B6F0}"/>
            </a:ext>
          </a:extLst>
        </xdr:cNvPr>
        <xdr:cNvSpPr/>
      </xdr:nvSpPr>
      <xdr:spPr>
        <a:xfrm>
          <a:off x="12804140" y="17066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14151</xdr:rowOff>
    </xdr:from>
    <xdr:to>
      <xdr:col>81</xdr:col>
      <xdr:colOff>50800</xdr:colOff>
      <xdr:row>102</xdr:row>
      <xdr:rowOff>53339</xdr:rowOff>
    </xdr:to>
    <xdr:cxnSp macro="">
      <xdr:nvCxnSpPr>
        <xdr:cNvPr id="885" name="直線コネクタ 884">
          <a:extLst>
            <a:ext uri="{FF2B5EF4-FFF2-40B4-BE49-F238E27FC236}">
              <a16:creationId xmlns:a16="http://schemas.microsoft.com/office/drawing/2014/main" id="{725CF703-73AB-43C5-87D6-A97979898380}"/>
            </a:ext>
          </a:extLst>
        </xdr:cNvPr>
        <xdr:cNvCxnSpPr/>
      </xdr:nvCxnSpPr>
      <xdr:spPr>
        <a:xfrm>
          <a:off x="12854940" y="17113431"/>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80918</xdr:rowOff>
    </xdr:from>
    <xdr:to>
      <xdr:col>72</xdr:col>
      <xdr:colOff>38100</xdr:colOff>
      <xdr:row>102</xdr:row>
      <xdr:rowOff>11068</xdr:rowOff>
    </xdr:to>
    <xdr:sp macro="" textlink="">
      <xdr:nvSpPr>
        <xdr:cNvPr id="886" name="楕円 885">
          <a:extLst>
            <a:ext uri="{FF2B5EF4-FFF2-40B4-BE49-F238E27FC236}">
              <a16:creationId xmlns:a16="http://schemas.microsoft.com/office/drawing/2014/main" id="{B612E82D-1294-4919-9363-68CF7BF45BCE}"/>
            </a:ext>
          </a:extLst>
        </xdr:cNvPr>
        <xdr:cNvSpPr/>
      </xdr:nvSpPr>
      <xdr:spPr>
        <a:xfrm>
          <a:off x="12029440" y="17012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131718</xdr:rowOff>
    </xdr:from>
    <xdr:to>
      <xdr:col>76</xdr:col>
      <xdr:colOff>114300</xdr:colOff>
      <xdr:row>102</xdr:row>
      <xdr:rowOff>14151</xdr:rowOff>
    </xdr:to>
    <xdr:cxnSp macro="">
      <xdr:nvCxnSpPr>
        <xdr:cNvPr id="887" name="直線コネクタ 886">
          <a:extLst>
            <a:ext uri="{FF2B5EF4-FFF2-40B4-BE49-F238E27FC236}">
              <a16:creationId xmlns:a16="http://schemas.microsoft.com/office/drawing/2014/main" id="{435B2EF5-A9E2-4402-A221-D1FABB2EB419}"/>
            </a:ext>
          </a:extLst>
        </xdr:cNvPr>
        <xdr:cNvCxnSpPr/>
      </xdr:nvCxnSpPr>
      <xdr:spPr>
        <a:xfrm>
          <a:off x="12072620" y="17063358"/>
          <a:ext cx="78232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25400</xdr:rowOff>
    </xdr:from>
    <xdr:to>
      <xdr:col>67</xdr:col>
      <xdr:colOff>101600</xdr:colOff>
      <xdr:row>101</xdr:row>
      <xdr:rowOff>127000</xdr:rowOff>
    </xdr:to>
    <xdr:sp macro="" textlink="">
      <xdr:nvSpPr>
        <xdr:cNvPr id="888" name="楕円 887">
          <a:extLst>
            <a:ext uri="{FF2B5EF4-FFF2-40B4-BE49-F238E27FC236}">
              <a16:creationId xmlns:a16="http://schemas.microsoft.com/office/drawing/2014/main" id="{FC5DCD3F-5C5A-480C-BBBD-6CFCF6371D55}"/>
            </a:ext>
          </a:extLst>
        </xdr:cNvPr>
        <xdr:cNvSpPr/>
      </xdr:nvSpPr>
      <xdr:spPr>
        <a:xfrm>
          <a:off x="11231880" y="169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76200</xdr:rowOff>
    </xdr:from>
    <xdr:to>
      <xdr:col>71</xdr:col>
      <xdr:colOff>177800</xdr:colOff>
      <xdr:row>101</xdr:row>
      <xdr:rowOff>131718</xdr:rowOff>
    </xdr:to>
    <xdr:cxnSp macro="">
      <xdr:nvCxnSpPr>
        <xdr:cNvPr id="889" name="直線コネクタ 888">
          <a:extLst>
            <a:ext uri="{FF2B5EF4-FFF2-40B4-BE49-F238E27FC236}">
              <a16:creationId xmlns:a16="http://schemas.microsoft.com/office/drawing/2014/main" id="{7EE7D13F-2F7F-4D37-8E97-140D591B5DA6}"/>
            </a:ext>
          </a:extLst>
        </xdr:cNvPr>
        <xdr:cNvCxnSpPr/>
      </xdr:nvCxnSpPr>
      <xdr:spPr>
        <a:xfrm>
          <a:off x="11282680" y="17007840"/>
          <a:ext cx="78994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103432</xdr:rowOff>
    </xdr:from>
    <xdr:ext cx="405111" cy="259045"/>
    <xdr:sp macro="" textlink="">
      <xdr:nvSpPr>
        <xdr:cNvPr id="890" name="n_1aveValue【庁舎】&#10;有形固定資産減価償却率">
          <a:extLst>
            <a:ext uri="{FF2B5EF4-FFF2-40B4-BE49-F238E27FC236}">
              <a16:creationId xmlns:a16="http://schemas.microsoft.com/office/drawing/2014/main" id="{ACF890DC-6B8D-40DA-AB7E-2764D0847A59}"/>
            </a:ext>
          </a:extLst>
        </xdr:cNvPr>
        <xdr:cNvSpPr txBox="1"/>
      </xdr:nvSpPr>
      <xdr:spPr>
        <a:xfrm>
          <a:off x="13437244" y="1753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91" name="n_2aveValue【庁舎】&#10;有形固定資産減価償却率">
          <a:extLst>
            <a:ext uri="{FF2B5EF4-FFF2-40B4-BE49-F238E27FC236}">
              <a16:creationId xmlns:a16="http://schemas.microsoft.com/office/drawing/2014/main" id="{0BFA1836-8DD5-43AC-BFC3-7275711956A2}"/>
            </a:ext>
          </a:extLst>
        </xdr:cNvPr>
        <xdr:cNvSpPr txBox="1"/>
      </xdr:nvSpPr>
      <xdr:spPr>
        <a:xfrm>
          <a:off x="12675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892" name="n_3aveValue【庁舎】&#10;有形固定資産減価償却率">
          <a:extLst>
            <a:ext uri="{FF2B5EF4-FFF2-40B4-BE49-F238E27FC236}">
              <a16:creationId xmlns:a16="http://schemas.microsoft.com/office/drawing/2014/main" id="{481E71BD-7B9E-4355-8073-06B82E9D14B7}"/>
            </a:ext>
          </a:extLst>
        </xdr:cNvPr>
        <xdr:cNvSpPr txBox="1"/>
      </xdr:nvSpPr>
      <xdr:spPr>
        <a:xfrm>
          <a:off x="1190054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93" name="n_4aveValue【庁舎】&#10;有形固定資産減価償却率">
          <a:extLst>
            <a:ext uri="{FF2B5EF4-FFF2-40B4-BE49-F238E27FC236}">
              <a16:creationId xmlns:a16="http://schemas.microsoft.com/office/drawing/2014/main" id="{12024949-2589-461C-8E69-5ABDDFD0CB68}"/>
            </a:ext>
          </a:extLst>
        </xdr:cNvPr>
        <xdr:cNvSpPr txBox="1"/>
      </xdr:nvSpPr>
      <xdr:spPr>
        <a:xfrm>
          <a:off x="11102984"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120666</xdr:rowOff>
    </xdr:from>
    <xdr:ext cx="405111" cy="259045"/>
    <xdr:sp macro="" textlink="">
      <xdr:nvSpPr>
        <xdr:cNvPr id="894" name="n_1mainValue【庁舎】&#10;有形固定資産減価償却率">
          <a:extLst>
            <a:ext uri="{FF2B5EF4-FFF2-40B4-BE49-F238E27FC236}">
              <a16:creationId xmlns:a16="http://schemas.microsoft.com/office/drawing/2014/main" id="{8B1432C0-239B-4AE2-839D-4B7BEB643496}"/>
            </a:ext>
          </a:extLst>
        </xdr:cNvPr>
        <xdr:cNvSpPr txBox="1"/>
      </xdr:nvSpPr>
      <xdr:spPr>
        <a:xfrm>
          <a:off x="134372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81478</xdr:rowOff>
    </xdr:from>
    <xdr:ext cx="405111" cy="259045"/>
    <xdr:sp macro="" textlink="">
      <xdr:nvSpPr>
        <xdr:cNvPr id="895" name="n_2mainValue【庁舎】&#10;有形固定資産減価償却率">
          <a:extLst>
            <a:ext uri="{FF2B5EF4-FFF2-40B4-BE49-F238E27FC236}">
              <a16:creationId xmlns:a16="http://schemas.microsoft.com/office/drawing/2014/main" id="{57B003FF-8C41-49B3-AD56-1B3F0D551553}"/>
            </a:ext>
          </a:extLst>
        </xdr:cNvPr>
        <xdr:cNvSpPr txBox="1"/>
      </xdr:nvSpPr>
      <xdr:spPr>
        <a:xfrm>
          <a:off x="12675244" y="1684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27595</xdr:rowOff>
    </xdr:from>
    <xdr:ext cx="405111" cy="259045"/>
    <xdr:sp macro="" textlink="">
      <xdr:nvSpPr>
        <xdr:cNvPr id="896" name="n_3mainValue【庁舎】&#10;有形固定資産減価償却率">
          <a:extLst>
            <a:ext uri="{FF2B5EF4-FFF2-40B4-BE49-F238E27FC236}">
              <a16:creationId xmlns:a16="http://schemas.microsoft.com/office/drawing/2014/main" id="{9A41B40B-BBFD-495C-898D-B365A5DB0C6A}"/>
            </a:ext>
          </a:extLst>
        </xdr:cNvPr>
        <xdr:cNvSpPr txBox="1"/>
      </xdr:nvSpPr>
      <xdr:spPr>
        <a:xfrm>
          <a:off x="11900544" y="1679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143527</xdr:rowOff>
    </xdr:from>
    <xdr:ext cx="405111" cy="259045"/>
    <xdr:sp macro="" textlink="">
      <xdr:nvSpPr>
        <xdr:cNvPr id="897" name="n_4mainValue【庁舎】&#10;有形固定資産減価償却率">
          <a:extLst>
            <a:ext uri="{FF2B5EF4-FFF2-40B4-BE49-F238E27FC236}">
              <a16:creationId xmlns:a16="http://schemas.microsoft.com/office/drawing/2014/main" id="{3BD9ABC7-1142-41D3-90DE-25EE18724209}"/>
            </a:ext>
          </a:extLst>
        </xdr:cNvPr>
        <xdr:cNvSpPr txBox="1"/>
      </xdr:nvSpPr>
      <xdr:spPr>
        <a:xfrm>
          <a:off x="11102984" y="1673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33121F4A-B60C-45BB-B088-A72AB1B96A3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A45C0BFD-D966-45FA-93C9-68E7DE14C03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A3689408-3E80-4F46-95E8-CC19BD78B58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EE2660-CBB1-4A14-AF5B-BC681858C8F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45100C05-C812-46A8-862C-AC98EC552DE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BC363D43-7BC5-42A2-AF26-3D7F0CA9962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CB254441-B6A7-47D6-B2E6-E4151F9CBE7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D0AE4430-C4D9-476C-9AE7-BD6A5912B07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33FB78AF-30AF-4202-98A2-24BEB6373C5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AF10B92E-C4FC-41A5-B15A-4E0B54506D9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18B799B5-719F-4DF6-BB99-30F6ED6ED41F}"/>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ACF0783E-35F1-4923-B8A8-0E1FF08A070B}"/>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BA631207-03B3-4139-9D9C-D93CC3A8092E}"/>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DA565146-BB99-42D2-9E10-216F89F941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960C7383-88E6-4E90-ADC1-CD932AEB8969}"/>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598DA1FF-9D06-499A-AF37-034BD241B8D4}"/>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B082915C-BD72-4B99-9240-66D57C00CDEC}"/>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518B933A-E77B-4FFD-AD23-B5D27C95F739}"/>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AFA1DD6-819C-465C-8247-7A93CA25E6FB}"/>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E9A90359-D1AC-4981-9FE6-B354537DE93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DD4D9A30-A058-4578-9144-6806D59BC5B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D0541318-7211-4193-86DE-E4BBE09D80B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920" name="直線コネクタ 919">
          <a:extLst>
            <a:ext uri="{FF2B5EF4-FFF2-40B4-BE49-F238E27FC236}">
              <a16:creationId xmlns:a16="http://schemas.microsoft.com/office/drawing/2014/main" id="{8E83E4E8-8C81-4F18-81BB-B11A7E87272E}"/>
            </a:ext>
          </a:extLst>
        </xdr:cNvPr>
        <xdr:cNvCxnSpPr/>
      </xdr:nvCxnSpPr>
      <xdr:spPr>
        <a:xfrm flipV="1">
          <a:off x="19509104" y="16711423"/>
          <a:ext cx="0"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21" name="【庁舎】&#10;一人当たり面積最小値テキスト">
          <a:extLst>
            <a:ext uri="{FF2B5EF4-FFF2-40B4-BE49-F238E27FC236}">
              <a16:creationId xmlns:a16="http://schemas.microsoft.com/office/drawing/2014/main" id="{F3CC1185-2496-462C-A382-FC302361DA5D}"/>
            </a:ext>
          </a:extLst>
        </xdr:cNvPr>
        <xdr:cNvSpPr txBox="1"/>
      </xdr:nvSpPr>
      <xdr:spPr>
        <a:xfrm>
          <a:off x="195478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2" name="直線コネクタ 921">
          <a:extLst>
            <a:ext uri="{FF2B5EF4-FFF2-40B4-BE49-F238E27FC236}">
              <a16:creationId xmlns:a16="http://schemas.microsoft.com/office/drawing/2014/main" id="{6F787079-2ECC-4496-8F99-463CA897EDF2}"/>
            </a:ext>
          </a:extLst>
        </xdr:cNvPr>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23" name="【庁舎】&#10;一人当たり面積最大値テキスト">
          <a:extLst>
            <a:ext uri="{FF2B5EF4-FFF2-40B4-BE49-F238E27FC236}">
              <a16:creationId xmlns:a16="http://schemas.microsoft.com/office/drawing/2014/main" id="{8C81BF28-239B-47C8-9114-4719BCE5525A}"/>
            </a:ext>
          </a:extLst>
        </xdr:cNvPr>
        <xdr:cNvSpPr txBox="1"/>
      </xdr:nvSpPr>
      <xdr:spPr>
        <a:xfrm>
          <a:off x="19547840" y="1649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24" name="直線コネクタ 923">
          <a:extLst>
            <a:ext uri="{FF2B5EF4-FFF2-40B4-BE49-F238E27FC236}">
              <a16:creationId xmlns:a16="http://schemas.microsoft.com/office/drawing/2014/main" id="{EB050968-0C44-4E17-B55E-5D432D07D500}"/>
            </a:ext>
          </a:extLst>
        </xdr:cNvPr>
        <xdr:cNvCxnSpPr/>
      </xdr:nvCxnSpPr>
      <xdr:spPr>
        <a:xfrm>
          <a:off x="19443700" y="16711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33545</xdr:rowOff>
    </xdr:from>
    <xdr:ext cx="469744" cy="259045"/>
    <xdr:sp macro="" textlink="">
      <xdr:nvSpPr>
        <xdr:cNvPr id="925" name="【庁舎】&#10;一人当たり面積平均値テキスト">
          <a:extLst>
            <a:ext uri="{FF2B5EF4-FFF2-40B4-BE49-F238E27FC236}">
              <a16:creationId xmlns:a16="http://schemas.microsoft.com/office/drawing/2014/main" id="{533EF691-9F8E-4AD5-9184-31C3081F0E20}"/>
            </a:ext>
          </a:extLst>
        </xdr:cNvPr>
        <xdr:cNvSpPr txBox="1"/>
      </xdr:nvSpPr>
      <xdr:spPr>
        <a:xfrm>
          <a:off x="19547840" y="17635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26" name="フローチャート: 判断 925">
          <a:extLst>
            <a:ext uri="{FF2B5EF4-FFF2-40B4-BE49-F238E27FC236}">
              <a16:creationId xmlns:a16="http://schemas.microsoft.com/office/drawing/2014/main" id="{C1701CD9-F3E2-4329-8D3A-5E215880F4C2}"/>
            </a:ext>
          </a:extLst>
        </xdr:cNvPr>
        <xdr:cNvSpPr/>
      </xdr:nvSpPr>
      <xdr:spPr>
        <a:xfrm>
          <a:off x="1945894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7" name="フローチャート: 判断 926">
          <a:extLst>
            <a:ext uri="{FF2B5EF4-FFF2-40B4-BE49-F238E27FC236}">
              <a16:creationId xmlns:a16="http://schemas.microsoft.com/office/drawing/2014/main" id="{8B193C7F-221B-4397-B82E-7B072A7402D0}"/>
            </a:ext>
          </a:extLst>
        </xdr:cNvPr>
        <xdr:cNvSpPr/>
      </xdr:nvSpPr>
      <xdr:spPr>
        <a:xfrm>
          <a:off x="1873504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8" name="フローチャート: 判断 927">
          <a:extLst>
            <a:ext uri="{FF2B5EF4-FFF2-40B4-BE49-F238E27FC236}">
              <a16:creationId xmlns:a16="http://schemas.microsoft.com/office/drawing/2014/main" id="{788B26B8-0194-4123-A76C-6307FCE43392}"/>
            </a:ext>
          </a:extLst>
        </xdr:cNvPr>
        <xdr:cNvSpPr/>
      </xdr:nvSpPr>
      <xdr:spPr>
        <a:xfrm>
          <a:off x="17937480" y="17712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29" name="フローチャート: 判断 928">
          <a:extLst>
            <a:ext uri="{FF2B5EF4-FFF2-40B4-BE49-F238E27FC236}">
              <a16:creationId xmlns:a16="http://schemas.microsoft.com/office/drawing/2014/main" id="{5C11AEBC-7F0E-49D2-80F0-610FA54DA9A1}"/>
            </a:ext>
          </a:extLst>
        </xdr:cNvPr>
        <xdr:cNvSpPr/>
      </xdr:nvSpPr>
      <xdr:spPr>
        <a:xfrm>
          <a:off x="17162780" y="17712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0" name="フローチャート: 判断 929">
          <a:extLst>
            <a:ext uri="{FF2B5EF4-FFF2-40B4-BE49-F238E27FC236}">
              <a16:creationId xmlns:a16="http://schemas.microsoft.com/office/drawing/2014/main" id="{B5651369-7ACE-41F9-A8A1-426576D82BF2}"/>
            </a:ext>
          </a:extLst>
        </xdr:cNvPr>
        <xdr:cNvSpPr/>
      </xdr:nvSpPr>
      <xdr:spPr>
        <a:xfrm>
          <a:off x="1638808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E822C90B-8816-47E8-88C0-65D05AA69AE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13F1DD96-1EB2-4A4B-9A2B-5A2F2D00D4C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CC3B5EDA-7866-4E58-9F28-DA5C93BDF6D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EAC827A-8394-42D3-9B01-108B7C35682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00CDC97-0762-4152-9026-2B1D99412A6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125985</xdr:rowOff>
    </xdr:from>
    <xdr:to>
      <xdr:col>116</xdr:col>
      <xdr:colOff>114300</xdr:colOff>
      <xdr:row>105</xdr:row>
      <xdr:rowOff>56135</xdr:rowOff>
    </xdr:to>
    <xdr:sp macro="" textlink="">
      <xdr:nvSpPr>
        <xdr:cNvPr id="936" name="楕円 935">
          <a:extLst>
            <a:ext uri="{FF2B5EF4-FFF2-40B4-BE49-F238E27FC236}">
              <a16:creationId xmlns:a16="http://schemas.microsoft.com/office/drawing/2014/main" id="{6D907A56-8736-4690-9211-CE174A28FA8E}"/>
            </a:ext>
          </a:extLst>
        </xdr:cNvPr>
        <xdr:cNvSpPr/>
      </xdr:nvSpPr>
      <xdr:spPr>
        <a:xfrm>
          <a:off x="19458940" y="17560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148862</xdr:rowOff>
    </xdr:from>
    <xdr:ext cx="469744" cy="259045"/>
    <xdr:sp macro="" textlink="">
      <xdr:nvSpPr>
        <xdr:cNvPr id="937" name="【庁舎】&#10;一人当たり面積該当値テキスト">
          <a:extLst>
            <a:ext uri="{FF2B5EF4-FFF2-40B4-BE49-F238E27FC236}">
              <a16:creationId xmlns:a16="http://schemas.microsoft.com/office/drawing/2014/main" id="{541D0B1C-A684-48D4-AEBC-8AB376C22853}"/>
            </a:ext>
          </a:extLst>
        </xdr:cNvPr>
        <xdr:cNvSpPr txBox="1"/>
      </xdr:nvSpPr>
      <xdr:spPr>
        <a:xfrm>
          <a:off x="19547840" y="174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135128</xdr:rowOff>
    </xdr:from>
    <xdr:to>
      <xdr:col>112</xdr:col>
      <xdr:colOff>38100</xdr:colOff>
      <xdr:row>105</xdr:row>
      <xdr:rowOff>65278</xdr:rowOff>
    </xdr:to>
    <xdr:sp macro="" textlink="">
      <xdr:nvSpPr>
        <xdr:cNvPr id="938" name="楕円 937">
          <a:extLst>
            <a:ext uri="{FF2B5EF4-FFF2-40B4-BE49-F238E27FC236}">
              <a16:creationId xmlns:a16="http://schemas.microsoft.com/office/drawing/2014/main" id="{2C485126-8F04-4556-8FEF-EC3CA27B6131}"/>
            </a:ext>
          </a:extLst>
        </xdr:cNvPr>
        <xdr:cNvSpPr/>
      </xdr:nvSpPr>
      <xdr:spPr>
        <a:xfrm>
          <a:off x="18735040" y="175696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5335</xdr:rowOff>
    </xdr:from>
    <xdr:to>
      <xdr:col>116</xdr:col>
      <xdr:colOff>63500</xdr:colOff>
      <xdr:row>105</xdr:row>
      <xdr:rowOff>14478</xdr:rowOff>
    </xdr:to>
    <xdr:cxnSp macro="">
      <xdr:nvCxnSpPr>
        <xdr:cNvPr id="939" name="直線コネクタ 938">
          <a:extLst>
            <a:ext uri="{FF2B5EF4-FFF2-40B4-BE49-F238E27FC236}">
              <a16:creationId xmlns:a16="http://schemas.microsoft.com/office/drawing/2014/main" id="{EC6300FE-CD91-4545-BF60-4ECA12299F46}"/>
            </a:ext>
          </a:extLst>
        </xdr:cNvPr>
        <xdr:cNvCxnSpPr/>
      </xdr:nvCxnSpPr>
      <xdr:spPr>
        <a:xfrm flipV="1">
          <a:off x="18778220" y="17607535"/>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80263</xdr:rowOff>
    </xdr:from>
    <xdr:to>
      <xdr:col>107</xdr:col>
      <xdr:colOff>101600</xdr:colOff>
      <xdr:row>105</xdr:row>
      <xdr:rowOff>10413</xdr:rowOff>
    </xdr:to>
    <xdr:sp macro="" textlink="">
      <xdr:nvSpPr>
        <xdr:cNvPr id="940" name="楕円 939">
          <a:extLst>
            <a:ext uri="{FF2B5EF4-FFF2-40B4-BE49-F238E27FC236}">
              <a16:creationId xmlns:a16="http://schemas.microsoft.com/office/drawing/2014/main" id="{88238800-1307-461A-A588-2253EC5B43E5}"/>
            </a:ext>
          </a:extLst>
        </xdr:cNvPr>
        <xdr:cNvSpPr/>
      </xdr:nvSpPr>
      <xdr:spPr>
        <a:xfrm>
          <a:off x="17937480" y="17514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131063</xdr:rowOff>
    </xdr:from>
    <xdr:to>
      <xdr:col>111</xdr:col>
      <xdr:colOff>177800</xdr:colOff>
      <xdr:row>105</xdr:row>
      <xdr:rowOff>14478</xdr:rowOff>
    </xdr:to>
    <xdr:cxnSp macro="">
      <xdr:nvCxnSpPr>
        <xdr:cNvPr id="941" name="直線コネクタ 940">
          <a:extLst>
            <a:ext uri="{FF2B5EF4-FFF2-40B4-BE49-F238E27FC236}">
              <a16:creationId xmlns:a16="http://schemas.microsoft.com/office/drawing/2014/main" id="{8C99C62C-EEE0-4BF2-A0F9-6DE00272E38E}"/>
            </a:ext>
          </a:extLst>
        </xdr:cNvPr>
        <xdr:cNvCxnSpPr/>
      </xdr:nvCxnSpPr>
      <xdr:spPr>
        <a:xfrm>
          <a:off x="17988280" y="17565623"/>
          <a:ext cx="78994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89408</xdr:rowOff>
    </xdr:from>
    <xdr:to>
      <xdr:col>102</xdr:col>
      <xdr:colOff>165100</xdr:colOff>
      <xdr:row>105</xdr:row>
      <xdr:rowOff>19558</xdr:rowOff>
    </xdr:to>
    <xdr:sp macro="" textlink="">
      <xdr:nvSpPr>
        <xdr:cNvPr id="942" name="楕円 941">
          <a:extLst>
            <a:ext uri="{FF2B5EF4-FFF2-40B4-BE49-F238E27FC236}">
              <a16:creationId xmlns:a16="http://schemas.microsoft.com/office/drawing/2014/main" id="{659A9DBD-9386-4742-857B-6D52D267C12C}"/>
            </a:ext>
          </a:extLst>
        </xdr:cNvPr>
        <xdr:cNvSpPr/>
      </xdr:nvSpPr>
      <xdr:spPr>
        <a:xfrm>
          <a:off x="17162780" y="1752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131063</xdr:rowOff>
    </xdr:from>
    <xdr:to>
      <xdr:col>107</xdr:col>
      <xdr:colOff>50800</xdr:colOff>
      <xdr:row>104</xdr:row>
      <xdr:rowOff>140208</xdr:rowOff>
    </xdr:to>
    <xdr:cxnSp macro="">
      <xdr:nvCxnSpPr>
        <xdr:cNvPr id="943" name="直線コネクタ 942">
          <a:extLst>
            <a:ext uri="{FF2B5EF4-FFF2-40B4-BE49-F238E27FC236}">
              <a16:creationId xmlns:a16="http://schemas.microsoft.com/office/drawing/2014/main" id="{6B9C2692-7E44-4948-B7CE-BDFBD666875D}"/>
            </a:ext>
          </a:extLst>
        </xdr:cNvPr>
        <xdr:cNvCxnSpPr/>
      </xdr:nvCxnSpPr>
      <xdr:spPr>
        <a:xfrm flipV="1">
          <a:off x="17213580" y="17565623"/>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44" name="楕円 943">
          <a:extLst>
            <a:ext uri="{FF2B5EF4-FFF2-40B4-BE49-F238E27FC236}">
              <a16:creationId xmlns:a16="http://schemas.microsoft.com/office/drawing/2014/main" id="{26986F77-E7B1-42D4-96FA-AD4B4C7AA10E}"/>
            </a:ext>
          </a:extLst>
        </xdr:cNvPr>
        <xdr:cNvSpPr/>
      </xdr:nvSpPr>
      <xdr:spPr>
        <a:xfrm>
          <a:off x="16388080" y="17533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140208</xdr:rowOff>
    </xdr:from>
    <xdr:to>
      <xdr:col>102</xdr:col>
      <xdr:colOff>114300</xdr:colOff>
      <xdr:row>104</xdr:row>
      <xdr:rowOff>149352</xdr:rowOff>
    </xdr:to>
    <xdr:cxnSp macro="">
      <xdr:nvCxnSpPr>
        <xdr:cNvPr id="945" name="直線コネクタ 944">
          <a:extLst>
            <a:ext uri="{FF2B5EF4-FFF2-40B4-BE49-F238E27FC236}">
              <a16:creationId xmlns:a16="http://schemas.microsoft.com/office/drawing/2014/main" id="{2036F6DB-0C8A-410E-9883-258F67A10A41}"/>
            </a:ext>
          </a:extLst>
        </xdr:cNvPr>
        <xdr:cNvCxnSpPr/>
      </xdr:nvCxnSpPr>
      <xdr:spPr>
        <a:xfrm flipV="1">
          <a:off x="16431260" y="1757476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946" name="n_1aveValue【庁舎】&#10;一人当たり面積">
          <a:extLst>
            <a:ext uri="{FF2B5EF4-FFF2-40B4-BE49-F238E27FC236}">
              <a16:creationId xmlns:a16="http://schemas.microsoft.com/office/drawing/2014/main" id="{154EF6D4-482B-415E-A634-B5D8D9096383}"/>
            </a:ext>
          </a:extLst>
        </xdr:cNvPr>
        <xdr:cNvSpPr txBox="1"/>
      </xdr:nvSpPr>
      <xdr:spPr>
        <a:xfrm>
          <a:off x="1856112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947" name="n_2aveValue【庁舎】&#10;一人当たり面積">
          <a:extLst>
            <a:ext uri="{FF2B5EF4-FFF2-40B4-BE49-F238E27FC236}">
              <a16:creationId xmlns:a16="http://schemas.microsoft.com/office/drawing/2014/main" id="{14BF12BC-9DF0-41C5-87BD-45E179FDE214}"/>
            </a:ext>
          </a:extLst>
        </xdr:cNvPr>
        <xdr:cNvSpPr txBox="1"/>
      </xdr:nvSpPr>
      <xdr:spPr>
        <a:xfrm>
          <a:off x="17776267" y="1780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31259</xdr:rowOff>
    </xdr:from>
    <xdr:ext cx="469744" cy="259045"/>
    <xdr:sp macro="" textlink="">
      <xdr:nvSpPr>
        <xdr:cNvPr id="948" name="n_3aveValue【庁舎】&#10;一人当たり面積">
          <a:extLst>
            <a:ext uri="{FF2B5EF4-FFF2-40B4-BE49-F238E27FC236}">
              <a16:creationId xmlns:a16="http://schemas.microsoft.com/office/drawing/2014/main" id="{1062E0ED-7FA9-46EF-8223-9ADD966A263A}"/>
            </a:ext>
          </a:extLst>
        </xdr:cNvPr>
        <xdr:cNvSpPr txBox="1"/>
      </xdr:nvSpPr>
      <xdr:spPr>
        <a:xfrm>
          <a:off x="17001567" y="1780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49" name="n_4aveValue【庁舎】&#10;一人当たり面積">
          <a:extLst>
            <a:ext uri="{FF2B5EF4-FFF2-40B4-BE49-F238E27FC236}">
              <a16:creationId xmlns:a16="http://schemas.microsoft.com/office/drawing/2014/main" id="{BEAAF6BA-1215-4B25-8CA1-A57B55DBACAC}"/>
            </a:ext>
          </a:extLst>
        </xdr:cNvPr>
        <xdr:cNvSpPr txBox="1"/>
      </xdr:nvSpPr>
      <xdr:spPr>
        <a:xfrm>
          <a:off x="162268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81805</xdr:rowOff>
    </xdr:from>
    <xdr:ext cx="469744" cy="259045"/>
    <xdr:sp macro="" textlink="">
      <xdr:nvSpPr>
        <xdr:cNvPr id="950" name="n_1mainValue【庁舎】&#10;一人当たり面積">
          <a:extLst>
            <a:ext uri="{FF2B5EF4-FFF2-40B4-BE49-F238E27FC236}">
              <a16:creationId xmlns:a16="http://schemas.microsoft.com/office/drawing/2014/main" id="{8CF13CED-FEDB-44A8-B0DA-A5D0FDDC25BD}"/>
            </a:ext>
          </a:extLst>
        </xdr:cNvPr>
        <xdr:cNvSpPr txBox="1"/>
      </xdr:nvSpPr>
      <xdr:spPr>
        <a:xfrm>
          <a:off x="18561127" y="173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951" name="n_2mainValue【庁舎】&#10;一人当たり面積">
          <a:extLst>
            <a:ext uri="{FF2B5EF4-FFF2-40B4-BE49-F238E27FC236}">
              <a16:creationId xmlns:a16="http://schemas.microsoft.com/office/drawing/2014/main" id="{8627A232-90C6-45D3-AF62-AAE8D3EC3EDE}"/>
            </a:ext>
          </a:extLst>
        </xdr:cNvPr>
        <xdr:cNvSpPr txBox="1"/>
      </xdr:nvSpPr>
      <xdr:spPr>
        <a:xfrm>
          <a:off x="17776267" y="1729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36085</xdr:rowOff>
    </xdr:from>
    <xdr:ext cx="469744" cy="259045"/>
    <xdr:sp macro="" textlink="">
      <xdr:nvSpPr>
        <xdr:cNvPr id="952" name="n_3mainValue【庁舎】&#10;一人当たり面積">
          <a:extLst>
            <a:ext uri="{FF2B5EF4-FFF2-40B4-BE49-F238E27FC236}">
              <a16:creationId xmlns:a16="http://schemas.microsoft.com/office/drawing/2014/main" id="{7A654DDD-94E4-4DD2-9C19-E42E26D66A07}"/>
            </a:ext>
          </a:extLst>
        </xdr:cNvPr>
        <xdr:cNvSpPr txBox="1"/>
      </xdr:nvSpPr>
      <xdr:spPr>
        <a:xfrm>
          <a:off x="17001567" y="173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953" name="n_4mainValue【庁舎】&#10;一人当たり面積">
          <a:extLst>
            <a:ext uri="{FF2B5EF4-FFF2-40B4-BE49-F238E27FC236}">
              <a16:creationId xmlns:a16="http://schemas.microsoft.com/office/drawing/2014/main" id="{0CA8CA24-D227-4BBB-BDFB-993456A23FBC}"/>
            </a:ext>
          </a:extLst>
        </xdr:cNvPr>
        <xdr:cNvSpPr txBox="1"/>
      </xdr:nvSpPr>
      <xdr:spPr>
        <a:xfrm>
          <a:off x="162268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A2053F60-DCFA-4930-9DE4-88CE8198176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F3818AE-652A-47D0-A984-6DBBC335472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ED0FE3EA-E1E7-4EC9-A66C-1922C81B8E9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が類似団体より低い水準となっているのは、全体の多くを近年整備された施設が占めるためである。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が類似団体より高い水準となっているのは、全体の多くを昭和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年代に整備された施設が占めるためである。</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は施設の大規模改修により、減価償却率が下がることが見込まれる。</a:t>
          </a:r>
        </a:p>
        <a:p>
          <a:r>
            <a:rPr kumimoji="1" lang="ja-JP" altLang="en-US" sz="1300">
              <a:latin typeface="ＭＳ Ｐゴシック" panose="020B0600070205080204" pitchFamily="50" charset="-128"/>
              <a:ea typeface="ＭＳ Ｐゴシック" panose="020B0600070205080204" pitchFamily="50" charset="-128"/>
            </a:rPr>
            <a:t>本市は、各分類ごとの施設数が少ないため、ひとつの施設の動向が減価償却率に大きく影響している。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045_&#20304;&#37326;&#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57.8</v>
          </cell>
          <cell r="BX53">
            <v>58.7</v>
          </cell>
          <cell r="CF53">
            <v>60.3</v>
          </cell>
          <cell r="CN53">
            <v>61.9</v>
          </cell>
          <cell r="CV53">
            <v>63.1</v>
          </cell>
        </row>
        <row r="55">
          <cell r="AN55" t="str">
            <v>類似団体内平均値</v>
          </cell>
          <cell r="BP55">
            <v>2.7</v>
          </cell>
          <cell r="BX55">
            <v>0.5</v>
          </cell>
          <cell r="CF55">
            <v>5.9</v>
          </cell>
          <cell r="CN55">
            <v>4.0999999999999996</v>
          </cell>
          <cell r="CV55">
            <v>0</v>
          </cell>
        </row>
        <row r="57">
          <cell r="BP57">
            <v>60.2</v>
          </cell>
          <cell r="BX57">
            <v>60.4</v>
          </cell>
          <cell r="CF57">
            <v>61.9</v>
          </cell>
          <cell r="CN57">
            <v>63</v>
          </cell>
          <cell r="CV57">
            <v>64.2</v>
          </cell>
        </row>
        <row r="72">
          <cell r="BP72" t="str">
            <v>H30</v>
          </cell>
          <cell r="BX72" t="str">
            <v>R01</v>
          </cell>
          <cell r="CF72" t="str">
            <v>R02</v>
          </cell>
          <cell r="CN72" t="str">
            <v>R03</v>
          </cell>
          <cell r="CV72" t="str">
            <v>R04</v>
          </cell>
        </row>
        <row r="73">
          <cell r="AN73" t="str">
            <v>当該団体値</v>
          </cell>
        </row>
        <row r="75">
          <cell r="BP75">
            <v>2.2999999999999998</v>
          </cell>
          <cell r="BX75">
            <v>2.1</v>
          </cell>
          <cell r="CF75">
            <v>2</v>
          </cell>
          <cell r="CN75">
            <v>1.8</v>
          </cell>
          <cell r="CV75">
            <v>2.1</v>
          </cell>
        </row>
        <row r="77">
          <cell r="AN77" t="str">
            <v>類似団体内平均値</v>
          </cell>
          <cell r="BP77">
            <v>2.7</v>
          </cell>
          <cell r="BX77">
            <v>0.5</v>
          </cell>
          <cell r="CF77">
            <v>5.9</v>
          </cell>
          <cell r="CN77">
            <v>4.0999999999999996</v>
          </cell>
          <cell r="CV77">
            <v>0</v>
          </cell>
        </row>
        <row r="79">
          <cell r="BP79">
            <v>5</v>
          </cell>
          <cell r="BX79">
            <v>5.0999999999999996</v>
          </cell>
          <cell r="CF79">
            <v>5.2</v>
          </cell>
          <cell r="CN79">
            <v>5.0999999999999996</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57393481</v>
      </c>
      <c r="BO4" s="371"/>
      <c r="BP4" s="371"/>
      <c r="BQ4" s="371"/>
      <c r="BR4" s="371"/>
      <c r="BS4" s="371"/>
      <c r="BT4" s="371"/>
      <c r="BU4" s="372"/>
      <c r="BV4" s="370">
        <v>59812144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11.4</v>
      </c>
      <c r="CU4" s="377"/>
      <c r="CV4" s="377"/>
      <c r="CW4" s="377"/>
      <c r="CX4" s="377"/>
      <c r="CY4" s="377"/>
      <c r="CZ4" s="377"/>
      <c r="DA4" s="378"/>
      <c r="DB4" s="376">
        <v>11.6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54077193</v>
      </c>
      <c r="BO5" s="408"/>
      <c r="BP5" s="408"/>
      <c r="BQ5" s="408"/>
      <c r="BR5" s="408"/>
      <c r="BS5" s="408"/>
      <c r="BT5" s="408"/>
      <c r="BU5" s="409"/>
      <c r="BV5" s="407">
        <v>56394230</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92.1</v>
      </c>
      <c r="CU5" s="405"/>
      <c r="CV5" s="405"/>
      <c r="CW5" s="405"/>
      <c r="CX5" s="405"/>
      <c r="CY5" s="405"/>
      <c r="CZ5" s="405"/>
      <c r="DA5" s="406"/>
      <c r="DB5" s="404">
        <v>89.3</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3316288</v>
      </c>
      <c r="BO6" s="408"/>
      <c r="BP6" s="408"/>
      <c r="BQ6" s="408"/>
      <c r="BR6" s="408"/>
      <c r="BS6" s="408"/>
      <c r="BT6" s="408"/>
      <c r="BU6" s="409"/>
      <c r="BV6" s="407">
        <v>3417914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94.1</v>
      </c>
      <c r="CU6" s="445"/>
      <c r="CV6" s="445"/>
      <c r="CW6" s="445"/>
      <c r="CX6" s="445"/>
      <c r="CY6" s="445"/>
      <c r="CZ6" s="445"/>
      <c r="DA6" s="446"/>
      <c r="DB6" s="444">
        <v>96.4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79634</v>
      </c>
      <c r="BO7" s="408"/>
      <c r="BP7" s="408"/>
      <c r="BQ7" s="408"/>
      <c r="BR7" s="408"/>
      <c r="BS7" s="408"/>
      <c r="BT7" s="408"/>
      <c r="BU7" s="409"/>
      <c r="BV7" s="407">
        <v>88350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28320941</v>
      </c>
      <c r="CU7" s="408"/>
      <c r="CV7" s="408"/>
      <c r="CW7" s="408"/>
      <c r="CX7" s="408"/>
      <c r="CY7" s="408"/>
      <c r="CZ7" s="408"/>
      <c r="DA7" s="409"/>
      <c r="DB7" s="407">
        <v>28816182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3236654</v>
      </c>
      <c r="BO8" s="408"/>
      <c r="BP8" s="408"/>
      <c r="BQ8" s="408"/>
      <c r="BR8" s="408"/>
      <c r="BS8" s="408"/>
      <c r="BT8" s="408"/>
      <c r="BU8" s="409"/>
      <c r="BV8" s="407">
        <v>3329564</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0.71</v>
      </c>
      <c r="CU8" s="448"/>
      <c r="CV8" s="448"/>
      <c r="CW8" s="448"/>
      <c r="CX8" s="448"/>
      <c r="CY8" s="448"/>
      <c r="CZ8" s="448"/>
      <c r="DA8" s="449"/>
      <c r="DB8" s="447">
        <v>0.72</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116228</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-92910</v>
      </c>
      <c r="BO9" s="408"/>
      <c r="BP9" s="408"/>
      <c r="BQ9" s="408"/>
      <c r="BR9" s="408"/>
      <c r="BS9" s="408"/>
      <c r="BT9" s="408"/>
      <c r="BU9" s="409"/>
      <c r="BV9" s="407">
        <v>172287</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10.3</v>
      </c>
      <c r="CU9" s="405"/>
      <c r="CV9" s="405"/>
      <c r="CW9" s="405"/>
      <c r="CX9" s="405"/>
      <c r="CY9" s="405"/>
      <c r="CZ9" s="405"/>
      <c r="DA9" s="406"/>
      <c r="DB9" s="404">
        <v>9.5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118919</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111</v>
      </c>
      <c r="AV10" s="440"/>
      <c r="AW10" s="440"/>
      <c r="AX10" s="440"/>
      <c r="AY10" s="441" t="s">
        <v>122</v>
      </c>
      <c r="AZ10" s="442"/>
      <c r="BA10" s="442"/>
      <c r="BB10" s="442"/>
      <c r="BC10" s="442"/>
      <c r="BD10" s="442"/>
      <c r="BE10" s="442"/>
      <c r="BF10" s="442"/>
      <c r="BG10" s="442"/>
      <c r="BH10" s="442"/>
      <c r="BI10" s="442"/>
      <c r="BJ10" s="442"/>
      <c r="BK10" s="442"/>
      <c r="BL10" s="442"/>
      <c r="BM10" s="443"/>
      <c r="BN10" s="407">
        <v>2039852</v>
      </c>
      <c r="BO10" s="408"/>
      <c r="BP10" s="408"/>
      <c r="BQ10" s="408"/>
      <c r="BR10" s="408"/>
      <c r="BS10" s="408"/>
      <c r="BT10" s="408"/>
      <c r="BU10" s="409"/>
      <c r="BV10" s="407">
        <v>1980473</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115088</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111</v>
      </c>
      <c r="AV12" s="440"/>
      <c r="AW12" s="440"/>
      <c r="AX12" s="440"/>
      <c r="AY12" s="441" t="s">
        <v>137</v>
      </c>
      <c r="AZ12" s="442"/>
      <c r="BA12" s="442"/>
      <c r="BB12" s="442"/>
      <c r="BC12" s="442"/>
      <c r="BD12" s="442"/>
      <c r="BE12" s="442"/>
      <c r="BF12" s="442"/>
      <c r="BG12" s="442"/>
      <c r="BH12" s="442"/>
      <c r="BI12" s="442"/>
      <c r="BJ12" s="442"/>
      <c r="BK12" s="442"/>
      <c r="BL12" s="442"/>
      <c r="BM12" s="443"/>
      <c r="BN12" s="407">
        <v>1824241</v>
      </c>
      <c r="BO12" s="408"/>
      <c r="BP12" s="408"/>
      <c r="BQ12" s="408"/>
      <c r="BR12" s="408"/>
      <c r="BS12" s="408"/>
      <c r="BT12" s="408"/>
      <c r="BU12" s="409"/>
      <c r="BV12" s="407">
        <v>1048914</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112188</v>
      </c>
      <c r="S13" s="492"/>
      <c r="T13" s="492"/>
      <c r="U13" s="492"/>
      <c r="V13" s="493"/>
      <c r="W13" s="423" t="s">
        <v>140</v>
      </c>
      <c r="X13" s="424"/>
      <c r="Y13" s="424"/>
      <c r="Z13" s="424"/>
      <c r="AA13" s="424"/>
      <c r="AB13" s="414"/>
      <c r="AC13" s="458">
        <v>1405</v>
      </c>
      <c r="AD13" s="459"/>
      <c r="AE13" s="459"/>
      <c r="AF13" s="459"/>
      <c r="AG13" s="501"/>
      <c r="AH13" s="458">
        <v>1589</v>
      </c>
      <c r="AI13" s="459"/>
      <c r="AJ13" s="459"/>
      <c r="AK13" s="459"/>
      <c r="AL13" s="460"/>
      <c r="AM13" s="436" t="s">
        <v>141</v>
      </c>
      <c r="AN13" s="437"/>
      <c r="AO13" s="437"/>
      <c r="AP13" s="437"/>
      <c r="AQ13" s="437"/>
      <c r="AR13" s="437"/>
      <c r="AS13" s="437"/>
      <c r="AT13" s="438"/>
      <c r="AU13" s="439" t="s">
        <v>127</v>
      </c>
      <c r="AV13" s="440"/>
      <c r="AW13" s="440"/>
      <c r="AX13" s="440"/>
      <c r="AY13" s="441" t="s">
        <v>142</v>
      </c>
      <c r="AZ13" s="442"/>
      <c r="BA13" s="442"/>
      <c r="BB13" s="442"/>
      <c r="BC13" s="442"/>
      <c r="BD13" s="442"/>
      <c r="BE13" s="442"/>
      <c r="BF13" s="442"/>
      <c r="BG13" s="442"/>
      <c r="BH13" s="442"/>
      <c r="BI13" s="442"/>
      <c r="BJ13" s="442"/>
      <c r="BK13" s="442"/>
      <c r="BL13" s="442"/>
      <c r="BM13" s="443"/>
      <c r="BN13" s="407">
        <v>122701</v>
      </c>
      <c r="BO13" s="408"/>
      <c r="BP13" s="408"/>
      <c r="BQ13" s="408"/>
      <c r="BR13" s="408"/>
      <c r="BS13" s="408"/>
      <c r="BT13" s="408"/>
      <c r="BU13" s="409"/>
      <c r="BV13" s="407">
        <v>1103846</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2.1</v>
      </c>
      <c r="CU13" s="405"/>
      <c r="CV13" s="405"/>
      <c r="CW13" s="405"/>
      <c r="CX13" s="405"/>
      <c r="CY13" s="405"/>
      <c r="CZ13" s="405"/>
      <c r="DA13" s="406"/>
      <c r="DB13" s="404">
        <v>1.8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144</v>
      </c>
      <c r="M14" s="489"/>
      <c r="N14" s="489"/>
      <c r="O14" s="489"/>
      <c r="P14" s="489"/>
      <c r="Q14" s="490"/>
      <c r="R14" s="491">
        <v>116239</v>
      </c>
      <c r="S14" s="492"/>
      <c r="T14" s="492"/>
      <c r="U14" s="492"/>
      <c r="V14" s="493"/>
      <c r="W14" s="397"/>
      <c r="X14" s="398"/>
      <c r="Y14" s="398"/>
      <c r="Z14" s="398"/>
      <c r="AA14" s="398"/>
      <c r="AB14" s="387"/>
      <c r="AC14" s="494">
        <v>2.5</v>
      </c>
      <c r="AD14" s="495"/>
      <c r="AE14" s="495"/>
      <c r="AF14" s="495"/>
      <c r="AG14" s="496"/>
      <c r="AH14" s="494">
        <v>2.8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146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147</v>
      </c>
      <c r="N15" s="499"/>
      <c r="O15" s="499"/>
      <c r="P15" s="499"/>
      <c r="Q15" s="500"/>
      <c r="R15" s="491">
        <v>113420</v>
      </c>
      <c r="S15" s="492"/>
      <c r="T15" s="492"/>
      <c r="U15" s="492"/>
      <c r="V15" s="493"/>
      <c r="W15" s="423" t="s">
        <v>148</v>
      </c>
      <c r="X15" s="424"/>
      <c r="Y15" s="424"/>
      <c r="Z15" s="424"/>
      <c r="AA15" s="424"/>
      <c r="AB15" s="414"/>
      <c r="AC15" s="458">
        <v>20070</v>
      </c>
      <c r="AD15" s="459"/>
      <c r="AE15" s="459"/>
      <c r="AF15" s="459"/>
      <c r="AG15" s="501"/>
      <c r="AH15" s="458">
        <v>20743</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16280885</v>
      </c>
      <c r="BO15" s="371"/>
      <c r="BP15" s="371"/>
      <c r="BQ15" s="371"/>
      <c r="BR15" s="371"/>
      <c r="BS15" s="371"/>
      <c r="BT15" s="371"/>
      <c r="BU15" s="372"/>
      <c r="BV15" s="370">
        <v>15573665</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35.700000000000003</v>
      </c>
      <c r="AD16" s="495"/>
      <c r="AE16" s="495"/>
      <c r="AF16" s="495"/>
      <c r="AG16" s="496"/>
      <c r="AH16" s="494">
        <v>36.299999999999997</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23304731</v>
      </c>
      <c r="BO16" s="408"/>
      <c r="BP16" s="408"/>
      <c r="BQ16" s="408"/>
      <c r="BR16" s="408"/>
      <c r="BS16" s="408"/>
      <c r="BT16" s="408"/>
      <c r="BU16" s="409"/>
      <c r="BV16" s="407">
        <v>22441729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34686</v>
      </c>
      <c r="AD17" s="459"/>
      <c r="AE17" s="459"/>
      <c r="AF17" s="459"/>
      <c r="AG17" s="501"/>
      <c r="AH17" s="458">
        <v>34796</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20661113</v>
      </c>
      <c r="BO17" s="408"/>
      <c r="BP17" s="408"/>
      <c r="BQ17" s="408"/>
      <c r="BR17" s="408"/>
      <c r="BS17" s="408"/>
      <c r="BT17" s="408"/>
      <c r="BU17" s="409"/>
      <c r="BV17" s="407">
        <v>19732678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356.04</v>
      </c>
      <c r="M18" s="531"/>
      <c r="N18" s="531"/>
      <c r="O18" s="531"/>
      <c r="P18" s="531"/>
      <c r="Q18" s="531"/>
      <c r="R18" s="532"/>
      <c r="S18" s="532"/>
      <c r="T18" s="532"/>
      <c r="U18" s="532"/>
      <c r="V18" s="533"/>
      <c r="W18" s="425"/>
      <c r="X18" s="426"/>
      <c r="Y18" s="426"/>
      <c r="Z18" s="426"/>
      <c r="AA18" s="426"/>
      <c r="AB18" s="417"/>
      <c r="AC18" s="534">
        <v>61.8</v>
      </c>
      <c r="AD18" s="535"/>
      <c r="AE18" s="535"/>
      <c r="AF18" s="535"/>
      <c r="AG18" s="536"/>
      <c r="AH18" s="534">
        <v>60.9</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26901003</v>
      </c>
      <c r="BO18" s="408"/>
      <c r="BP18" s="408"/>
      <c r="BQ18" s="408"/>
      <c r="BR18" s="408"/>
      <c r="BS18" s="408"/>
      <c r="BT18" s="408"/>
      <c r="BU18" s="409"/>
      <c r="BV18" s="407">
        <v>26926519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326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38343064</v>
      </c>
      <c r="BO19" s="408"/>
      <c r="BP19" s="408"/>
      <c r="BQ19" s="408"/>
      <c r="BR19" s="408"/>
      <c r="BS19" s="408"/>
      <c r="BT19" s="408"/>
      <c r="BU19" s="409"/>
      <c r="BV19" s="407">
        <v>38119684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48121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38598297</v>
      </c>
      <c r="BO22" s="371"/>
      <c r="BP22" s="371"/>
      <c r="BQ22" s="371"/>
      <c r="BR22" s="371"/>
      <c r="BS22" s="371"/>
      <c r="BT22" s="371"/>
      <c r="BU22" s="372"/>
      <c r="BV22" s="370">
        <v>40586534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28793259</v>
      </c>
      <c r="BO23" s="408"/>
      <c r="BP23" s="408"/>
      <c r="BQ23" s="408"/>
      <c r="BR23" s="408"/>
      <c r="BS23" s="408"/>
      <c r="BT23" s="408"/>
      <c r="BU23" s="409"/>
      <c r="BV23" s="407">
        <v>30600940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10150</v>
      </c>
      <c r="R24" s="459"/>
      <c r="S24" s="459"/>
      <c r="T24" s="459"/>
      <c r="U24" s="459"/>
      <c r="V24" s="501"/>
      <c r="W24" s="553"/>
      <c r="X24" s="554"/>
      <c r="Y24" s="555"/>
      <c r="Z24" s="457" t="s">
        <v>173</v>
      </c>
      <c r="AA24" s="437"/>
      <c r="AB24" s="437"/>
      <c r="AC24" s="437"/>
      <c r="AD24" s="437"/>
      <c r="AE24" s="437"/>
      <c r="AF24" s="437"/>
      <c r="AG24" s="438"/>
      <c r="AH24" s="458">
        <v>887</v>
      </c>
      <c r="AI24" s="459"/>
      <c r="AJ24" s="459"/>
      <c r="AK24" s="459"/>
      <c r="AL24" s="501"/>
      <c r="AM24" s="458">
        <v>2765666</v>
      </c>
      <c r="AN24" s="459"/>
      <c r="AO24" s="459"/>
      <c r="AP24" s="459"/>
      <c r="AQ24" s="459"/>
      <c r="AR24" s="501"/>
      <c r="AS24" s="458">
        <v>3118</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18706739</v>
      </c>
      <c r="BO24" s="408"/>
      <c r="BP24" s="408"/>
      <c r="BQ24" s="408"/>
      <c r="BR24" s="408"/>
      <c r="BS24" s="408"/>
      <c r="BT24" s="408"/>
      <c r="BU24" s="409"/>
      <c r="BV24" s="407">
        <v>19474350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2</v>
      </c>
      <c r="M25" s="459"/>
      <c r="N25" s="459"/>
      <c r="O25" s="459"/>
      <c r="P25" s="501"/>
      <c r="Q25" s="458">
        <v>7850</v>
      </c>
      <c r="R25" s="459"/>
      <c r="S25" s="459"/>
      <c r="T25" s="459"/>
      <c r="U25" s="459"/>
      <c r="V25" s="501"/>
      <c r="W25" s="553"/>
      <c r="X25" s="554"/>
      <c r="Y25" s="555"/>
      <c r="Z25" s="457" t="s">
        <v>176</v>
      </c>
      <c r="AA25" s="437"/>
      <c r="AB25" s="437"/>
      <c r="AC25" s="437"/>
      <c r="AD25" s="437"/>
      <c r="AE25" s="437"/>
      <c r="AF25" s="437"/>
      <c r="AG25" s="438"/>
      <c r="AH25" s="458">
        <v>149</v>
      </c>
      <c r="AI25" s="459"/>
      <c r="AJ25" s="459"/>
      <c r="AK25" s="459"/>
      <c r="AL25" s="501"/>
      <c r="AM25" s="458">
        <v>455195</v>
      </c>
      <c r="AN25" s="459"/>
      <c r="AO25" s="459"/>
      <c r="AP25" s="459"/>
      <c r="AQ25" s="459"/>
      <c r="AR25" s="501"/>
      <c r="AS25" s="458">
        <v>3055</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12927771</v>
      </c>
      <c r="BO25" s="371"/>
      <c r="BP25" s="371"/>
      <c r="BQ25" s="371"/>
      <c r="BR25" s="371"/>
      <c r="BS25" s="371"/>
      <c r="BT25" s="371"/>
      <c r="BU25" s="372"/>
      <c r="BV25" s="370">
        <v>13925852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6950</v>
      </c>
      <c r="R26" s="459"/>
      <c r="S26" s="459"/>
      <c r="T26" s="459"/>
      <c r="U26" s="459"/>
      <c r="V26" s="501"/>
      <c r="W26" s="553"/>
      <c r="X26" s="554"/>
      <c r="Y26" s="555"/>
      <c r="Z26" s="457" t="s">
        <v>179</v>
      </c>
      <c r="AA26" s="559"/>
      <c r="AB26" s="559"/>
      <c r="AC26" s="559"/>
      <c r="AD26" s="559"/>
      <c r="AE26" s="559"/>
      <c r="AF26" s="559"/>
      <c r="AG26" s="560"/>
      <c r="AH26" s="458">
        <v>77</v>
      </c>
      <c r="AI26" s="459"/>
      <c r="AJ26" s="459"/>
      <c r="AK26" s="459"/>
      <c r="AL26" s="501"/>
      <c r="AM26" s="458">
        <v>249172</v>
      </c>
      <c r="AN26" s="459"/>
      <c r="AO26" s="459"/>
      <c r="AP26" s="459"/>
      <c r="AQ26" s="459"/>
      <c r="AR26" s="501"/>
      <c r="AS26" s="458">
        <v>3236</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146</v>
      </c>
      <c r="BO26" s="408"/>
      <c r="BP26" s="408"/>
      <c r="BQ26" s="408"/>
      <c r="BR26" s="408"/>
      <c r="BS26" s="408"/>
      <c r="BT26" s="408"/>
      <c r="BU26" s="409"/>
      <c r="BV26" s="407" t="s">
        <v>146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5350</v>
      </c>
      <c r="R27" s="459"/>
      <c r="S27" s="459"/>
      <c r="T27" s="459"/>
      <c r="U27" s="459"/>
      <c r="V27" s="501"/>
      <c r="W27" s="553"/>
      <c r="X27" s="554"/>
      <c r="Y27" s="555"/>
      <c r="Z27" s="457" t="s">
        <v>182</v>
      </c>
      <c r="AA27" s="437"/>
      <c r="AB27" s="437"/>
      <c r="AC27" s="437"/>
      <c r="AD27" s="437"/>
      <c r="AE27" s="437"/>
      <c r="AF27" s="437"/>
      <c r="AG27" s="438"/>
      <c r="AH27" s="458">
        <v>17</v>
      </c>
      <c r="AI27" s="459"/>
      <c r="AJ27" s="459"/>
      <c r="AK27" s="459"/>
      <c r="AL27" s="501"/>
      <c r="AM27" s="458">
        <v>70006</v>
      </c>
      <c r="AN27" s="459"/>
      <c r="AO27" s="459"/>
      <c r="AP27" s="459"/>
      <c r="AQ27" s="459"/>
      <c r="AR27" s="501"/>
      <c r="AS27" s="458">
        <v>4118</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1714054</v>
      </c>
      <c r="BO27" s="527"/>
      <c r="BP27" s="527"/>
      <c r="BQ27" s="527"/>
      <c r="BR27" s="527"/>
      <c r="BS27" s="527"/>
      <c r="BT27" s="527"/>
      <c r="BU27" s="528"/>
      <c r="BV27" s="526">
        <v>1714005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4650</v>
      </c>
      <c r="R28" s="459"/>
      <c r="S28" s="459"/>
      <c r="T28" s="459"/>
      <c r="U28" s="459"/>
      <c r="V28" s="501"/>
      <c r="W28" s="553"/>
      <c r="X28" s="554"/>
      <c r="Y28" s="555"/>
      <c r="Z28" s="457" t="s">
        <v>185</v>
      </c>
      <c r="AA28" s="437"/>
      <c r="AB28" s="437"/>
      <c r="AC28" s="437"/>
      <c r="AD28" s="437"/>
      <c r="AE28" s="437"/>
      <c r="AF28" s="437"/>
      <c r="AG28" s="438"/>
      <c r="AH28" s="458" t="s">
        <v>146</v>
      </c>
      <c r="AI28" s="459"/>
      <c r="AJ28" s="459"/>
      <c r="AK28" s="459"/>
      <c r="AL28" s="501"/>
      <c r="AM28" s="458" t="s">
        <v>131</v>
      </c>
      <c r="AN28" s="459"/>
      <c r="AO28" s="459"/>
      <c r="AP28" s="459"/>
      <c r="AQ28" s="459"/>
      <c r="AR28" s="501"/>
      <c r="AS28" s="458" t="s">
        <v>186</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4578523</v>
      </c>
      <c r="BO28" s="371"/>
      <c r="BP28" s="371"/>
      <c r="BQ28" s="371"/>
      <c r="BR28" s="371"/>
      <c r="BS28" s="371"/>
      <c r="BT28" s="371"/>
      <c r="BU28" s="372"/>
      <c r="BV28" s="370">
        <v>4362911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22</v>
      </c>
      <c r="M29" s="459"/>
      <c r="N29" s="459"/>
      <c r="O29" s="459"/>
      <c r="P29" s="501"/>
      <c r="Q29" s="458">
        <v>4200</v>
      </c>
      <c r="R29" s="459"/>
      <c r="S29" s="459"/>
      <c r="T29" s="459"/>
      <c r="U29" s="459"/>
      <c r="V29" s="501"/>
      <c r="W29" s="556"/>
      <c r="X29" s="557"/>
      <c r="Y29" s="558"/>
      <c r="Z29" s="457" t="s">
        <v>189</v>
      </c>
      <c r="AA29" s="437"/>
      <c r="AB29" s="437"/>
      <c r="AC29" s="437"/>
      <c r="AD29" s="437"/>
      <c r="AE29" s="437"/>
      <c r="AF29" s="437"/>
      <c r="AG29" s="438"/>
      <c r="AH29" s="458">
        <v>904</v>
      </c>
      <c r="AI29" s="459"/>
      <c r="AJ29" s="459"/>
      <c r="AK29" s="459"/>
      <c r="AL29" s="501"/>
      <c r="AM29" s="458">
        <v>2835672</v>
      </c>
      <c r="AN29" s="459"/>
      <c r="AO29" s="459"/>
      <c r="AP29" s="459"/>
      <c r="AQ29" s="459"/>
      <c r="AR29" s="501"/>
      <c r="AS29" s="458">
        <v>3137</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2380084</v>
      </c>
      <c r="BO29" s="408"/>
      <c r="BP29" s="408"/>
      <c r="BQ29" s="408"/>
      <c r="BR29" s="408"/>
      <c r="BS29" s="408"/>
      <c r="BT29" s="408"/>
      <c r="BU29" s="409"/>
      <c r="BV29" s="407">
        <v>2592427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98.1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11095229</v>
      </c>
      <c r="BO30" s="527"/>
      <c r="BP30" s="527"/>
      <c r="BQ30" s="527"/>
      <c r="BR30" s="527"/>
      <c r="BS30" s="527"/>
      <c r="BT30" s="527"/>
      <c r="BU30" s="528"/>
      <c r="BV30" s="526">
        <v>8874106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199</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198</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国民健康保険事業特別会計（事業勘定）</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佐野地区衛生施設組合（一般会計）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佐野市民文化振興事業団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国民健康保険事業特別会計（直営診療施設勘定）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栃木県市町村総合事務組合（一般会計）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佐野市農業公社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介護保険事業特別会計（保険事業勘定）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栃木県市町村総合事務組合（特別会計）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佐野市土地開発公社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栃木県後期高齢者医療広域連合（一般会計）</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どまんなかたぬま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栃木県後期高齢者医療広域連合（特別会計）</v>
      </c>
      <c r="BZ38" s="598"/>
      <c r="CA38" s="598"/>
      <c r="CB38" s="598"/>
      <c r="CC38" s="598"/>
      <c r="CD38" s="598"/>
      <c r="CE38" s="598"/>
      <c r="CF38" s="598"/>
      <c r="CG38" s="598"/>
      <c r="CH38" s="598"/>
      <c r="CI38" s="598"/>
      <c r="CJ38" s="598"/>
      <c r="CK38" s="598"/>
      <c r="CL38" s="598"/>
      <c r="CM38" s="598"/>
      <c r="CN38" s="181"/>
      <c r="CO38" s="597">
        <f t="shared" si="3"/>
        <v>17</v>
      </c>
      <c r="CP38" s="597"/>
      <c r="CQ38" s="598" t="str">
        <f>IF('各会計、関係団体の財政状況及び健全化判断比率'!BS11="","",'各会計、関係団体の財政状況及び健全化判断比率'!BS11)</f>
        <v>両毛地区勤労者福祉共済会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18</v>
      </c>
      <c r="CP39" s="597"/>
      <c r="CQ39" s="598" t="str">
        <f>IF('各会計、関係団体の財政状況及び健全化判断比率'!BS12="","",'各会計、関係団体の財政状況及び健全化判断比率'!BS12)</f>
        <v>さのまちづくり</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ezFIrTAuqKjsXs6UEiEHOsMcZNaO2rhfQZtC09nJwcYx/p/UkIJ0dStnVBQluUK3C0oett7j6omSt6IAmFXiTg==" saltValue="OKAVUW3dqfIFtNDKZsa7I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230</v>
      </c>
      <c r="C5" s="610"/>
      <c r="D5" s="610"/>
      <c r="E5" s="610"/>
      <c r="F5" s="610"/>
      <c r="G5" s="610"/>
      <c r="H5" s="610"/>
      <c r="I5" s="610"/>
      <c r="J5" s="610"/>
      <c r="K5" s="610"/>
      <c r="L5" s="610"/>
      <c r="M5" s="610"/>
      <c r="N5" s="610"/>
      <c r="O5" s="610"/>
      <c r="P5" s="610"/>
      <c r="Q5" s="611"/>
      <c r="R5" s="612">
        <v>18399886</v>
      </c>
      <c r="S5" s="613"/>
      <c r="T5" s="613"/>
      <c r="U5" s="613"/>
      <c r="V5" s="613"/>
      <c r="W5" s="613"/>
      <c r="X5" s="613"/>
      <c r="Y5" s="614"/>
      <c r="Z5" s="615">
        <v>32.1</v>
      </c>
      <c r="AA5" s="615"/>
      <c r="AB5" s="615"/>
      <c r="AC5" s="615"/>
      <c r="AD5" s="616">
        <v>17214655</v>
      </c>
      <c r="AE5" s="616"/>
      <c r="AF5" s="616"/>
      <c r="AG5" s="616"/>
      <c r="AH5" s="616"/>
      <c r="AI5" s="616"/>
      <c r="AJ5" s="616"/>
      <c r="AK5" s="616"/>
      <c r="AL5" s="617">
        <v>60.2</v>
      </c>
      <c r="AM5" s="618"/>
      <c r="AN5" s="618"/>
      <c r="AO5" s="619"/>
      <c r="AP5" s="609" t="s">
        <v>231</v>
      </c>
      <c r="AQ5" s="610"/>
      <c r="AR5" s="610"/>
      <c r="AS5" s="610"/>
      <c r="AT5" s="610"/>
      <c r="AU5" s="610"/>
      <c r="AV5" s="610"/>
      <c r="AW5" s="610"/>
      <c r="AX5" s="610"/>
      <c r="AY5" s="610"/>
      <c r="AZ5" s="610"/>
      <c r="BA5" s="610"/>
      <c r="BB5" s="610"/>
      <c r="BC5" s="610"/>
      <c r="BD5" s="610"/>
      <c r="BE5" s="610"/>
      <c r="BF5" s="611"/>
      <c r="BG5" s="623">
        <v>17214655</v>
      </c>
      <c r="BH5" s="624"/>
      <c r="BI5" s="624"/>
      <c r="BJ5" s="624"/>
      <c r="BK5" s="624"/>
      <c r="BL5" s="624"/>
      <c r="BM5" s="624"/>
      <c r="BN5" s="625"/>
      <c r="BO5" s="626">
        <v>93.6</v>
      </c>
      <c r="BP5" s="626"/>
      <c r="BQ5" s="626"/>
      <c r="BR5" s="626"/>
      <c r="BS5" s="627">
        <v>355651</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
      <c r="B6" s="620" t="s">
        <v>235</v>
      </c>
      <c r="C6" s="621"/>
      <c r="D6" s="621"/>
      <c r="E6" s="621"/>
      <c r="F6" s="621"/>
      <c r="G6" s="621"/>
      <c r="H6" s="621"/>
      <c r="I6" s="621"/>
      <c r="J6" s="621"/>
      <c r="K6" s="621"/>
      <c r="L6" s="621"/>
      <c r="M6" s="621"/>
      <c r="N6" s="621"/>
      <c r="O6" s="621"/>
      <c r="P6" s="621"/>
      <c r="Q6" s="622"/>
      <c r="R6" s="623">
        <v>466366</v>
      </c>
      <c r="S6" s="624"/>
      <c r="T6" s="624"/>
      <c r="U6" s="624"/>
      <c r="V6" s="624"/>
      <c r="W6" s="624"/>
      <c r="X6" s="624"/>
      <c r="Y6" s="625"/>
      <c r="Z6" s="626">
        <v>0.8</v>
      </c>
      <c r="AA6" s="626"/>
      <c r="AB6" s="626"/>
      <c r="AC6" s="626"/>
      <c r="AD6" s="627">
        <v>466366</v>
      </c>
      <c r="AE6" s="627"/>
      <c r="AF6" s="627"/>
      <c r="AG6" s="627"/>
      <c r="AH6" s="627"/>
      <c r="AI6" s="627"/>
      <c r="AJ6" s="627"/>
      <c r="AK6" s="627"/>
      <c r="AL6" s="628">
        <v>1.6</v>
      </c>
      <c r="AM6" s="629"/>
      <c r="AN6" s="629"/>
      <c r="AO6" s="630"/>
      <c r="AP6" s="620" t="s">
        <v>236</v>
      </c>
      <c r="AQ6" s="621"/>
      <c r="AR6" s="621"/>
      <c r="AS6" s="621"/>
      <c r="AT6" s="621"/>
      <c r="AU6" s="621"/>
      <c r="AV6" s="621"/>
      <c r="AW6" s="621"/>
      <c r="AX6" s="621"/>
      <c r="AY6" s="621"/>
      <c r="AZ6" s="621"/>
      <c r="BA6" s="621"/>
      <c r="BB6" s="621"/>
      <c r="BC6" s="621"/>
      <c r="BD6" s="621"/>
      <c r="BE6" s="621"/>
      <c r="BF6" s="622"/>
      <c r="BG6" s="623">
        <v>17214655</v>
      </c>
      <c r="BH6" s="624"/>
      <c r="BI6" s="624"/>
      <c r="BJ6" s="624"/>
      <c r="BK6" s="624"/>
      <c r="BL6" s="624"/>
      <c r="BM6" s="624"/>
      <c r="BN6" s="625"/>
      <c r="BO6" s="626">
        <v>93.6</v>
      </c>
      <c r="BP6" s="626"/>
      <c r="BQ6" s="626"/>
      <c r="BR6" s="626"/>
      <c r="BS6" s="627">
        <v>355651</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300932</v>
      </c>
      <c r="CS6" s="624"/>
      <c r="CT6" s="624"/>
      <c r="CU6" s="624"/>
      <c r="CV6" s="624"/>
      <c r="CW6" s="624"/>
      <c r="CX6" s="624"/>
      <c r="CY6" s="625"/>
      <c r="CZ6" s="617">
        <v>0.6</v>
      </c>
      <c r="DA6" s="618"/>
      <c r="DB6" s="618"/>
      <c r="DC6" s="634"/>
      <c r="DD6" s="632" t="s">
        <v>238</v>
      </c>
      <c r="DE6" s="624"/>
      <c r="DF6" s="624"/>
      <c r="DG6" s="624"/>
      <c r="DH6" s="624"/>
      <c r="DI6" s="624"/>
      <c r="DJ6" s="624"/>
      <c r="DK6" s="624"/>
      <c r="DL6" s="624"/>
      <c r="DM6" s="624"/>
      <c r="DN6" s="624"/>
      <c r="DO6" s="624"/>
      <c r="DP6" s="625"/>
      <c r="DQ6" s="632">
        <v>300932</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4126</v>
      </c>
      <c r="S7" s="624"/>
      <c r="T7" s="624"/>
      <c r="U7" s="624"/>
      <c r="V7" s="624"/>
      <c r="W7" s="624"/>
      <c r="X7" s="624"/>
      <c r="Y7" s="625"/>
      <c r="Z7" s="626">
        <v>0</v>
      </c>
      <c r="AA7" s="626"/>
      <c r="AB7" s="626"/>
      <c r="AC7" s="626"/>
      <c r="AD7" s="627">
        <v>4126</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7457026</v>
      </c>
      <c r="BH7" s="624"/>
      <c r="BI7" s="624"/>
      <c r="BJ7" s="624"/>
      <c r="BK7" s="624"/>
      <c r="BL7" s="624"/>
      <c r="BM7" s="624"/>
      <c r="BN7" s="625"/>
      <c r="BO7" s="626">
        <v>40.5</v>
      </c>
      <c r="BP7" s="626"/>
      <c r="BQ7" s="626"/>
      <c r="BR7" s="626"/>
      <c r="BS7" s="627">
        <v>355651</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8983064</v>
      </c>
      <c r="CS7" s="624"/>
      <c r="CT7" s="624"/>
      <c r="CU7" s="624"/>
      <c r="CV7" s="624"/>
      <c r="CW7" s="624"/>
      <c r="CX7" s="624"/>
      <c r="CY7" s="625"/>
      <c r="CZ7" s="626">
        <v>16.600000000000001</v>
      </c>
      <c r="DA7" s="626"/>
      <c r="DB7" s="626"/>
      <c r="DC7" s="626"/>
      <c r="DD7" s="632">
        <v>79221</v>
      </c>
      <c r="DE7" s="624"/>
      <c r="DF7" s="624"/>
      <c r="DG7" s="624"/>
      <c r="DH7" s="624"/>
      <c r="DI7" s="624"/>
      <c r="DJ7" s="624"/>
      <c r="DK7" s="624"/>
      <c r="DL7" s="624"/>
      <c r="DM7" s="624"/>
      <c r="DN7" s="624"/>
      <c r="DO7" s="624"/>
      <c r="DP7" s="625"/>
      <c r="DQ7" s="632">
        <v>7038441</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79528</v>
      </c>
      <c r="S8" s="624"/>
      <c r="T8" s="624"/>
      <c r="U8" s="624"/>
      <c r="V8" s="624"/>
      <c r="W8" s="624"/>
      <c r="X8" s="624"/>
      <c r="Y8" s="625"/>
      <c r="Z8" s="626">
        <v>0.1</v>
      </c>
      <c r="AA8" s="626"/>
      <c r="AB8" s="626"/>
      <c r="AC8" s="626"/>
      <c r="AD8" s="627">
        <v>79528</v>
      </c>
      <c r="AE8" s="627"/>
      <c r="AF8" s="627"/>
      <c r="AG8" s="627"/>
      <c r="AH8" s="627"/>
      <c r="AI8" s="627"/>
      <c r="AJ8" s="627"/>
      <c r="AK8" s="627"/>
      <c r="AL8" s="628">
        <v>0.3</v>
      </c>
      <c r="AM8" s="629"/>
      <c r="AN8" s="629"/>
      <c r="AO8" s="630"/>
      <c r="AP8" s="620" t="s">
        <v>243</v>
      </c>
      <c r="AQ8" s="621"/>
      <c r="AR8" s="621"/>
      <c r="AS8" s="621"/>
      <c r="AT8" s="621"/>
      <c r="AU8" s="621"/>
      <c r="AV8" s="621"/>
      <c r="AW8" s="621"/>
      <c r="AX8" s="621"/>
      <c r="AY8" s="621"/>
      <c r="AZ8" s="621"/>
      <c r="BA8" s="621"/>
      <c r="BB8" s="621"/>
      <c r="BC8" s="621"/>
      <c r="BD8" s="621"/>
      <c r="BE8" s="621"/>
      <c r="BF8" s="622"/>
      <c r="BG8" s="623">
        <v>211496</v>
      </c>
      <c r="BH8" s="624"/>
      <c r="BI8" s="624"/>
      <c r="BJ8" s="624"/>
      <c r="BK8" s="624"/>
      <c r="BL8" s="624"/>
      <c r="BM8" s="624"/>
      <c r="BN8" s="625"/>
      <c r="BO8" s="626">
        <v>1.1000000000000001</v>
      </c>
      <c r="BP8" s="626"/>
      <c r="BQ8" s="626"/>
      <c r="BR8" s="626"/>
      <c r="BS8" s="627" t="s">
        <v>131</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19333547</v>
      </c>
      <c r="CS8" s="624"/>
      <c r="CT8" s="624"/>
      <c r="CU8" s="624"/>
      <c r="CV8" s="624"/>
      <c r="CW8" s="624"/>
      <c r="CX8" s="624"/>
      <c r="CY8" s="625"/>
      <c r="CZ8" s="626">
        <v>35.799999999999997</v>
      </c>
      <c r="DA8" s="626"/>
      <c r="DB8" s="626"/>
      <c r="DC8" s="626"/>
      <c r="DD8" s="632">
        <v>373077</v>
      </c>
      <c r="DE8" s="624"/>
      <c r="DF8" s="624"/>
      <c r="DG8" s="624"/>
      <c r="DH8" s="624"/>
      <c r="DI8" s="624"/>
      <c r="DJ8" s="624"/>
      <c r="DK8" s="624"/>
      <c r="DL8" s="624"/>
      <c r="DM8" s="624"/>
      <c r="DN8" s="624"/>
      <c r="DO8" s="624"/>
      <c r="DP8" s="625"/>
      <c r="DQ8" s="632">
        <v>8971269</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58941</v>
      </c>
      <c r="S9" s="624"/>
      <c r="T9" s="624"/>
      <c r="U9" s="624"/>
      <c r="V9" s="624"/>
      <c r="W9" s="624"/>
      <c r="X9" s="624"/>
      <c r="Y9" s="625"/>
      <c r="Z9" s="626">
        <v>0.1</v>
      </c>
      <c r="AA9" s="626"/>
      <c r="AB9" s="626"/>
      <c r="AC9" s="626"/>
      <c r="AD9" s="627">
        <v>58941</v>
      </c>
      <c r="AE9" s="627"/>
      <c r="AF9" s="627"/>
      <c r="AG9" s="627"/>
      <c r="AH9" s="627"/>
      <c r="AI9" s="627"/>
      <c r="AJ9" s="627"/>
      <c r="AK9" s="627"/>
      <c r="AL9" s="628">
        <v>0.2</v>
      </c>
      <c r="AM9" s="629"/>
      <c r="AN9" s="629"/>
      <c r="AO9" s="630"/>
      <c r="AP9" s="620" t="s">
        <v>246</v>
      </c>
      <c r="AQ9" s="621"/>
      <c r="AR9" s="621"/>
      <c r="AS9" s="621"/>
      <c r="AT9" s="621"/>
      <c r="AU9" s="621"/>
      <c r="AV9" s="621"/>
      <c r="AW9" s="621"/>
      <c r="AX9" s="621"/>
      <c r="AY9" s="621"/>
      <c r="AZ9" s="621"/>
      <c r="BA9" s="621"/>
      <c r="BB9" s="621"/>
      <c r="BC9" s="621"/>
      <c r="BD9" s="621"/>
      <c r="BE9" s="621"/>
      <c r="BF9" s="622"/>
      <c r="BG9" s="623">
        <v>5781588</v>
      </c>
      <c r="BH9" s="624"/>
      <c r="BI9" s="624"/>
      <c r="BJ9" s="624"/>
      <c r="BK9" s="624"/>
      <c r="BL9" s="624"/>
      <c r="BM9" s="624"/>
      <c r="BN9" s="625"/>
      <c r="BO9" s="626">
        <v>31.4</v>
      </c>
      <c r="BP9" s="626"/>
      <c r="BQ9" s="626"/>
      <c r="BR9" s="626"/>
      <c r="BS9" s="627" t="s">
        <v>247</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5173426</v>
      </c>
      <c r="CS9" s="624"/>
      <c r="CT9" s="624"/>
      <c r="CU9" s="624"/>
      <c r="CV9" s="624"/>
      <c r="CW9" s="624"/>
      <c r="CX9" s="624"/>
      <c r="CY9" s="625"/>
      <c r="CZ9" s="626">
        <v>9.6</v>
      </c>
      <c r="DA9" s="626"/>
      <c r="DB9" s="626"/>
      <c r="DC9" s="626"/>
      <c r="DD9" s="632">
        <v>258671</v>
      </c>
      <c r="DE9" s="624"/>
      <c r="DF9" s="624"/>
      <c r="DG9" s="624"/>
      <c r="DH9" s="624"/>
      <c r="DI9" s="624"/>
      <c r="DJ9" s="624"/>
      <c r="DK9" s="624"/>
      <c r="DL9" s="624"/>
      <c r="DM9" s="624"/>
      <c r="DN9" s="624"/>
      <c r="DO9" s="624"/>
      <c r="DP9" s="625"/>
      <c r="DQ9" s="632">
        <v>3669489</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238</v>
      </c>
      <c r="S10" s="624"/>
      <c r="T10" s="624"/>
      <c r="U10" s="624"/>
      <c r="V10" s="624"/>
      <c r="W10" s="624"/>
      <c r="X10" s="624"/>
      <c r="Y10" s="625"/>
      <c r="Z10" s="626" t="s">
        <v>238</v>
      </c>
      <c r="AA10" s="626"/>
      <c r="AB10" s="626"/>
      <c r="AC10" s="626"/>
      <c r="AD10" s="627" t="s">
        <v>131</v>
      </c>
      <c r="AE10" s="627"/>
      <c r="AF10" s="627"/>
      <c r="AG10" s="627"/>
      <c r="AH10" s="627"/>
      <c r="AI10" s="627"/>
      <c r="AJ10" s="627"/>
      <c r="AK10" s="627"/>
      <c r="AL10" s="628" t="s">
        <v>238</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513398</v>
      </c>
      <c r="BH10" s="624"/>
      <c r="BI10" s="624"/>
      <c r="BJ10" s="624"/>
      <c r="BK10" s="624"/>
      <c r="BL10" s="624"/>
      <c r="BM10" s="624"/>
      <c r="BN10" s="625"/>
      <c r="BO10" s="626">
        <v>2.8</v>
      </c>
      <c r="BP10" s="626"/>
      <c r="BQ10" s="626"/>
      <c r="BR10" s="626"/>
      <c r="BS10" s="627">
        <v>85203</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30243</v>
      </c>
      <c r="CS10" s="624"/>
      <c r="CT10" s="624"/>
      <c r="CU10" s="624"/>
      <c r="CV10" s="624"/>
      <c r="CW10" s="624"/>
      <c r="CX10" s="624"/>
      <c r="CY10" s="625"/>
      <c r="CZ10" s="626">
        <v>0.1</v>
      </c>
      <c r="DA10" s="626"/>
      <c r="DB10" s="626"/>
      <c r="DC10" s="626"/>
      <c r="DD10" s="632">
        <v>8052</v>
      </c>
      <c r="DE10" s="624"/>
      <c r="DF10" s="624"/>
      <c r="DG10" s="624"/>
      <c r="DH10" s="624"/>
      <c r="DI10" s="624"/>
      <c r="DJ10" s="624"/>
      <c r="DK10" s="624"/>
      <c r="DL10" s="624"/>
      <c r="DM10" s="624"/>
      <c r="DN10" s="624"/>
      <c r="DO10" s="624"/>
      <c r="DP10" s="625"/>
      <c r="DQ10" s="632">
        <v>21824</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3026734</v>
      </c>
      <c r="S11" s="624"/>
      <c r="T11" s="624"/>
      <c r="U11" s="624"/>
      <c r="V11" s="624"/>
      <c r="W11" s="624"/>
      <c r="X11" s="624"/>
      <c r="Y11" s="625"/>
      <c r="Z11" s="628">
        <v>5.3</v>
      </c>
      <c r="AA11" s="629"/>
      <c r="AB11" s="629"/>
      <c r="AC11" s="635"/>
      <c r="AD11" s="632">
        <v>3026734</v>
      </c>
      <c r="AE11" s="624"/>
      <c r="AF11" s="624"/>
      <c r="AG11" s="624"/>
      <c r="AH11" s="624"/>
      <c r="AI11" s="624"/>
      <c r="AJ11" s="624"/>
      <c r="AK11" s="625"/>
      <c r="AL11" s="628">
        <v>10.6</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950544</v>
      </c>
      <c r="BH11" s="624"/>
      <c r="BI11" s="624"/>
      <c r="BJ11" s="624"/>
      <c r="BK11" s="624"/>
      <c r="BL11" s="624"/>
      <c r="BM11" s="624"/>
      <c r="BN11" s="625"/>
      <c r="BO11" s="626">
        <v>5.2</v>
      </c>
      <c r="BP11" s="626"/>
      <c r="BQ11" s="626"/>
      <c r="BR11" s="626"/>
      <c r="BS11" s="627">
        <v>270448</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661600</v>
      </c>
      <c r="CS11" s="624"/>
      <c r="CT11" s="624"/>
      <c r="CU11" s="624"/>
      <c r="CV11" s="624"/>
      <c r="CW11" s="624"/>
      <c r="CX11" s="624"/>
      <c r="CY11" s="625"/>
      <c r="CZ11" s="626">
        <v>1.2</v>
      </c>
      <c r="DA11" s="626"/>
      <c r="DB11" s="626"/>
      <c r="DC11" s="626"/>
      <c r="DD11" s="632">
        <v>167057</v>
      </c>
      <c r="DE11" s="624"/>
      <c r="DF11" s="624"/>
      <c r="DG11" s="624"/>
      <c r="DH11" s="624"/>
      <c r="DI11" s="624"/>
      <c r="DJ11" s="624"/>
      <c r="DK11" s="624"/>
      <c r="DL11" s="624"/>
      <c r="DM11" s="624"/>
      <c r="DN11" s="624"/>
      <c r="DO11" s="624"/>
      <c r="DP11" s="625"/>
      <c r="DQ11" s="632">
        <v>413570</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v>149552</v>
      </c>
      <c r="S12" s="624"/>
      <c r="T12" s="624"/>
      <c r="U12" s="624"/>
      <c r="V12" s="624"/>
      <c r="W12" s="624"/>
      <c r="X12" s="624"/>
      <c r="Y12" s="625"/>
      <c r="Z12" s="626">
        <v>0.3</v>
      </c>
      <c r="AA12" s="626"/>
      <c r="AB12" s="626"/>
      <c r="AC12" s="626"/>
      <c r="AD12" s="627">
        <v>149552</v>
      </c>
      <c r="AE12" s="627"/>
      <c r="AF12" s="627"/>
      <c r="AG12" s="627"/>
      <c r="AH12" s="627"/>
      <c r="AI12" s="627"/>
      <c r="AJ12" s="627"/>
      <c r="AK12" s="627"/>
      <c r="AL12" s="628">
        <v>0.5</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8410641</v>
      </c>
      <c r="BH12" s="624"/>
      <c r="BI12" s="624"/>
      <c r="BJ12" s="624"/>
      <c r="BK12" s="624"/>
      <c r="BL12" s="624"/>
      <c r="BM12" s="624"/>
      <c r="BN12" s="625"/>
      <c r="BO12" s="626">
        <v>45.7</v>
      </c>
      <c r="BP12" s="626"/>
      <c r="BQ12" s="626"/>
      <c r="BR12" s="626"/>
      <c r="BS12" s="627" t="s">
        <v>238</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2880895</v>
      </c>
      <c r="CS12" s="624"/>
      <c r="CT12" s="624"/>
      <c r="CU12" s="624"/>
      <c r="CV12" s="624"/>
      <c r="CW12" s="624"/>
      <c r="CX12" s="624"/>
      <c r="CY12" s="625"/>
      <c r="CZ12" s="626">
        <v>5.3</v>
      </c>
      <c r="DA12" s="626"/>
      <c r="DB12" s="626"/>
      <c r="DC12" s="626"/>
      <c r="DD12" s="632">
        <v>43597</v>
      </c>
      <c r="DE12" s="624"/>
      <c r="DF12" s="624"/>
      <c r="DG12" s="624"/>
      <c r="DH12" s="624"/>
      <c r="DI12" s="624"/>
      <c r="DJ12" s="624"/>
      <c r="DK12" s="624"/>
      <c r="DL12" s="624"/>
      <c r="DM12" s="624"/>
      <c r="DN12" s="624"/>
      <c r="DO12" s="624"/>
      <c r="DP12" s="625"/>
      <c r="DQ12" s="632">
        <v>1207608</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238</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238</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8394333</v>
      </c>
      <c r="BH13" s="624"/>
      <c r="BI13" s="624"/>
      <c r="BJ13" s="624"/>
      <c r="BK13" s="624"/>
      <c r="BL13" s="624"/>
      <c r="BM13" s="624"/>
      <c r="BN13" s="625"/>
      <c r="BO13" s="626">
        <v>45.6</v>
      </c>
      <c r="BP13" s="626"/>
      <c r="BQ13" s="626"/>
      <c r="BR13" s="626"/>
      <c r="BS13" s="627" t="s">
        <v>131</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4674962</v>
      </c>
      <c r="CS13" s="624"/>
      <c r="CT13" s="624"/>
      <c r="CU13" s="624"/>
      <c r="CV13" s="624"/>
      <c r="CW13" s="624"/>
      <c r="CX13" s="624"/>
      <c r="CY13" s="625"/>
      <c r="CZ13" s="626">
        <v>8.6</v>
      </c>
      <c r="DA13" s="626"/>
      <c r="DB13" s="626"/>
      <c r="DC13" s="626"/>
      <c r="DD13" s="632">
        <v>1275510</v>
      </c>
      <c r="DE13" s="624"/>
      <c r="DF13" s="624"/>
      <c r="DG13" s="624"/>
      <c r="DH13" s="624"/>
      <c r="DI13" s="624"/>
      <c r="DJ13" s="624"/>
      <c r="DK13" s="624"/>
      <c r="DL13" s="624"/>
      <c r="DM13" s="624"/>
      <c r="DN13" s="624"/>
      <c r="DO13" s="624"/>
      <c r="DP13" s="625"/>
      <c r="DQ13" s="632">
        <v>3487013</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629</v>
      </c>
      <c r="S14" s="624"/>
      <c r="T14" s="624"/>
      <c r="U14" s="624"/>
      <c r="V14" s="624"/>
      <c r="W14" s="624"/>
      <c r="X14" s="624"/>
      <c r="Y14" s="625"/>
      <c r="Z14" s="626">
        <v>0</v>
      </c>
      <c r="AA14" s="626"/>
      <c r="AB14" s="626"/>
      <c r="AC14" s="626"/>
      <c r="AD14" s="627">
        <v>629</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414877</v>
      </c>
      <c r="BH14" s="624"/>
      <c r="BI14" s="624"/>
      <c r="BJ14" s="624"/>
      <c r="BK14" s="624"/>
      <c r="BL14" s="624"/>
      <c r="BM14" s="624"/>
      <c r="BN14" s="625"/>
      <c r="BO14" s="626">
        <v>2.2999999999999998</v>
      </c>
      <c r="BP14" s="626"/>
      <c r="BQ14" s="626"/>
      <c r="BR14" s="626"/>
      <c r="BS14" s="627" t="s">
        <v>131</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1575665</v>
      </c>
      <c r="CS14" s="624"/>
      <c r="CT14" s="624"/>
      <c r="CU14" s="624"/>
      <c r="CV14" s="624"/>
      <c r="CW14" s="624"/>
      <c r="CX14" s="624"/>
      <c r="CY14" s="625"/>
      <c r="CZ14" s="626">
        <v>2.9</v>
      </c>
      <c r="DA14" s="626"/>
      <c r="DB14" s="626"/>
      <c r="DC14" s="626"/>
      <c r="DD14" s="632">
        <v>119663</v>
      </c>
      <c r="DE14" s="624"/>
      <c r="DF14" s="624"/>
      <c r="DG14" s="624"/>
      <c r="DH14" s="624"/>
      <c r="DI14" s="624"/>
      <c r="DJ14" s="624"/>
      <c r="DK14" s="624"/>
      <c r="DL14" s="624"/>
      <c r="DM14" s="624"/>
      <c r="DN14" s="624"/>
      <c r="DO14" s="624"/>
      <c r="DP14" s="625"/>
      <c r="DQ14" s="632">
        <v>1445231</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238</v>
      </c>
      <c r="S15" s="624"/>
      <c r="T15" s="624"/>
      <c r="U15" s="624"/>
      <c r="V15" s="624"/>
      <c r="W15" s="624"/>
      <c r="X15" s="624"/>
      <c r="Y15" s="625"/>
      <c r="Z15" s="626" t="s">
        <v>238</v>
      </c>
      <c r="AA15" s="626"/>
      <c r="AB15" s="626"/>
      <c r="AC15" s="626"/>
      <c r="AD15" s="627" t="s">
        <v>238</v>
      </c>
      <c r="AE15" s="627"/>
      <c r="AF15" s="627"/>
      <c r="AG15" s="627"/>
      <c r="AH15" s="627"/>
      <c r="AI15" s="627"/>
      <c r="AJ15" s="627"/>
      <c r="AK15" s="627"/>
      <c r="AL15" s="628" t="s">
        <v>247</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915519</v>
      </c>
      <c r="BH15" s="624"/>
      <c r="BI15" s="624"/>
      <c r="BJ15" s="624"/>
      <c r="BK15" s="624"/>
      <c r="BL15" s="624"/>
      <c r="BM15" s="624"/>
      <c r="BN15" s="625"/>
      <c r="BO15" s="626">
        <v>5</v>
      </c>
      <c r="BP15" s="626"/>
      <c r="BQ15" s="626"/>
      <c r="BR15" s="626"/>
      <c r="BS15" s="627" t="s">
        <v>131</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6168210</v>
      </c>
      <c r="CS15" s="624"/>
      <c r="CT15" s="624"/>
      <c r="CU15" s="624"/>
      <c r="CV15" s="624"/>
      <c r="CW15" s="624"/>
      <c r="CX15" s="624"/>
      <c r="CY15" s="625"/>
      <c r="CZ15" s="626">
        <v>11.4</v>
      </c>
      <c r="DA15" s="626"/>
      <c r="DB15" s="626"/>
      <c r="DC15" s="626"/>
      <c r="DD15" s="632">
        <v>435367</v>
      </c>
      <c r="DE15" s="624"/>
      <c r="DF15" s="624"/>
      <c r="DG15" s="624"/>
      <c r="DH15" s="624"/>
      <c r="DI15" s="624"/>
      <c r="DJ15" s="624"/>
      <c r="DK15" s="624"/>
      <c r="DL15" s="624"/>
      <c r="DM15" s="624"/>
      <c r="DN15" s="624"/>
      <c r="DO15" s="624"/>
      <c r="DP15" s="625"/>
      <c r="DQ15" s="632">
        <v>4530073</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43308</v>
      </c>
      <c r="S16" s="624"/>
      <c r="T16" s="624"/>
      <c r="U16" s="624"/>
      <c r="V16" s="624"/>
      <c r="W16" s="624"/>
      <c r="X16" s="624"/>
      <c r="Y16" s="625"/>
      <c r="Z16" s="626">
        <v>0.1</v>
      </c>
      <c r="AA16" s="626"/>
      <c r="AB16" s="626"/>
      <c r="AC16" s="626"/>
      <c r="AD16" s="627">
        <v>43308</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v>16592</v>
      </c>
      <c r="BH16" s="624"/>
      <c r="BI16" s="624"/>
      <c r="BJ16" s="624"/>
      <c r="BK16" s="624"/>
      <c r="BL16" s="624"/>
      <c r="BM16" s="624"/>
      <c r="BN16" s="625"/>
      <c r="BO16" s="626">
        <v>0.1</v>
      </c>
      <c r="BP16" s="626"/>
      <c r="BQ16" s="626"/>
      <c r="BR16" s="626"/>
      <c r="BS16" s="627" t="s">
        <v>238</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273828</v>
      </c>
      <c r="CS16" s="624"/>
      <c r="CT16" s="624"/>
      <c r="CU16" s="624"/>
      <c r="CV16" s="624"/>
      <c r="CW16" s="624"/>
      <c r="CX16" s="624"/>
      <c r="CY16" s="625"/>
      <c r="CZ16" s="626">
        <v>0.5</v>
      </c>
      <c r="DA16" s="626"/>
      <c r="DB16" s="626"/>
      <c r="DC16" s="626"/>
      <c r="DD16" s="632" t="s">
        <v>131</v>
      </c>
      <c r="DE16" s="624"/>
      <c r="DF16" s="624"/>
      <c r="DG16" s="624"/>
      <c r="DH16" s="624"/>
      <c r="DI16" s="624"/>
      <c r="DJ16" s="624"/>
      <c r="DK16" s="624"/>
      <c r="DL16" s="624"/>
      <c r="DM16" s="624"/>
      <c r="DN16" s="624"/>
      <c r="DO16" s="624"/>
      <c r="DP16" s="625"/>
      <c r="DQ16" s="632">
        <v>4506</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v>284415</v>
      </c>
      <c r="S17" s="624"/>
      <c r="T17" s="624"/>
      <c r="U17" s="624"/>
      <c r="V17" s="624"/>
      <c r="W17" s="624"/>
      <c r="X17" s="624"/>
      <c r="Y17" s="625"/>
      <c r="Z17" s="626">
        <v>0.5</v>
      </c>
      <c r="AA17" s="626"/>
      <c r="AB17" s="626"/>
      <c r="AC17" s="626"/>
      <c r="AD17" s="627">
        <v>284415</v>
      </c>
      <c r="AE17" s="627"/>
      <c r="AF17" s="627"/>
      <c r="AG17" s="627"/>
      <c r="AH17" s="627"/>
      <c r="AI17" s="627"/>
      <c r="AJ17" s="627"/>
      <c r="AK17" s="627"/>
      <c r="AL17" s="628">
        <v>1</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238</v>
      </c>
      <c r="BH17" s="624"/>
      <c r="BI17" s="624"/>
      <c r="BJ17" s="624"/>
      <c r="BK17" s="624"/>
      <c r="BL17" s="624"/>
      <c r="BM17" s="624"/>
      <c r="BN17" s="625"/>
      <c r="BO17" s="626" t="s">
        <v>131</v>
      </c>
      <c r="BP17" s="626"/>
      <c r="BQ17" s="626"/>
      <c r="BR17" s="626"/>
      <c r="BS17" s="627" t="s">
        <v>238</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4019647</v>
      </c>
      <c r="CS17" s="624"/>
      <c r="CT17" s="624"/>
      <c r="CU17" s="624"/>
      <c r="CV17" s="624"/>
      <c r="CW17" s="624"/>
      <c r="CX17" s="624"/>
      <c r="CY17" s="625"/>
      <c r="CZ17" s="626">
        <v>7.4</v>
      </c>
      <c r="DA17" s="626"/>
      <c r="DB17" s="626"/>
      <c r="DC17" s="626"/>
      <c r="DD17" s="632" t="s">
        <v>131</v>
      </c>
      <c r="DE17" s="624"/>
      <c r="DF17" s="624"/>
      <c r="DG17" s="624"/>
      <c r="DH17" s="624"/>
      <c r="DI17" s="624"/>
      <c r="DJ17" s="624"/>
      <c r="DK17" s="624"/>
      <c r="DL17" s="624"/>
      <c r="DM17" s="624"/>
      <c r="DN17" s="624"/>
      <c r="DO17" s="624"/>
      <c r="DP17" s="625"/>
      <c r="DQ17" s="632">
        <v>3935646</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166133</v>
      </c>
      <c r="S18" s="624"/>
      <c r="T18" s="624"/>
      <c r="U18" s="624"/>
      <c r="V18" s="624"/>
      <c r="W18" s="624"/>
      <c r="X18" s="624"/>
      <c r="Y18" s="625"/>
      <c r="Z18" s="626">
        <v>0.3</v>
      </c>
      <c r="AA18" s="626"/>
      <c r="AB18" s="626"/>
      <c r="AC18" s="626"/>
      <c r="AD18" s="627">
        <v>166133</v>
      </c>
      <c r="AE18" s="627"/>
      <c r="AF18" s="627"/>
      <c r="AG18" s="627"/>
      <c r="AH18" s="627"/>
      <c r="AI18" s="627"/>
      <c r="AJ18" s="627"/>
      <c r="AK18" s="627"/>
      <c r="AL18" s="628">
        <v>0.6</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238</v>
      </c>
      <c r="BP18" s="626"/>
      <c r="BQ18" s="626"/>
      <c r="BR18" s="626"/>
      <c r="BS18" s="627" t="s">
        <v>131</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v>1174</v>
      </c>
      <c r="CS18" s="624"/>
      <c r="CT18" s="624"/>
      <c r="CU18" s="624"/>
      <c r="CV18" s="624"/>
      <c r="CW18" s="624"/>
      <c r="CX18" s="624"/>
      <c r="CY18" s="625"/>
      <c r="CZ18" s="626">
        <v>0</v>
      </c>
      <c r="DA18" s="626"/>
      <c r="DB18" s="626"/>
      <c r="DC18" s="626"/>
      <c r="DD18" s="632">
        <v>1174</v>
      </c>
      <c r="DE18" s="624"/>
      <c r="DF18" s="624"/>
      <c r="DG18" s="624"/>
      <c r="DH18" s="624"/>
      <c r="DI18" s="624"/>
      <c r="DJ18" s="624"/>
      <c r="DK18" s="624"/>
      <c r="DL18" s="624"/>
      <c r="DM18" s="624"/>
      <c r="DN18" s="624"/>
      <c r="DO18" s="624"/>
      <c r="DP18" s="625"/>
      <c r="DQ18" s="632">
        <v>1174</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146225</v>
      </c>
      <c r="S19" s="624"/>
      <c r="T19" s="624"/>
      <c r="U19" s="624"/>
      <c r="V19" s="624"/>
      <c r="W19" s="624"/>
      <c r="X19" s="624"/>
      <c r="Y19" s="625"/>
      <c r="Z19" s="626">
        <v>0.3</v>
      </c>
      <c r="AA19" s="626"/>
      <c r="AB19" s="626"/>
      <c r="AC19" s="626"/>
      <c r="AD19" s="627">
        <v>146225</v>
      </c>
      <c r="AE19" s="627"/>
      <c r="AF19" s="627"/>
      <c r="AG19" s="627"/>
      <c r="AH19" s="627"/>
      <c r="AI19" s="627"/>
      <c r="AJ19" s="627"/>
      <c r="AK19" s="627"/>
      <c r="AL19" s="628">
        <v>0.5</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1185231</v>
      </c>
      <c r="BH19" s="624"/>
      <c r="BI19" s="624"/>
      <c r="BJ19" s="624"/>
      <c r="BK19" s="624"/>
      <c r="BL19" s="624"/>
      <c r="BM19" s="624"/>
      <c r="BN19" s="625"/>
      <c r="BO19" s="626">
        <v>6.4</v>
      </c>
      <c r="BP19" s="626"/>
      <c r="BQ19" s="626"/>
      <c r="BR19" s="626"/>
      <c r="BS19" s="627" t="s">
        <v>238</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238</v>
      </c>
      <c r="CS19" s="624"/>
      <c r="CT19" s="624"/>
      <c r="CU19" s="624"/>
      <c r="CV19" s="624"/>
      <c r="CW19" s="624"/>
      <c r="CX19" s="624"/>
      <c r="CY19" s="625"/>
      <c r="CZ19" s="626" t="s">
        <v>131</v>
      </c>
      <c r="DA19" s="626"/>
      <c r="DB19" s="626"/>
      <c r="DC19" s="626"/>
      <c r="DD19" s="632" t="s">
        <v>238</v>
      </c>
      <c r="DE19" s="624"/>
      <c r="DF19" s="624"/>
      <c r="DG19" s="624"/>
      <c r="DH19" s="624"/>
      <c r="DI19" s="624"/>
      <c r="DJ19" s="624"/>
      <c r="DK19" s="624"/>
      <c r="DL19" s="624"/>
      <c r="DM19" s="624"/>
      <c r="DN19" s="624"/>
      <c r="DO19" s="624"/>
      <c r="DP19" s="625"/>
      <c r="DQ19" s="632" t="s">
        <v>238</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v>19908</v>
      </c>
      <c r="S20" s="624"/>
      <c r="T20" s="624"/>
      <c r="U20" s="624"/>
      <c r="V20" s="624"/>
      <c r="W20" s="624"/>
      <c r="X20" s="624"/>
      <c r="Y20" s="625"/>
      <c r="Z20" s="626">
        <v>0</v>
      </c>
      <c r="AA20" s="626"/>
      <c r="AB20" s="626"/>
      <c r="AC20" s="626"/>
      <c r="AD20" s="627">
        <v>19908</v>
      </c>
      <c r="AE20" s="627"/>
      <c r="AF20" s="627"/>
      <c r="AG20" s="627"/>
      <c r="AH20" s="627"/>
      <c r="AI20" s="627"/>
      <c r="AJ20" s="627"/>
      <c r="AK20" s="627"/>
      <c r="AL20" s="628">
        <v>0.1</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1185231</v>
      </c>
      <c r="BH20" s="624"/>
      <c r="BI20" s="624"/>
      <c r="BJ20" s="624"/>
      <c r="BK20" s="624"/>
      <c r="BL20" s="624"/>
      <c r="BM20" s="624"/>
      <c r="BN20" s="625"/>
      <c r="BO20" s="626">
        <v>6.4</v>
      </c>
      <c r="BP20" s="626"/>
      <c r="BQ20" s="626"/>
      <c r="BR20" s="626"/>
      <c r="BS20" s="627" t="s">
        <v>131</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54077193</v>
      </c>
      <c r="CS20" s="624"/>
      <c r="CT20" s="624"/>
      <c r="CU20" s="624"/>
      <c r="CV20" s="624"/>
      <c r="CW20" s="624"/>
      <c r="CX20" s="624"/>
      <c r="CY20" s="625"/>
      <c r="CZ20" s="626">
        <v>100</v>
      </c>
      <c r="DA20" s="626"/>
      <c r="DB20" s="626"/>
      <c r="DC20" s="626"/>
      <c r="DD20" s="632">
        <v>2761389</v>
      </c>
      <c r="DE20" s="624"/>
      <c r="DF20" s="624"/>
      <c r="DG20" s="624"/>
      <c r="DH20" s="624"/>
      <c r="DI20" s="624"/>
      <c r="DJ20" s="624"/>
      <c r="DK20" s="624"/>
      <c r="DL20" s="624"/>
      <c r="DM20" s="624"/>
      <c r="DN20" s="624"/>
      <c r="DO20" s="624"/>
      <c r="DP20" s="625"/>
      <c r="DQ20" s="632">
        <v>35026776</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7863772</v>
      </c>
      <c r="S21" s="624"/>
      <c r="T21" s="624"/>
      <c r="U21" s="624"/>
      <c r="V21" s="624"/>
      <c r="W21" s="624"/>
      <c r="X21" s="624"/>
      <c r="Y21" s="625"/>
      <c r="Z21" s="626">
        <v>13.7</v>
      </c>
      <c r="AA21" s="626"/>
      <c r="AB21" s="626"/>
      <c r="AC21" s="626"/>
      <c r="AD21" s="627">
        <v>7023846</v>
      </c>
      <c r="AE21" s="627"/>
      <c r="AF21" s="627"/>
      <c r="AG21" s="627"/>
      <c r="AH21" s="627"/>
      <c r="AI21" s="627"/>
      <c r="AJ21" s="627"/>
      <c r="AK21" s="627"/>
      <c r="AL21" s="628">
        <v>24.6</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t="s">
        <v>238</v>
      </c>
      <c r="BH21" s="624"/>
      <c r="BI21" s="624"/>
      <c r="BJ21" s="624"/>
      <c r="BK21" s="624"/>
      <c r="BL21" s="624"/>
      <c r="BM21" s="624"/>
      <c r="BN21" s="625"/>
      <c r="BO21" s="626" t="s">
        <v>131</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7023846</v>
      </c>
      <c r="S22" s="624"/>
      <c r="T22" s="624"/>
      <c r="U22" s="624"/>
      <c r="V22" s="624"/>
      <c r="W22" s="624"/>
      <c r="X22" s="624"/>
      <c r="Y22" s="625"/>
      <c r="Z22" s="626">
        <v>12.2</v>
      </c>
      <c r="AA22" s="626"/>
      <c r="AB22" s="626"/>
      <c r="AC22" s="626"/>
      <c r="AD22" s="627">
        <v>7023846</v>
      </c>
      <c r="AE22" s="627"/>
      <c r="AF22" s="627"/>
      <c r="AG22" s="627"/>
      <c r="AH22" s="627"/>
      <c r="AI22" s="627"/>
      <c r="AJ22" s="627"/>
      <c r="AK22" s="627"/>
      <c r="AL22" s="628">
        <v>24.6</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238</v>
      </c>
      <c r="BH22" s="624"/>
      <c r="BI22" s="624"/>
      <c r="BJ22" s="624"/>
      <c r="BK22" s="624"/>
      <c r="BL22" s="624"/>
      <c r="BM22" s="624"/>
      <c r="BN22" s="625"/>
      <c r="BO22" s="626" t="s">
        <v>238</v>
      </c>
      <c r="BP22" s="626"/>
      <c r="BQ22" s="626"/>
      <c r="BR22" s="626"/>
      <c r="BS22" s="627" t="s">
        <v>131</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838626</v>
      </c>
      <c r="S23" s="624"/>
      <c r="T23" s="624"/>
      <c r="U23" s="624"/>
      <c r="V23" s="624"/>
      <c r="W23" s="624"/>
      <c r="X23" s="624"/>
      <c r="Y23" s="625"/>
      <c r="Z23" s="626">
        <v>1.5</v>
      </c>
      <c r="AA23" s="626"/>
      <c r="AB23" s="626"/>
      <c r="AC23" s="626"/>
      <c r="AD23" s="627" t="s">
        <v>238</v>
      </c>
      <c r="AE23" s="627"/>
      <c r="AF23" s="627"/>
      <c r="AG23" s="627"/>
      <c r="AH23" s="627"/>
      <c r="AI23" s="627"/>
      <c r="AJ23" s="627"/>
      <c r="AK23" s="627"/>
      <c r="AL23" s="628" t="s">
        <v>238</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1185231</v>
      </c>
      <c r="BH23" s="624"/>
      <c r="BI23" s="624"/>
      <c r="BJ23" s="624"/>
      <c r="BK23" s="624"/>
      <c r="BL23" s="624"/>
      <c r="BM23" s="624"/>
      <c r="BN23" s="625"/>
      <c r="BO23" s="626">
        <v>6.4</v>
      </c>
      <c r="BP23" s="626"/>
      <c r="BQ23" s="626"/>
      <c r="BR23" s="626"/>
      <c r="BS23" s="627" t="s">
        <v>131</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v>1300</v>
      </c>
      <c r="S24" s="624"/>
      <c r="T24" s="624"/>
      <c r="U24" s="624"/>
      <c r="V24" s="624"/>
      <c r="W24" s="624"/>
      <c r="X24" s="624"/>
      <c r="Y24" s="625"/>
      <c r="Z24" s="626">
        <v>0</v>
      </c>
      <c r="AA24" s="626"/>
      <c r="AB24" s="626"/>
      <c r="AC24" s="626"/>
      <c r="AD24" s="627" t="s">
        <v>247</v>
      </c>
      <c r="AE24" s="627"/>
      <c r="AF24" s="627"/>
      <c r="AG24" s="627"/>
      <c r="AH24" s="627"/>
      <c r="AI24" s="627"/>
      <c r="AJ24" s="627"/>
      <c r="AK24" s="627"/>
      <c r="AL24" s="628" t="s">
        <v>238</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238</v>
      </c>
      <c r="BH24" s="624"/>
      <c r="BI24" s="624"/>
      <c r="BJ24" s="624"/>
      <c r="BK24" s="624"/>
      <c r="BL24" s="624"/>
      <c r="BM24" s="624"/>
      <c r="BN24" s="625"/>
      <c r="BO24" s="626" t="s">
        <v>238</v>
      </c>
      <c r="BP24" s="626"/>
      <c r="BQ24" s="626"/>
      <c r="BR24" s="626"/>
      <c r="BS24" s="627" t="s">
        <v>238</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26205132</v>
      </c>
      <c r="CS24" s="613"/>
      <c r="CT24" s="613"/>
      <c r="CU24" s="613"/>
      <c r="CV24" s="613"/>
      <c r="CW24" s="613"/>
      <c r="CX24" s="613"/>
      <c r="CY24" s="614"/>
      <c r="CZ24" s="617">
        <v>48.5</v>
      </c>
      <c r="DA24" s="618"/>
      <c r="DB24" s="618"/>
      <c r="DC24" s="634"/>
      <c r="DD24" s="658">
        <v>15712202</v>
      </c>
      <c r="DE24" s="613"/>
      <c r="DF24" s="613"/>
      <c r="DG24" s="613"/>
      <c r="DH24" s="613"/>
      <c r="DI24" s="613"/>
      <c r="DJ24" s="613"/>
      <c r="DK24" s="614"/>
      <c r="DL24" s="658">
        <v>15548376</v>
      </c>
      <c r="DM24" s="613"/>
      <c r="DN24" s="613"/>
      <c r="DO24" s="613"/>
      <c r="DP24" s="613"/>
      <c r="DQ24" s="613"/>
      <c r="DR24" s="613"/>
      <c r="DS24" s="613"/>
      <c r="DT24" s="613"/>
      <c r="DU24" s="613"/>
      <c r="DV24" s="614"/>
      <c r="DW24" s="617">
        <v>53.2</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30543390</v>
      </c>
      <c r="S25" s="624"/>
      <c r="T25" s="624"/>
      <c r="U25" s="624"/>
      <c r="V25" s="624"/>
      <c r="W25" s="624"/>
      <c r="X25" s="624"/>
      <c r="Y25" s="625"/>
      <c r="Z25" s="626">
        <v>53.2</v>
      </c>
      <c r="AA25" s="626"/>
      <c r="AB25" s="626"/>
      <c r="AC25" s="626"/>
      <c r="AD25" s="627">
        <v>28518233</v>
      </c>
      <c r="AE25" s="627"/>
      <c r="AF25" s="627"/>
      <c r="AG25" s="627"/>
      <c r="AH25" s="627"/>
      <c r="AI25" s="627"/>
      <c r="AJ25" s="627"/>
      <c r="AK25" s="627"/>
      <c r="AL25" s="628">
        <v>99.8</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238</v>
      </c>
      <c r="BH25" s="624"/>
      <c r="BI25" s="624"/>
      <c r="BJ25" s="624"/>
      <c r="BK25" s="624"/>
      <c r="BL25" s="624"/>
      <c r="BM25" s="624"/>
      <c r="BN25" s="625"/>
      <c r="BO25" s="626" t="s">
        <v>238</v>
      </c>
      <c r="BP25" s="626"/>
      <c r="BQ25" s="626"/>
      <c r="BR25" s="626"/>
      <c r="BS25" s="627" t="s">
        <v>131</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8743931</v>
      </c>
      <c r="CS25" s="655"/>
      <c r="CT25" s="655"/>
      <c r="CU25" s="655"/>
      <c r="CV25" s="655"/>
      <c r="CW25" s="655"/>
      <c r="CX25" s="655"/>
      <c r="CY25" s="656"/>
      <c r="CZ25" s="628">
        <v>16.2</v>
      </c>
      <c r="DA25" s="653"/>
      <c r="DB25" s="653"/>
      <c r="DC25" s="657"/>
      <c r="DD25" s="632">
        <v>8045870</v>
      </c>
      <c r="DE25" s="655"/>
      <c r="DF25" s="655"/>
      <c r="DG25" s="655"/>
      <c r="DH25" s="655"/>
      <c r="DI25" s="655"/>
      <c r="DJ25" s="655"/>
      <c r="DK25" s="656"/>
      <c r="DL25" s="632">
        <v>7972982</v>
      </c>
      <c r="DM25" s="655"/>
      <c r="DN25" s="655"/>
      <c r="DO25" s="655"/>
      <c r="DP25" s="655"/>
      <c r="DQ25" s="655"/>
      <c r="DR25" s="655"/>
      <c r="DS25" s="655"/>
      <c r="DT25" s="655"/>
      <c r="DU25" s="655"/>
      <c r="DV25" s="656"/>
      <c r="DW25" s="628">
        <v>27.3</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14082</v>
      </c>
      <c r="S26" s="624"/>
      <c r="T26" s="624"/>
      <c r="U26" s="624"/>
      <c r="V26" s="624"/>
      <c r="W26" s="624"/>
      <c r="X26" s="624"/>
      <c r="Y26" s="625"/>
      <c r="Z26" s="626">
        <v>0</v>
      </c>
      <c r="AA26" s="626"/>
      <c r="AB26" s="626"/>
      <c r="AC26" s="626"/>
      <c r="AD26" s="627">
        <v>14082</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238</v>
      </c>
      <c r="BH26" s="624"/>
      <c r="BI26" s="624"/>
      <c r="BJ26" s="624"/>
      <c r="BK26" s="624"/>
      <c r="BL26" s="624"/>
      <c r="BM26" s="624"/>
      <c r="BN26" s="625"/>
      <c r="BO26" s="626" t="s">
        <v>131</v>
      </c>
      <c r="BP26" s="626"/>
      <c r="BQ26" s="626"/>
      <c r="BR26" s="626"/>
      <c r="BS26" s="627" t="s">
        <v>238</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5483767</v>
      </c>
      <c r="CS26" s="624"/>
      <c r="CT26" s="624"/>
      <c r="CU26" s="624"/>
      <c r="CV26" s="624"/>
      <c r="CW26" s="624"/>
      <c r="CX26" s="624"/>
      <c r="CY26" s="625"/>
      <c r="CZ26" s="628">
        <v>10.1</v>
      </c>
      <c r="DA26" s="653"/>
      <c r="DB26" s="653"/>
      <c r="DC26" s="657"/>
      <c r="DD26" s="632">
        <v>5141273</v>
      </c>
      <c r="DE26" s="624"/>
      <c r="DF26" s="624"/>
      <c r="DG26" s="624"/>
      <c r="DH26" s="624"/>
      <c r="DI26" s="624"/>
      <c r="DJ26" s="624"/>
      <c r="DK26" s="625"/>
      <c r="DL26" s="632" t="s">
        <v>131</v>
      </c>
      <c r="DM26" s="624"/>
      <c r="DN26" s="624"/>
      <c r="DO26" s="624"/>
      <c r="DP26" s="624"/>
      <c r="DQ26" s="624"/>
      <c r="DR26" s="624"/>
      <c r="DS26" s="624"/>
      <c r="DT26" s="624"/>
      <c r="DU26" s="624"/>
      <c r="DV26" s="625"/>
      <c r="DW26" s="628" t="s">
        <v>238</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101384</v>
      </c>
      <c r="S27" s="624"/>
      <c r="T27" s="624"/>
      <c r="U27" s="624"/>
      <c r="V27" s="624"/>
      <c r="W27" s="624"/>
      <c r="X27" s="624"/>
      <c r="Y27" s="625"/>
      <c r="Z27" s="626">
        <v>0.2</v>
      </c>
      <c r="AA27" s="626"/>
      <c r="AB27" s="626"/>
      <c r="AC27" s="626"/>
      <c r="AD27" s="627" t="s">
        <v>131</v>
      </c>
      <c r="AE27" s="627"/>
      <c r="AF27" s="627"/>
      <c r="AG27" s="627"/>
      <c r="AH27" s="627"/>
      <c r="AI27" s="627"/>
      <c r="AJ27" s="627"/>
      <c r="AK27" s="627"/>
      <c r="AL27" s="628" t="s">
        <v>131</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18399886</v>
      </c>
      <c r="BH27" s="624"/>
      <c r="BI27" s="624"/>
      <c r="BJ27" s="624"/>
      <c r="BK27" s="624"/>
      <c r="BL27" s="624"/>
      <c r="BM27" s="624"/>
      <c r="BN27" s="625"/>
      <c r="BO27" s="626">
        <v>100</v>
      </c>
      <c r="BP27" s="626"/>
      <c r="BQ27" s="626"/>
      <c r="BR27" s="626"/>
      <c r="BS27" s="627">
        <v>355651</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13441558</v>
      </c>
      <c r="CS27" s="655"/>
      <c r="CT27" s="655"/>
      <c r="CU27" s="655"/>
      <c r="CV27" s="655"/>
      <c r="CW27" s="655"/>
      <c r="CX27" s="655"/>
      <c r="CY27" s="656"/>
      <c r="CZ27" s="628">
        <v>24.9</v>
      </c>
      <c r="DA27" s="653"/>
      <c r="DB27" s="653"/>
      <c r="DC27" s="657"/>
      <c r="DD27" s="632">
        <v>3730690</v>
      </c>
      <c r="DE27" s="655"/>
      <c r="DF27" s="655"/>
      <c r="DG27" s="655"/>
      <c r="DH27" s="655"/>
      <c r="DI27" s="655"/>
      <c r="DJ27" s="655"/>
      <c r="DK27" s="656"/>
      <c r="DL27" s="632">
        <v>3639752</v>
      </c>
      <c r="DM27" s="655"/>
      <c r="DN27" s="655"/>
      <c r="DO27" s="655"/>
      <c r="DP27" s="655"/>
      <c r="DQ27" s="655"/>
      <c r="DR27" s="655"/>
      <c r="DS27" s="655"/>
      <c r="DT27" s="655"/>
      <c r="DU27" s="655"/>
      <c r="DV27" s="656"/>
      <c r="DW27" s="628">
        <v>12.5</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276863</v>
      </c>
      <c r="S28" s="624"/>
      <c r="T28" s="624"/>
      <c r="U28" s="624"/>
      <c r="V28" s="624"/>
      <c r="W28" s="624"/>
      <c r="X28" s="624"/>
      <c r="Y28" s="625"/>
      <c r="Z28" s="626">
        <v>0.5</v>
      </c>
      <c r="AA28" s="626"/>
      <c r="AB28" s="626"/>
      <c r="AC28" s="626"/>
      <c r="AD28" s="627">
        <v>14031</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4019643</v>
      </c>
      <c r="CS28" s="624"/>
      <c r="CT28" s="624"/>
      <c r="CU28" s="624"/>
      <c r="CV28" s="624"/>
      <c r="CW28" s="624"/>
      <c r="CX28" s="624"/>
      <c r="CY28" s="625"/>
      <c r="CZ28" s="628">
        <v>7.4</v>
      </c>
      <c r="DA28" s="653"/>
      <c r="DB28" s="653"/>
      <c r="DC28" s="657"/>
      <c r="DD28" s="632">
        <v>3935642</v>
      </c>
      <c r="DE28" s="624"/>
      <c r="DF28" s="624"/>
      <c r="DG28" s="624"/>
      <c r="DH28" s="624"/>
      <c r="DI28" s="624"/>
      <c r="DJ28" s="624"/>
      <c r="DK28" s="625"/>
      <c r="DL28" s="632">
        <v>3935642</v>
      </c>
      <c r="DM28" s="624"/>
      <c r="DN28" s="624"/>
      <c r="DO28" s="624"/>
      <c r="DP28" s="624"/>
      <c r="DQ28" s="624"/>
      <c r="DR28" s="624"/>
      <c r="DS28" s="624"/>
      <c r="DT28" s="624"/>
      <c r="DU28" s="624"/>
      <c r="DV28" s="625"/>
      <c r="DW28" s="628">
        <v>13.5</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383040</v>
      </c>
      <c r="S29" s="624"/>
      <c r="T29" s="624"/>
      <c r="U29" s="624"/>
      <c r="V29" s="624"/>
      <c r="W29" s="624"/>
      <c r="X29" s="624"/>
      <c r="Y29" s="625"/>
      <c r="Z29" s="626">
        <v>0.7</v>
      </c>
      <c r="AA29" s="626"/>
      <c r="AB29" s="626"/>
      <c r="AC29" s="626"/>
      <c r="AD29" s="627" t="s">
        <v>238</v>
      </c>
      <c r="AE29" s="627"/>
      <c r="AF29" s="627"/>
      <c r="AG29" s="627"/>
      <c r="AH29" s="627"/>
      <c r="AI29" s="627"/>
      <c r="AJ29" s="627"/>
      <c r="AK29" s="627"/>
      <c r="AL29" s="628" t="s">
        <v>238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4019643</v>
      </c>
      <c r="CS29" s="655"/>
      <c r="CT29" s="655"/>
      <c r="CU29" s="655"/>
      <c r="CV29" s="655"/>
      <c r="CW29" s="655"/>
      <c r="CX29" s="655"/>
      <c r="CY29" s="656"/>
      <c r="CZ29" s="628">
        <v>7.4</v>
      </c>
      <c r="DA29" s="653"/>
      <c r="DB29" s="653"/>
      <c r="DC29" s="657"/>
      <c r="DD29" s="632">
        <v>3935642</v>
      </c>
      <c r="DE29" s="655"/>
      <c r="DF29" s="655"/>
      <c r="DG29" s="655"/>
      <c r="DH29" s="655"/>
      <c r="DI29" s="655"/>
      <c r="DJ29" s="655"/>
      <c r="DK29" s="656"/>
      <c r="DL29" s="632">
        <v>3935642</v>
      </c>
      <c r="DM29" s="655"/>
      <c r="DN29" s="655"/>
      <c r="DO29" s="655"/>
      <c r="DP29" s="655"/>
      <c r="DQ29" s="655"/>
      <c r="DR29" s="655"/>
      <c r="DS29" s="655"/>
      <c r="DT29" s="655"/>
      <c r="DU29" s="655"/>
      <c r="DV29" s="656"/>
      <c r="DW29" s="628">
        <v>13.5</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10470282</v>
      </c>
      <c r="S30" s="624"/>
      <c r="T30" s="624"/>
      <c r="U30" s="624"/>
      <c r="V30" s="624"/>
      <c r="W30" s="624"/>
      <c r="X30" s="624"/>
      <c r="Y30" s="625"/>
      <c r="Z30" s="626">
        <v>18.2</v>
      </c>
      <c r="AA30" s="626"/>
      <c r="AB30" s="626"/>
      <c r="AC30" s="626"/>
      <c r="AD30" s="627" t="s">
        <v>131</v>
      </c>
      <c r="AE30" s="627"/>
      <c r="AF30" s="627"/>
      <c r="AG30" s="627"/>
      <c r="AH30" s="627"/>
      <c r="AI30" s="627"/>
      <c r="AJ30" s="627"/>
      <c r="AK30" s="627"/>
      <c r="AL30" s="628" t="s">
        <v>238</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3930637</v>
      </c>
      <c r="CS30" s="624"/>
      <c r="CT30" s="624"/>
      <c r="CU30" s="624"/>
      <c r="CV30" s="624"/>
      <c r="CW30" s="624"/>
      <c r="CX30" s="624"/>
      <c r="CY30" s="625"/>
      <c r="CZ30" s="628">
        <v>7.3</v>
      </c>
      <c r="DA30" s="653"/>
      <c r="DB30" s="653"/>
      <c r="DC30" s="657"/>
      <c r="DD30" s="632">
        <v>3850710</v>
      </c>
      <c r="DE30" s="624"/>
      <c r="DF30" s="624"/>
      <c r="DG30" s="624"/>
      <c r="DH30" s="624"/>
      <c r="DI30" s="624"/>
      <c r="DJ30" s="624"/>
      <c r="DK30" s="625"/>
      <c r="DL30" s="632">
        <v>3850710</v>
      </c>
      <c r="DM30" s="624"/>
      <c r="DN30" s="624"/>
      <c r="DO30" s="624"/>
      <c r="DP30" s="624"/>
      <c r="DQ30" s="624"/>
      <c r="DR30" s="624"/>
      <c r="DS30" s="624"/>
      <c r="DT30" s="624"/>
      <c r="DU30" s="624"/>
      <c r="DV30" s="625"/>
      <c r="DW30" s="628">
        <v>13.2</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t="s">
        <v>238</v>
      </c>
      <c r="S31" s="624"/>
      <c r="T31" s="624"/>
      <c r="U31" s="624"/>
      <c r="V31" s="624"/>
      <c r="W31" s="624"/>
      <c r="X31" s="624"/>
      <c r="Y31" s="625"/>
      <c r="Z31" s="626" t="s">
        <v>238</v>
      </c>
      <c r="AA31" s="626"/>
      <c r="AB31" s="626"/>
      <c r="AC31" s="626"/>
      <c r="AD31" s="627" t="s">
        <v>238</v>
      </c>
      <c r="AE31" s="627"/>
      <c r="AF31" s="627"/>
      <c r="AG31" s="627"/>
      <c r="AH31" s="627"/>
      <c r="AI31" s="627"/>
      <c r="AJ31" s="627"/>
      <c r="AK31" s="627"/>
      <c r="AL31" s="628" t="s">
        <v>131</v>
      </c>
      <c r="AM31" s="629"/>
      <c r="AN31" s="629"/>
      <c r="AO31" s="630"/>
      <c r="AP31" s="669" t="s">
        <v>316</v>
      </c>
      <c r="AQ31" s="670"/>
      <c r="AR31" s="670"/>
      <c r="AS31" s="670"/>
      <c r="AT31" s="675" t="s">
        <v>317</v>
      </c>
      <c r="AU31" s="218"/>
      <c r="AV31" s="218"/>
      <c r="AW31" s="218"/>
      <c r="AX31" s="609" t="s">
        <v>189</v>
      </c>
      <c r="AY31" s="610"/>
      <c r="AZ31" s="610"/>
      <c r="BA31" s="610"/>
      <c r="BB31" s="610"/>
      <c r="BC31" s="610"/>
      <c r="BD31" s="610"/>
      <c r="BE31" s="610"/>
      <c r="BF31" s="611"/>
      <c r="BG31" s="679">
        <v>99.3</v>
      </c>
      <c r="BH31" s="667"/>
      <c r="BI31" s="667"/>
      <c r="BJ31" s="667"/>
      <c r="BK31" s="667"/>
      <c r="BL31" s="667"/>
      <c r="BM31" s="618">
        <v>98.1</v>
      </c>
      <c r="BN31" s="667"/>
      <c r="BO31" s="667"/>
      <c r="BP31" s="667"/>
      <c r="BQ31" s="668"/>
      <c r="BR31" s="679">
        <v>99.2</v>
      </c>
      <c r="BS31" s="667"/>
      <c r="BT31" s="667"/>
      <c r="BU31" s="667"/>
      <c r="BV31" s="667"/>
      <c r="BW31" s="667"/>
      <c r="BX31" s="618">
        <v>97.8</v>
      </c>
      <c r="BY31" s="667"/>
      <c r="BZ31" s="667"/>
      <c r="CA31" s="667"/>
      <c r="CB31" s="668"/>
      <c r="CD31" s="661"/>
      <c r="CE31" s="662"/>
      <c r="CF31" s="620" t="s">
        <v>318</v>
      </c>
      <c r="CG31" s="621"/>
      <c r="CH31" s="621"/>
      <c r="CI31" s="621"/>
      <c r="CJ31" s="621"/>
      <c r="CK31" s="621"/>
      <c r="CL31" s="621"/>
      <c r="CM31" s="621"/>
      <c r="CN31" s="621"/>
      <c r="CO31" s="621"/>
      <c r="CP31" s="621"/>
      <c r="CQ31" s="622"/>
      <c r="CR31" s="623">
        <v>89006</v>
      </c>
      <c r="CS31" s="655"/>
      <c r="CT31" s="655"/>
      <c r="CU31" s="655"/>
      <c r="CV31" s="655"/>
      <c r="CW31" s="655"/>
      <c r="CX31" s="655"/>
      <c r="CY31" s="656"/>
      <c r="CZ31" s="628">
        <v>0.2</v>
      </c>
      <c r="DA31" s="653"/>
      <c r="DB31" s="653"/>
      <c r="DC31" s="657"/>
      <c r="DD31" s="632">
        <v>84932</v>
      </c>
      <c r="DE31" s="655"/>
      <c r="DF31" s="655"/>
      <c r="DG31" s="655"/>
      <c r="DH31" s="655"/>
      <c r="DI31" s="655"/>
      <c r="DJ31" s="655"/>
      <c r="DK31" s="656"/>
      <c r="DL31" s="632">
        <v>84932</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3517308</v>
      </c>
      <c r="S32" s="624"/>
      <c r="T32" s="624"/>
      <c r="U32" s="624"/>
      <c r="V32" s="624"/>
      <c r="W32" s="624"/>
      <c r="X32" s="624"/>
      <c r="Y32" s="625"/>
      <c r="Z32" s="626">
        <v>6.1</v>
      </c>
      <c r="AA32" s="626"/>
      <c r="AB32" s="626"/>
      <c r="AC32" s="626"/>
      <c r="AD32" s="627" t="s">
        <v>238</v>
      </c>
      <c r="AE32" s="627"/>
      <c r="AF32" s="627"/>
      <c r="AG32" s="627"/>
      <c r="AH32" s="627"/>
      <c r="AI32" s="627"/>
      <c r="AJ32" s="627"/>
      <c r="AK32" s="627"/>
      <c r="AL32" s="628" t="s">
        <v>131</v>
      </c>
      <c r="AM32" s="629"/>
      <c r="AN32" s="629"/>
      <c r="AO32" s="630"/>
      <c r="AP32" s="671"/>
      <c r="AQ32" s="672"/>
      <c r="AR32" s="672"/>
      <c r="AS32" s="672"/>
      <c r="AT32" s="676"/>
      <c r="AU32" s="214" t="s">
        <v>320</v>
      </c>
      <c r="AX32" s="620" t="s">
        <v>321</v>
      </c>
      <c r="AY32" s="621"/>
      <c r="AZ32" s="621"/>
      <c r="BA32" s="621"/>
      <c r="BB32" s="621"/>
      <c r="BC32" s="621"/>
      <c r="BD32" s="621"/>
      <c r="BE32" s="621"/>
      <c r="BF32" s="622"/>
      <c r="BG32" s="680">
        <v>99.1</v>
      </c>
      <c r="BH32" s="655"/>
      <c r="BI32" s="655"/>
      <c r="BJ32" s="655"/>
      <c r="BK32" s="655"/>
      <c r="BL32" s="655"/>
      <c r="BM32" s="629">
        <v>97.9</v>
      </c>
      <c r="BN32" s="655"/>
      <c r="BO32" s="655"/>
      <c r="BP32" s="655"/>
      <c r="BQ32" s="678"/>
      <c r="BR32" s="680">
        <v>99.1</v>
      </c>
      <c r="BS32" s="655"/>
      <c r="BT32" s="655"/>
      <c r="BU32" s="655"/>
      <c r="BV32" s="655"/>
      <c r="BW32" s="655"/>
      <c r="BX32" s="629">
        <v>97.6</v>
      </c>
      <c r="BY32" s="655"/>
      <c r="BZ32" s="655"/>
      <c r="CA32" s="655"/>
      <c r="CB32" s="678"/>
      <c r="CD32" s="663"/>
      <c r="CE32" s="664"/>
      <c r="CF32" s="620" t="s">
        <v>322</v>
      </c>
      <c r="CG32" s="621"/>
      <c r="CH32" s="621"/>
      <c r="CI32" s="621"/>
      <c r="CJ32" s="621"/>
      <c r="CK32" s="621"/>
      <c r="CL32" s="621"/>
      <c r="CM32" s="621"/>
      <c r="CN32" s="621"/>
      <c r="CO32" s="621"/>
      <c r="CP32" s="621"/>
      <c r="CQ32" s="622"/>
      <c r="CR32" s="623" t="s">
        <v>238</v>
      </c>
      <c r="CS32" s="624"/>
      <c r="CT32" s="624"/>
      <c r="CU32" s="624"/>
      <c r="CV32" s="624"/>
      <c r="CW32" s="624"/>
      <c r="CX32" s="624"/>
      <c r="CY32" s="625"/>
      <c r="CZ32" s="628" t="s">
        <v>247</v>
      </c>
      <c r="DA32" s="653"/>
      <c r="DB32" s="653"/>
      <c r="DC32" s="657"/>
      <c r="DD32" s="632" t="s">
        <v>131</v>
      </c>
      <c r="DE32" s="624"/>
      <c r="DF32" s="624"/>
      <c r="DG32" s="624"/>
      <c r="DH32" s="624"/>
      <c r="DI32" s="624"/>
      <c r="DJ32" s="624"/>
      <c r="DK32" s="625"/>
      <c r="DL32" s="632" t="s">
        <v>238</v>
      </c>
      <c r="DM32" s="624"/>
      <c r="DN32" s="624"/>
      <c r="DO32" s="624"/>
      <c r="DP32" s="624"/>
      <c r="DQ32" s="624"/>
      <c r="DR32" s="624"/>
      <c r="DS32" s="624"/>
      <c r="DT32" s="624"/>
      <c r="DU32" s="624"/>
      <c r="DV32" s="625"/>
      <c r="DW32" s="628" t="s">
        <v>238</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189617</v>
      </c>
      <c r="S33" s="624"/>
      <c r="T33" s="624"/>
      <c r="U33" s="624"/>
      <c r="V33" s="624"/>
      <c r="W33" s="624"/>
      <c r="X33" s="624"/>
      <c r="Y33" s="625"/>
      <c r="Z33" s="626">
        <v>0.3</v>
      </c>
      <c r="AA33" s="626"/>
      <c r="AB33" s="626"/>
      <c r="AC33" s="626"/>
      <c r="AD33" s="627">
        <v>37669</v>
      </c>
      <c r="AE33" s="627"/>
      <c r="AF33" s="627"/>
      <c r="AG33" s="627"/>
      <c r="AH33" s="627"/>
      <c r="AI33" s="627"/>
      <c r="AJ33" s="627"/>
      <c r="AK33" s="627"/>
      <c r="AL33" s="628">
        <v>0.1</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99.3</v>
      </c>
      <c r="BH33" s="682"/>
      <c r="BI33" s="682"/>
      <c r="BJ33" s="682"/>
      <c r="BK33" s="682"/>
      <c r="BL33" s="682"/>
      <c r="BM33" s="683">
        <v>98.1</v>
      </c>
      <c r="BN33" s="682"/>
      <c r="BO33" s="682"/>
      <c r="BP33" s="682"/>
      <c r="BQ33" s="684"/>
      <c r="BR33" s="681">
        <v>99.3</v>
      </c>
      <c r="BS33" s="682"/>
      <c r="BT33" s="682"/>
      <c r="BU33" s="682"/>
      <c r="BV33" s="682"/>
      <c r="BW33" s="682"/>
      <c r="BX33" s="683">
        <v>97.8</v>
      </c>
      <c r="BY33" s="682"/>
      <c r="BZ33" s="682"/>
      <c r="CA33" s="682"/>
      <c r="CB33" s="684"/>
      <c r="CD33" s="620" t="s">
        <v>325</v>
      </c>
      <c r="CE33" s="621"/>
      <c r="CF33" s="621"/>
      <c r="CG33" s="621"/>
      <c r="CH33" s="621"/>
      <c r="CI33" s="621"/>
      <c r="CJ33" s="621"/>
      <c r="CK33" s="621"/>
      <c r="CL33" s="621"/>
      <c r="CM33" s="621"/>
      <c r="CN33" s="621"/>
      <c r="CO33" s="621"/>
      <c r="CP33" s="621"/>
      <c r="CQ33" s="622"/>
      <c r="CR33" s="623">
        <v>24836844</v>
      </c>
      <c r="CS33" s="655"/>
      <c r="CT33" s="655"/>
      <c r="CU33" s="655"/>
      <c r="CV33" s="655"/>
      <c r="CW33" s="655"/>
      <c r="CX33" s="655"/>
      <c r="CY33" s="656"/>
      <c r="CZ33" s="628">
        <v>45.9</v>
      </c>
      <c r="DA33" s="653"/>
      <c r="DB33" s="653"/>
      <c r="DC33" s="657"/>
      <c r="DD33" s="632">
        <v>18518035</v>
      </c>
      <c r="DE33" s="655"/>
      <c r="DF33" s="655"/>
      <c r="DG33" s="655"/>
      <c r="DH33" s="655"/>
      <c r="DI33" s="655"/>
      <c r="DJ33" s="655"/>
      <c r="DK33" s="656"/>
      <c r="DL33" s="632">
        <v>11352627</v>
      </c>
      <c r="DM33" s="655"/>
      <c r="DN33" s="655"/>
      <c r="DO33" s="655"/>
      <c r="DP33" s="655"/>
      <c r="DQ33" s="655"/>
      <c r="DR33" s="655"/>
      <c r="DS33" s="655"/>
      <c r="DT33" s="655"/>
      <c r="DU33" s="655"/>
      <c r="DV33" s="656"/>
      <c r="DW33" s="628">
        <v>38.9</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1279563</v>
      </c>
      <c r="S34" s="624"/>
      <c r="T34" s="624"/>
      <c r="U34" s="624"/>
      <c r="V34" s="624"/>
      <c r="W34" s="624"/>
      <c r="X34" s="624"/>
      <c r="Y34" s="625"/>
      <c r="Z34" s="626">
        <v>2.2000000000000002</v>
      </c>
      <c r="AA34" s="626"/>
      <c r="AB34" s="626"/>
      <c r="AC34" s="626"/>
      <c r="AD34" s="627" t="s">
        <v>131</v>
      </c>
      <c r="AE34" s="627"/>
      <c r="AF34" s="627"/>
      <c r="AG34" s="627"/>
      <c r="AH34" s="627"/>
      <c r="AI34" s="627"/>
      <c r="AJ34" s="627"/>
      <c r="AK34" s="627"/>
      <c r="AL34" s="628" t="s">
        <v>238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7376906</v>
      </c>
      <c r="CS34" s="624"/>
      <c r="CT34" s="624"/>
      <c r="CU34" s="624"/>
      <c r="CV34" s="624"/>
      <c r="CW34" s="624"/>
      <c r="CX34" s="624"/>
      <c r="CY34" s="625"/>
      <c r="CZ34" s="628">
        <v>13.6</v>
      </c>
      <c r="DA34" s="653"/>
      <c r="DB34" s="653"/>
      <c r="DC34" s="657"/>
      <c r="DD34" s="632">
        <v>5611626</v>
      </c>
      <c r="DE34" s="624"/>
      <c r="DF34" s="624"/>
      <c r="DG34" s="624"/>
      <c r="DH34" s="624"/>
      <c r="DI34" s="624"/>
      <c r="DJ34" s="624"/>
      <c r="DK34" s="625"/>
      <c r="DL34" s="632">
        <v>5280642</v>
      </c>
      <c r="DM34" s="624"/>
      <c r="DN34" s="624"/>
      <c r="DO34" s="624"/>
      <c r="DP34" s="624"/>
      <c r="DQ34" s="624"/>
      <c r="DR34" s="624"/>
      <c r="DS34" s="624"/>
      <c r="DT34" s="624"/>
      <c r="DU34" s="624"/>
      <c r="DV34" s="625"/>
      <c r="DW34" s="628">
        <v>18.100000000000001</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2897990</v>
      </c>
      <c r="S35" s="624"/>
      <c r="T35" s="624"/>
      <c r="U35" s="624"/>
      <c r="V35" s="624"/>
      <c r="W35" s="624"/>
      <c r="X35" s="624"/>
      <c r="Y35" s="625"/>
      <c r="Z35" s="626">
        <v>5</v>
      </c>
      <c r="AA35" s="626"/>
      <c r="AB35" s="626"/>
      <c r="AC35" s="626"/>
      <c r="AD35" s="627" t="s">
        <v>238</v>
      </c>
      <c r="AE35" s="627"/>
      <c r="AF35" s="627"/>
      <c r="AG35" s="627"/>
      <c r="AH35" s="627"/>
      <c r="AI35" s="627"/>
      <c r="AJ35" s="627"/>
      <c r="AK35" s="627"/>
      <c r="AL35" s="628" t="s">
        <v>247</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732306</v>
      </c>
      <c r="CS35" s="655"/>
      <c r="CT35" s="655"/>
      <c r="CU35" s="655"/>
      <c r="CV35" s="655"/>
      <c r="CW35" s="655"/>
      <c r="CX35" s="655"/>
      <c r="CY35" s="656"/>
      <c r="CZ35" s="628">
        <v>1.4</v>
      </c>
      <c r="DA35" s="653"/>
      <c r="DB35" s="653"/>
      <c r="DC35" s="657"/>
      <c r="DD35" s="632">
        <v>626079</v>
      </c>
      <c r="DE35" s="655"/>
      <c r="DF35" s="655"/>
      <c r="DG35" s="655"/>
      <c r="DH35" s="655"/>
      <c r="DI35" s="655"/>
      <c r="DJ35" s="655"/>
      <c r="DK35" s="656"/>
      <c r="DL35" s="632">
        <v>602206</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3417914</v>
      </c>
      <c r="S36" s="624"/>
      <c r="T36" s="624"/>
      <c r="U36" s="624"/>
      <c r="V36" s="624"/>
      <c r="W36" s="624"/>
      <c r="X36" s="624"/>
      <c r="Y36" s="625"/>
      <c r="Z36" s="626">
        <v>6</v>
      </c>
      <c r="AA36" s="626"/>
      <c r="AB36" s="626"/>
      <c r="AC36" s="626"/>
      <c r="AD36" s="627" t="s">
        <v>238</v>
      </c>
      <c r="AE36" s="627"/>
      <c r="AF36" s="627"/>
      <c r="AG36" s="627"/>
      <c r="AH36" s="627"/>
      <c r="AI36" s="627"/>
      <c r="AJ36" s="627"/>
      <c r="AK36" s="627"/>
      <c r="AL36" s="628" t="s">
        <v>131</v>
      </c>
      <c r="AM36" s="629"/>
      <c r="AN36" s="629"/>
      <c r="AO36" s="630"/>
      <c r="AP36" s="222"/>
      <c r="AQ36" s="689" t="s">
        <v>333</v>
      </c>
      <c r="AR36" s="690"/>
      <c r="AS36" s="690"/>
      <c r="AT36" s="690"/>
      <c r="AU36" s="690"/>
      <c r="AV36" s="690"/>
      <c r="AW36" s="690"/>
      <c r="AX36" s="690"/>
      <c r="AY36" s="691"/>
      <c r="AZ36" s="612">
        <v>6323468</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307696</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5763073</v>
      </c>
      <c r="CS36" s="624"/>
      <c r="CT36" s="624"/>
      <c r="CU36" s="624"/>
      <c r="CV36" s="624"/>
      <c r="CW36" s="624"/>
      <c r="CX36" s="624"/>
      <c r="CY36" s="625"/>
      <c r="CZ36" s="628">
        <v>10.7</v>
      </c>
      <c r="DA36" s="653"/>
      <c r="DB36" s="653"/>
      <c r="DC36" s="657"/>
      <c r="DD36" s="632">
        <v>5097756</v>
      </c>
      <c r="DE36" s="624"/>
      <c r="DF36" s="624"/>
      <c r="DG36" s="624"/>
      <c r="DH36" s="624"/>
      <c r="DI36" s="624"/>
      <c r="DJ36" s="624"/>
      <c r="DK36" s="625"/>
      <c r="DL36" s="632">
        <v>2243436</v>
      </c>
      <c r="DM36" s="624"/>
      <c r="DN36" s="624"/>
      <c r="DO36" s="624"/>
      <c r="DP36" s="624"/>
      <c r="DQ36" s="624"/>
      <c r="DR36" s="624"/>
      <c r="DS36" s="624"/>
      <c r="DT36" s="624"/>
      <c r="DU36" s="624"/>
      <c r="DV36" s="625"/>
      <c r="DW36" s="628">
        <v>7.7</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2359648</v>
      </c>
      <c r="S37" s="624"/>
      <c r="T37" s="624"/>
      <c r="U37" s="624"/>
      <c r="V37" s="624"/>
      <c r="W37" s="624"/>
      <c r="X37" s="624"/>
      <c r="Y37" s="625"/>
      <c r="Z37" s="626">
        <v>4.0999999999999996</v>
      </c>
      <c r="AA37" s="626"/>
      <c r="AB37" s="626"/>
      <c r="AC37" s="626"/>
      <c r="AD37" s="627">
        <v>21</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1844800</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271959</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419917</v>
      </c>
      <c r="CS37" s="655"/>
      <c r="CT37" s="655"/>
      <c r="CU37" s="655"/>
      <c r="CV37" s="655"/>
      <c r="CW37" s="655"/>
      <c r="CX37" s="655"/>
      <c r="CY37" s="656"/>
      <c r="CZ37" s="628">
        <v>0.8</v>
      </c>
      <c r="DA37" s="653"/>
      <c r="DB37" s="653"/>
      <c r="DC37" s="657"/>
      <c r="DD37" s="632">
        <v>269917</v>
      </c>
      <c r="DE37" s="655"/>
      <c r="DF37" s="655"/>
      <c r="DG37" s="655"/>
      <c r="DH37" s="655"/>
      <c r="DI37" s="655"/>
      <c r="DJ37" s="655"/>
      <c r="DK37" s="656"/>
      <c r="DL37" s="632">
        <v>269917</v>
      </c>
      <c r="DM37" s="655"/>
      <c r="DN37" s="655"/>
      <c r="DO37" s="655"/>
      <c r="DP37" s="655"/>
      <c r="DQ37" s="655"/>
      <c r="DR37" s="655"/>
      <c r="DS37" s="655"/>
      <c r="DT37" s="655"/>
      <c r="DU37" s="655"/>
      <c r="DV37" s="656"/>
      <c r="DW37" s="628">
        <v>0.9</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v>1942400</v>
      </c>
      <c r="S38" s="624"/>
      <c r="T38" s="624"/>
      <c r="U38" s="624"/>
      <c r="V38" s="624"/>
      <c r="W38" s="624"/>
      <c r="X38" s="624"/>
      <c r="Y38" s="625"/>
      <c r="Z38" s="626">
        <v>3.4</v>
      </c>
      <c r="AA38" s="626"/>
      <c r="AB38" s="626"/>
      <c r="AC38" s="626"/>
      <c r="AD38" s="627" t="s">
        <v>238</v>
      </c>
      <c r="AE38" s="627"/>
      <c r="AF38" s="627"/>
      <c r="AG38" s="627"/>
      <c r="AH38" s="627"/>
      <c r="AI38" s="627"/>
      <c r="AJ38" s="627"/>
      <c r="AK38" s="627"/>
      <c r="AL38" s="628" t="s">
        <v>238</v>
      </c>
      <c r="AM38" s="629"/>
      <c r="AN38" s="629"/>
      <c r="AO38" s="630"/>
      <c r="AQ38" s="686" t="s">
        <v>341</v>
      </c>
      <c r="AR38" s="687"/>
      <c r="AS38" s="687"/>
      <c r="AT38" s="687"/>
      <c r="AU38" s="687"/>
      <c r="AV38" s="687"/>
      <c r="AW38" s="687"/>
      <c r="AX38" s="687"/>
      <c r="AY38" s="688"/>
      <c r="AZ38" s="623">
        <v>154587</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15995</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4178709</v>
      </c>
      <c r="CS38" s="624"/>
      <c r="CT38" s="624"/>
      <c r="CU38" s="624"/>
      <c r="CV38" s="624"/>
      <c r="CW38" s="624"/>
      <c r="CX38" s="624"/>
      <c r="CY38" s="625"/>
      <c r="CZ38" s="628">
        <v>7.7</v>
      </c>
      <c r="DA38" s="653"/>
      <c r="DB38" s="653"/>
      <c r="DC38" s="657"/>
      <c r="DD38" s="632">
        <v>3343579</v>
      </c>
      <c r="DE38" s="624"/>
      <c r="DF38" s="624"/>
      <c r="DG38" s="624"/>
      <c r="DH38" s="624"/>
      <c r="DI38" s="624"/>
      <c r="DJ38" s="624"/>
      <c r="DK38" s="625"/>
      <c r="DL38" s="632">
        <v>3226343</v>
      </c>
      <c r="DM38" s="624"/>
      <c r="DN38" s="624"/>
      <c r="DO38" s="624"/>
      <c r="DP38" s="624"/>
      <c r="DQ38" s="624"/>
      <c r="DR38" s="624"/>
      <c r="DS38" s="624"/>
      <c r="DT38" s="624"/>
      <c r="DU38" s="624"/>
      <c r="DV38" s="625"/>
      <c r="DW38" s="628">
        <v>11</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238</v>
      </c>
      <c r="AA39" s="626"/>
      <c r="AB39" s="626"/>
      <c r="AC39" s="626"/>
      <c r="AD39" s="627" t="s">
        <v>131</v>
      </c>
      <c r="AE39" s="627"/>
      <c r="AF39" s="627"/>
      <c r="AG39" s="627"/>
      <c r="AH39" s="627"/>
      <c r="AI39" s="627"/>
      <c r="AJ39" s="627"/>
      <c r="AK39" s="627"/>
      <c r="AL39" s="628" t="s">
        <v>131</v>
      </c>
      <c r="AM39" s="629"/>
      <c r="AN39" s="629"/>
      <c r="AO39" s="630"/>
      <c r="AQ39" s="686" t="s">
        <v>345</v>
      </c>
      <c r="AR39" s="687"/>
      <c r="AS39" s="687"/>
      <c r="AT39" s="687"/>
      <c r="AU39" s="687"/>
      <c r="AV39" s="687"/>
      <c r="AW39" s="687"/>
      <c r="AX39" s="687"/>
      <c r="AY39" s="688"/>
      <c r="AZ39" s="623">
        <v>145372</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24259</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5142380</v>
      </c>
      <c r="CS39" s="655"/>
      <c r="CT39" s="655"/>
      <c r="CU39" s="655"/>
      <c r="CV39" s="655"/>
      <c r="CW39" s="655"/>
      <c r="CX39" s="655"/>
      <c r="CY39" s="656"/>
      <c r="CZ39" s="628">
        <v>9.5</v>
      </c>
      <c r="DA39" s="653"/>
      <c r="DB39" s="653"/>
      <c r="DC39" s="657"/>
      <c r="DD39" s="632">
        <v>3838995</v>
      </c>
      <c r="DE39" s="655"/>
      <c r="DF39" s="655"/>
      <c r="DG39" s="655"/>
      <c r="DH39" s="655"/>
      <c r="DI39" s="655"/>
      <c r="DJ39" s="655"/>
      <c r="DK39" s="656"/>
      <c r="DL39" s="632" t="s">
        <v>238</v>
      </c>
      <c r="DM39" s="655"/>
      <c r="DN39" s="655"/>
      <c r="DO39" s="655"/>
      <c r="DP39" s="655"/>
      <c r="DQ39" s="655"/>
      <c r="DR39" s="655"/>
      <c r="DS39" s="655"/>
      <c r="DT39" s="655"/>
      <c r="DU39" s="655"/>
      <c r="DV39" s="656"/>
      <c r="DW39" s="628" t="s">
        <v>238</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v>635900</v>
      </c>
      <c r="S40" s="624"/>
      <c r="T40" s="624"/>
      <c r="U40" s="624"/>
      <c r="V40" s="624"/>
      <c r="W40" s="624"/>
      <c r="X40" s="624"/>
      <c r="Y40" s="625"/>
      <c r="Z40" s="626">
        <v>1.1000000000000001</v>
      </c>
      <c r="AA40" s="626"/>
      <c r="AB40" s="626"/>
      <c r="AC40" s="626"/>
      <c r="AD40" s="627" t="s">
        <v>131</v>
      </c>
      <c r="AE40" s="627"/>
      <c r="AF40" s="627"/>
      <c r="AG40" s="627"/>
      <c r="AH40" s="627"/>
      <c r="AI40" s="627"/>
      <c r="AJ40" s="627"/>
      <c r="AK40" s="627"/>
      <c r="AL40" s="628" t="s">
        <v>238</v>
      </c>
      <c r="AM40" s="629"/>
      <c r="AN40" s="629"/>
      <c r="AO40" s="630"/>
      <c r="AQ40" s="686" t="s">
        <v>349</v>
      </c>
      <c r="AR40" s="687"/>
      <c r="AS40" s="687"/>
      <c r="AT40" s="687"/>
      <c r="AU40" s="687"/>
      <c r="AV40" s="687"/>
      <c r="AW40" s="687"/>
      <c r="AX40" s="687"/>
      <c r="AY40" s="688"/>
      <c r="AZ40" s="623" t="s">
        <v>131</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95</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1643470</v>
      </c>
      <c r="CS40" s="624"/>
      <c r="CT40" s="624"/>
      <c r="CU40" s="624"/>
      <c r="CV40" s="624"/>
      <c r="CW40" s="624"/>
      <c r="CX40" s="624"/>
      <c r="CY40" s="625"/>
      <c r="CZ40" s="628">
        <v>3</v>
      </c>
      <c r="DA40" s="653"/>
      <c r="DB40" s="653"/>
      <c r="DC40" s="657"/>
      <c r="DD40" s="632" t="s">
        <v>238</v>
      </c>
      <c r="DE40" s="624"/>
      <c r="DF40" s="624"/>
      <c r="DG40" s="624"/>
      <c r="DH40" s="624"/>
      <c r="DI40" s="624"/>
      <c r="DJ40" s="624"/>
      <c r="DK40" s="625"/>
      <c r="DL40" s="632" t="s">
        <v>131</v>
      </c>
      <c r="DM40" s="624"/>
      <c r="DN40" s="624"/>
      <c r="DO40" s="624"/>
      <c r="DP40" s="624"/>
      <c r="DQ40" s="624"/>
      <c r="DR40" s="624"/>
      <c r="DS40" s="624"/>
      <c r="DT40" s="624"/>
      <c r="DU40" s="624"/>
      <c r="DV40" s="625"/>
      <c r="DW40" s="628" t="s">
        <v>131</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57393481</v>
      </c>
      <c r="S41" s="696"/>
      <c r="T41" s="696"/>
      <c r="U41" s="696"/>
      <c r="V41" s="696"/>
      <c r="W41" s="696"/>
      <c r="X41" s="696"/>
      <c r="Y41" s="700"/>
      <c r="Z41" s="701">
        <v>100</v>
      </c>
      <c r="AA41" s="701"/>
      <c r="AB41" s="701"/>
      <c r="AC41" s="701"/>
      <c r="AD41" s="702">
        <v>28584036</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968630</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131</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238</v>
      </c>
      <c r="CS41" s="655"/>
      <c r="CT41" s="655"/>
      <c r="CU41" s="655"/>
      <c r="CV41" s="655"/>
      <c r="CW41" s="655"/>
      <c r="CX41" s="655"/>
      <c r="CY41" s="656"/>
      <c r="CZ41" s="628" t="s">
        <v>131</v>
      </c>
      <c r="DA41" s="653"/>
      <c r="DB41" s="653"/>
      <c r="DC41" s="657"/>
      <c r="DD41" s="632" t="s">
        <v>238</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3210079</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330</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3035217</v>
      </c>
      <c r="CS42" s="655"/>
      <c r="CT42" s="655"/>
      <c r="CU42" s="655"/>
      <c r="CV42" s="655"/>
      <c r="CW42" s="655"/>
      <c r="CX42" s="655"/>
      <c r="CY42" s="656"/>
      <c r="CZ42" s="628">
        <v>5.6</v>
      </c>
      <c r="DA42" s="653"/>
      <c r="DB42" s="653"/>
      <c r="DC42" s="657"/>
      <c r="DD42" s="632">
        <v>796539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107447</v>
      </c>
      <c r="CS43" s="655"/>
      <c r="CT43" s="655"/>
      <c r="CU43" s="655"/>
      <c r="CV43" s="655"/>
      <c r="CW43" s="655"/>
      <c r="CX43" s="655"/>
      <c r="CY43" s="656"/>
      <c r="CZ43" s="628">
        <v>0.2</v>
      </c>
      <c r="DA43" s="653"/>
      <c r="DB43" s="653"/>
      <c r="DC43" s="657"/>
      <c r="DD43" s="632">
        <v>107447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2761389</v>
      </c>
      <c r="CS44" s="624"/>
      <c r="CT44" s="624"/>
      <c r="CU44" s="624"/>
      <c r="CV44" s="624"/>
      <c r="CW44" s="624"/>
      <c r="CX44" s="624"/>
      <c r="CY44" s="625"/>
      <c r="CZ44" s="628">
        <v>5.0999999999999996</v>
      </c>
      <c r="DA44" s="629"/>
      <c r="DB44" s="629"/>
      <c r="DC44" s="635"/>
      <c r="DD44" s="632">
        <v>792033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804115</v>
      </c>
      <c r="CS45" s="655"/>
      <c r="CT45" s="655"/>
      <c r="CU45" s="655"/>
      <c r="CV45" s="655"/>
      <c r="CW45" s="655"/>
      <c r="CX45" s="655"/>
      <c r="CY45" s="656"/>
      <c r="CZ45" s="628">
        <v>1.5</v>
      </c>
      <c r="DA45" s="653"/>
      <c r="DB45" s="653"/>
      <c r="DC45" s="657"/>
      <c r="DD45" s="632">
        <v>38234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1872966</v>
      </c>
      <c r="CS46" s="624"/>
      <c r="CT46" s="624"/>
      <c r="CU46" s="624"/>
      <c r="CV46" s="624"/>
      <c r="CW46" s="624"/>
      <c r="CX46" s="624"/>
      <c r="CY46" s="625"/>
      <c r="CZ46" s="628">
        <v>3.5</v>
      </c>
      <c r="DA46" s="629"/>
      <c r="DB46" s="629"/>
      <c r="DC46" s="635"/>
      <c r="DD46" s="632">
        <v>727541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v>273828</v>
      </c>
      <c r="CS47" s="655"/>
      <c r="CT47" s="655"/>
      <c r="CU47" s="655"/>
      <c r="CV47" s="655"/>
      <c r="CW47" s="655"/>
      <c r="CX47" s="655"/>
      <c r="CY47" s="656"/>
      <c r="CZ47" s="628">
        <v>0.5</v>
      </c>
      <c r="DA47" s="653"/>
      <c r="DB47" s="653"/>
      <c r="DC47" s="657"/>
      <c r="DD47" s="632">
        <v>4506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368</v>
      </c>
      <c r="CG48" s="621"/>
      <c r="CH48" s="621"/>
      <c r="CI48" s="621"/>
      <c r="CJ48" s="621"/>
      <c r="CK48" s="621"/>
      <c r="CL48" s="621"/>
      <c r="CM48" s="621"/>
      <c r="CN48" s="621"/>
      <c r="CO48" s="621"/>
      <c r="CP48" s="621"/>
      <c r="CQ48" s="622"/>
      <c r="CR48" s="623" t="s">
        <v>238</v>
      </c>
      <c r="CS48" s="624"/>
      <c r="CT48" s="624"/>
      <c r="CU48" s="624"/>
      <c r="CV48" s="624"/>
      <c r="CW48" s="624"/>
      <c r="CX48" s="624"/>
      <c r="CY48" s="625"/>
      <c r="CZ48" s="628" t="s">
        <v>238</v>
      </c>
      <c r="DA48" s="629"/>
      <c r="DB48" s="629"/>
      <c r="DC48" s="635"/>
      <c r="DD48" s="632" t="s">
        <v>238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54077193</v>
      </c>
      <c r="CS49" s="682"/>
      <c r="CT49" s="682"/>
      <c r="CU49" s="682"/>
      <c r="CV49" s="682"/>
      <c r="CW49" s="682"/>
      <c r="CX49" s="682"/>
      <c r="CY49" s="711"/>
      <c r="CZ49" s="703">
        <v>100</v>
      </c>
      <c r="DA49" s="712"/>
      <c r="DB49" s="712"/>
      <c r="DC49" s="713"/>
      <c r="DD49" s="714">
        <v>35026776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5yWK8gtJp/Nj54rCqPd1T/gTMH+K4HybmJYJUygEnoMXyWKLS8BXoWk+zxpccAWfCp+EFrwJzJ5an2fTz4ajjA==" saltValue="avrcaE6mQSqPC3eKzUsmw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57393</v>
      </c>
      <c r="R7" s="753"/>
      <c r="S7" s="753"/>
      <c r="T7" s="753"/>
      <c r="U7" s="753"/>
      <c r="V7" s="753">
        <v>54077</v>
      </c>
      <c r="W7" s="753"/>
      <c r="X7" s="753"/>
      <c r="Y7" s="753"/>
      <c r="Z7" s="753"/>
      <c r="AA7" s="753">
        <v>3316</v>
      </c>
      <c r="AB7" s="753"/>
      <c r="AC7" s="753"/>
      <c r="AD7" s="753"/>
      <c r="AE7" s="754"/>
      <c r="AF7" s="755">
        <v>3237</v>
      </c>
      <c r="AG7" s="756"/>
      <c r="AH7" s="756"/>
      <c r="AI7" s="756"/>
      <c r="AJ7" s="757"/>
      <c r="AK7" s="758" t="s">
        <v>595</v>
      </c>
      <c r="AL7" s="759"/>
      <c r="AM7" s="759"/>
      <c r="AN7" s="759"/>
      <c r="AO7" s="759"/>
      <c r="AP7" s="759">
        <v>38598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589</v>
      </c>
      <c r="BT7" s="747"/>
      <c r="BU7" s="747"/>
      <c r="BV7" s="747"/>
      <c r="BW7" s="747"/>
      <c r="BX7" s="747"/>
      <c r="BY7" s="747"/>
      <c r="BZ7" s="747"/>
      <c r="CA7" s="747"/>
      <c r="CB7" s="747"/>
      <c r="CC7" s="747"/>
      <c r="CD7" s="747"/>
      <c r="CE7" s="747"/>
      <c r="CF7" s="747"/>
      <c r="CG7" s="762"/>
      <c r="CH7" s="743">
        <v>-13</v>
      </c>
      <c r="CI7" s="744"/>
      <c r="CJ7" s="744"/>
      <c r="CK7" s="744"/>
      <c r="CL7" s="745"/>
      <c r="CM7" s="743">
        <v>927</v>
      </c>
      <c r="CN7" s="744"/>
      <c r="CO7" s="744"/>
      <c r="CP7" s="744"/>
      <c r="CQ7" s="745"/>
      <c r="CR7" s="743">
        <v>500</v>
      </c>
      <c r="CS7" s="744"/>
      <c r="CT7" s="744"/>
      <c r="CU7" s="744"/>
      <c r="CV7" s="745"/>
      <c r="CW7" s="743" t="s">
        <v>602</v>
      </c>
      <c r="CX7" s="744"/>
      <c r="CY7" s="744"/>
      <c r="CZ7" s="744"/>
      <c r="DA7" s="745"/>
      <c r="DB7" s="743" t="s">
        <v>602</v>
      </c>
      <c r="DC7" s="744"/>
      <c r="DD7" s="744"/>
      <c r="DE7" s="744"/>
      <c r="DF7" s="745"/>
      <c r="DG7" s="743" t="s">
        <v>602</v>
      </c>
      <c r="DH7" s="744"/>
      <c r="DI7" s="744"/>
      <c r="DJ7" s="744"/>
      <c r="DK7" s="745"/>
      <c r="DL7" s="743" t="s">
        <v>602</v>
      </c>
      <c r="DM7" s="744"/>
      <c r="DN7" s="744"/>
      <c r="DO7" s="744"/>
      <c r="DP7" s="745"/>
      <c r="DQ7" s="743" t="s">
        <v>602</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590</v>
      </c>
      <c r="BT8" s="774"/>
      <c r="BU8" s="774"/>
      <c r="BV8" s="774"/>
      <c r="BW8" s="774"/>
      <c r="BX8" s="774"/>
      <c r="BY8" s="774"/>
      <c r="BZ8" s="774"/>
      <c r="CA8" s="774"/>
      <c r="CB8" s="774"/>
      <c r="CC8" s="774"/>
      <c r="CD8" s="774"/>
      <c r="CE8" s="774"/>
      <c r="CF8" s="774"/>
      <c r="CG8" s="775"/>
      <c r="CH8" s="776">
        <v>0</v>
      </c>
      <c r="CI8" s="777"/>
      <c r="CJ8" s="777"/>
      <c r="CK8" s="777"/>
      <c r="CL8" s="778"/>
      <c r="CM8" s="776">
        <v>34</v>
      </c>
      <c r="CN8" s="777"/>
      <c r="CO8" s="777"/>
      <c r="CP8" s="777"/>
      <c r="CQ8" s="778"/>
      <c r="CR8" s="776">
        <v>20</v>
      </c>
      <c r="CS8" s="777"/>
      <c r="CT8" s="777"/>
      <c r="CU8" s="777"/>
      <c r="CV8" s="778"/>
      <c r="CW8" s="776">
        <v>11</v>
      </c>
      <c r="CX8" s="777"/>
      <c r="CY8" s="777"/>
      <c r="CZ8" s="777"/>
      <c r="DA8" s="778"/>
      <c r="DB8" s="776" t="s">
        <v>602</v>
      </c>
      <c r="DC8" s="777"/>
      <c r="DD8" s="777"/>
      <c r="DE8" s="777"/>
      <c r="DF8" s="778"/>
      <c r="DG8" s="776" t="s">
        <v>602</v>
      </c>
      <c r="DH8" s="777"/>
      <c r="DI8" s="777"/>
      <c r="DJ8" s="777"/>
      <c r="DK8" s="778"/>
      <c r="DL8" s="776" t="s">
        <v>602</v>
      </c>
      <c r="DM8" s="777"/>
      <c r="DN8" s="777"/>
      <c r="DO8" s="777"/>
      <c r="DP8" s="778"/>
      <c r="DQ8" s="776" t="s">
        <v>602</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591</v>
      </c>
      <c r="BT9" s="774"/>
      <c r="BU9" s="774"/>
      <c r="BV9" s="774"/>
      <c r="BW9" s="774"/>
      <c r="BX9" s="774"/>
      <c r="BY9" s="774"/>
      <c r="BZ9" s="774"/>
      <c r="CA9" s="774"/>
      <c r="CB9" s="774"/>
      <c r="CC9" s="774"/>
      <c r="CD9" s="774"/>
      <c r="CE9" s="774"/>
      <c r="CF9" s="774"/>
      <c r="CG9" s="775"/>
      <c r="CH9" s="776">
        <v>3</v>
      </c>
      <c r="CI9" s="777"/>
      <c r="CJ9" s="777"/>
      <c r="CK9" s="777"/>
      <c r="CL9" s="778"/>
      <c r="CM9" s="776">
        <v>386</v>
      </c>
      <c r="CN9" s="777"/>
      <c r="CO9" s="777"/>
      <c r="CP9" s="777"/>
      <c r="CQ9" s="778"/>
      <c r="CR9" s="776">
        <v>5</v>
      </c>
      <c r="CS9" s="777"/>
      <c r="CT9" s="777"/>
      <c r="CU9" s="777"/>
      <c r="CV9" s="778"/>
      <c r="CW9" s="776" t="s">
        <v>602</v>
      </c>
      <c r="CX9" s="777"/>
      <c r="CY9" s="777"/>
      <c r="CZ9" s="777"/>
      <c r="DA9" s="778"/>
      <c r="DB9" s="776" t="s">
        <v>602</v>
      </c>
      <c r="DC9" s="777"/>
      <c r="DD9" s="777"/>
      <c r="DE9" s="777"/>
      <c r="DF9" s="778"/>
      <c r="DG9" s="776">
        <v>120</v>
      </c>
      <c r="DH9" s="777"/>
      <c r="DI9" s="777"/>
      <c r="DJ9" s="777"/>
      <c r="DK9" s="778"/>
      <c r="DL9" s="776" t="s">
        <v>602</v>
      </c>
      <c r="DM9" s="777"/>
      <c r="DN9" s="777"/>
      <c r="DO9" s="777"/>
      <c r="DP9" s="778"/>
      <c r="DQ9" s="776" t="s">
        <v>602</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592</v>
      </c>
      <c r="BT10" s="774"/>
      <c r="BU10" s="774"/>
      <c r="BV10" s="774"/>
      <c r="BW10" s="774"/>
      <c r="BX10" s="774"/>
      <c r="BY10" s="774"/>
      <c r="BZ10" s="774"/>
      <c r="CA10" s="774"/>
      <c r="CB10" s="774"/>
      <c r="CC10" s="774"/>
      <c r="CD10" s="774"/>
      <c r="CE10" s="774"/>
      <c r="CF10" s="774"/>
      <c r="CG10" s="775"/>
      <c r="CH10" s="776">
        <v>15</v>
      </c>
      <c r="CI10" s="777"/>
      <c r="CJ10" s="777"/>
      <c r="CK10" s="777"/>
      <c r="CL10" s="778"/>
      <c r="CM10" s="776">
        <v>352</v>
      </c>
      <c r="CN10" s="777"/>
      <c r="CO10" s="777"/>
      <c r="CP10" s="777"/>
      <c r="CQ10" s="778"/>
      <c r="CR10" s="776">
        <v>25</v>
      </c>
      <c r="CS10" s="777"/>
      <c r="CT10" s="777"/>
      <c r="CU10" s="777"/>
      <c r="CV10" s="778"/>
      <c r="CW10" s="776" t="s">
        <v>602</v>
      </c>
      <c r="CX10" s="777"/>
      <c r="CY10" s="777"/>
      <c r="CZ10" s="777"/>
      <c r="DA10" s="778"/>
      <c r="DB10" s="776" t="s">
        <v>602</v>
      </c>
      <c r="DC10" s="777"/>
      <c r="DD10" s="777"/>
      <c r="DE10" s="777"/>
      <c r="DF10" s="778"/>
      <c r="DG10" s="776" t="s">
        <v>602</v>
      </c>
      <c r="DH10" s="777"/>
      <c r="DI10" s="777"/>
      <c r="DJ10" s="777"/>
      <c r="DK10" s="778"/>
      <c r="DL10" s="776" t="s">
        <v>602</v>
      </c>
      <c r="DM10" s="777"/>
      <c r="DN10" s="777"/>
      <c r="DO10" s="777"/>
      <c r="DP10" s="778"/>
      <c r="DQ10" s="776" t="s">
        <v>602</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593</v>
      </c>
      <c r="BT11" s="774"/>
      <c r="BU11" s="774"/>
      <c r="BV11" s="774"/>
      <c r="BW11" s="774"/>
      <c r="BX11" s="774"/>
      <c r="BY11" s="774"/>
      <c r="BZ11" s="774"/>
      <c r="CA11" s="774"/>
      <c r="CB11" s="774"/>
      <c r="CC11" s="774"/>
      <c r="CD11" s="774"/>
      <c r="CE11" s="774"/>
      <c r="CF11" s="774"/>
      <c r="CG11" s="775"/>
      <c r="CH11" s="776">
        <v>0</v>
      </c>
      <c r="CI11" s="777"/>
      <c r="CJ11" s="777"/>
      <c r="CK11" s="777"/>
      <c r="CL11" s="778"/>
      <c r="CM11" s="776">
        <v>102</v>
      </c>
      <c r="CN11" s="777"/>
      <c r="CO11" s="777"/>
      <c r="CP11" s="777"/>
      <c r="CQ11" s="778"/>
      <c r="CR11" s="776">
        <v>16</v>
      </c>
      <c r="CS11" s="777"/>
      <c r="CT11" s="777"/>
      <c r="CU11" s="777"/>
      <c r="CV11" s="778"/>
      <c r="CW11" s="776">
        <v>10</v>
      </c>
      <c r="CX11" s="777"/>
      <c r="CY11" s="777"/>
      <c r="CZ11" s="777"/>
      <c r="DA11" s="778"/>
      <c r="DB11" s="776" t="s">
        <v>602</v>
      </c>
      <c r="DC11" s="777"/>
      <c r="DD11" s="777"/>
      <c r="DE11" s="777"/>
      <c r="DF11" s="778"/>
      <c r="DG11" s="776" t="s">
        <v>602</v>
      </c>
      <c r="DH11" s="777"/>
      <c r="DI11" s="777"/>
      <c r="DJ11" s="777"/>
      <c r="DK11" s="778"/>
      <c r="DL11" s="776" t="s">
        <v>602</v>
      </c>
      <c r="DM11" s="777"/>
      <c r="DN11" s="777"/>
      <c r="DO11" s="777"/>
      <c r="DP11" s="778"/>
      <c r="DQ11" s="776" t="s">
        <v>602</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594</v>
      </c>
      <c r="BT12" s="774"/>
      <c r="BU12" s="774"/>
      <c r="BV12" s="774"/>
      <c r="BW12" s="774"/>
      <c r="BX12" s="774"/>
      <c r="BY12" s="774"/>
      <c r="BZ12" s="774"/>
      <c r="CA12" s="774"/>
      <c r="CB12" s="774"/>
      <c r="CC12" s="774"/>
      <c r="CD12" s="774"/>
      <c r="CE12" s="774"/>
      <c r="CF12" s="774"/>
      <c r="CG12" s="775"/>
      <c r="CH12" s="776">
        <v>3</v>
      </c>
      <c r="CI12" s="777"/>
      <c r="CJ12" s="777"/>
      <c r="CK12" s="777"/>
      <c r="CL12" s="778"/>
      <c r="CM12" s="776">
        <v>66</v>
      </c>
      <c r="CN12" s="777"/>
      <c r="CO12" s="777"/>
      <c r="CP12" s="777"/>
      <c r="CQ12" s="778"/>
      <c r="CR12" s="776">
        <v>25</v>
      </c>
      <c r="CS12" s="777"/>
      <c r="CT12" s="777"/>
      <c r="CU12" s="777"/>
      <c r="CV12" s="778"/>
      <c r="CW12" s="776" t="s">
        <v>602</v>
      </c>
      <c r="CX12" s="777"/>
      <c r="CY12" s="777"/>
      <c r="CZ12" s="777"/>
      <c r="DA12" s="778"/>
      <c r="DB12" s="776" t="s">
        <v>602</v>
      </c>
      <c r="DC12" s="777"/>
      <c r="DD12" s="777"/>
      <c r="DE12" s="777"/>
      <c r="DF12" s="778"/>
      <c r="DG12" s="776" t="s">
        <v>602</v>
      </c>
      <c r="DH12" s="777"/>
      <c r="DI12" s="777"/>
      <c r="DJ12" s="777"/>
      <c r="DK12" s="778"/>
      <c r="DL12" s="776" t="s">
        <v>602</v>
      </c>
      <c r="DM12" s="777"/>
      <c r="DN12" s="777"/>
      <c r="DO12" s="777"/>
      <c r="DP12" s="778"/>
      <c r="DQ12" s="776" t="s">
        <v>602</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394</v>
      </c>
      <c r="B23" s="789" t="s">
        <v>395</v>
      </c>
      <c r="C23" s="790"/>
      <c r="D23" s="790"/>
      <c r="E23" s="790"/>
      <c r="F23" s="790"/>
      <c r="G23" s="790"/>
      <c r="H23" s="790"/>
      <c r="I23" s="790"/>
      <c r="J23" s="790"/>
      <c r="K23" s="790"/>
      <c r="L23" s="790"/>
      <c r="M23" s="790"/>
      <c r="N23" s="790"/>
      <c r="O23" s="790"/>
      <c r="P23" s="791"/>
      <c r="Q23" s="792">
        <v>57393</v>
      </c>
      <c r="R23" s="793"/>
      <c r="S23" s="793"/>
      <c r="T23" s="793"/>
      <c r="U23" s="793"/>
      <c r="V23" s="793">
        <v>54077</v>
      </c>
      <c r="W23" s="793"/>
      <c r="X23" s="793"/>
      <c r="Y23" s="793"/>
      <c r="Z23" s="793"/>
      <c r="AA23" s="793">
        <v>3316</v>
      </c>
      <c r="AB23" s="793"/>
      <c r="AC23" s="793"/>
      <c r="AD23" s="793"/>
      <c r="AE23" s="794"/>
      <c r="AF23" s="795">
        <v>3237</v>
      </c>
      <c r="AG23" s="793"/>
      <c r="AH23" s="793"/>
      <c r="AI23" s="793"/>
      <c r="AJ23" s="796"/>
      <c r="AK23" s="797"/>
      <c r="AL23" s="798"/>
      <c r="AM23" s="798"/>
      <c r="AN23" s="798"/>
      <c r="AO23" s="798"/>
      <c r="AP23" s="793">
        <v>38598</v>
      </c>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406</v>
      </c>
      <c r="C28" s="750"/>
      <c r="D28" s="750"/>
      <c r="E28" s="750"/>
      <c r="F28" s="750"/>
      <c r="G28" s="750"/>
      <c r="H28" s="750"/>
      <c r="I28" s="750"/>
      <c r="J28" s="750"/>
      <c r="K28" s="750"/>
      <c r="L28" s="750"/>
      <c r="M28" s="750"/>
      <c r="N28" s="750"/>
      <c r="O28" s="750"/>
      <c r="P28" s="751"/>
      <c r="Q28" s="822">
        <v>11893</v>
      </c>
      <c r="R28" s="823"/>
      <c r="S28" s="823"/>
      <c r="T28" s="823"/>
      <c r="U28" s="823"/>
      <c r="V28" s="823">
        <v>11585</v>
      </c>
      <c r="W28" s="823"/>
      <c r="X28" s="823"/>
      <c r="Y28" s="823"/>
      <c r="Z28" s="823"/>
      <c r="AA28" s="823">
        <v>308</v>
      </c>
      <c r="AB28" s="823"/>
      <c r="AC28" s="823"/>
      <c r="AD28" s="823"/>
      <c r="AE28" s="824"/>
      <c r="AF28" s="825">
        <v>308</v>
      </c>
      <c r="AG28" s="823"/>
      <c r="AH28" s="823"/>
      <c r="AI28" s="823"/>
      <c r="AJ28" s="826"/>
      <c r="AK28" s="827">
        <v>916</v>
      </c>
      <c r="AL28" s="828"/>
      <c r="AM28" s="828"/>
      <c r="AN28" s="828"/>
      <c r="AO28" s="828"/>
      <c r="AP28" s="828" t="s">
        <v>601</v>
      </c>
      <c r="AQ28" s="828"/>
      <c r="AR28" s="828"/>
      <c r="AS28" s="828"/>
      <c r="AT28" s="828"/>
      <c r="AU28" s="828" t="s">
        <v>601</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407</v>
      </c>
      <c r="C29" s="781"/>
      <c r="D29" s="781"/>
      <c r="E29" s="781"/>
      <c r="F29" s="781"/>
      <c r="G29" s="781"/>
      <c r="H29" s="781"/>
      <c r="I29" s="781"/>
      <c r="J29" s="781"/>
      <c r="K29" s="781"/>
      <c r="L29" s="781"/>
      <c r="M29" s="781"/>
      <c r="N29" s="781"/>
      <c r="O29" s="781"/>
      <c r="P29" s="782"/>
      <c r="Q29" s="783">
        <v>221</v>
      </c>
      <c r="R29" s="784"/>
      <c r="S29" s="784"/>
      <c r="T29" s="784"/>
      <c r="U29" s="784"/>
      <c r="V29" s="784">
        <v>221</v>
      </c>
      <c r="W29" s="784"/>
      <c r="X29" s="784"/>
      <c r="Y29" s="784"/>
      <c r="Z29" s="784"/>
      <c r="AA29" s="784">
        <v>0</v>
      </c>
      <c r="AB29" s="784"/>
      <c r="AC29" s="784"/>
      <c r="AD29" s="784"/>
      <c r="AE29" s="785"/>
      <c r="AF29" s="786" t="s">
        <v>408</v>
      </c>
      <c r="AG29" s="787"/>
      <c r="AH29" s="787"/>
      <c r="AI29" s="787"/>
      <c r="AJ29" s="788"/>
      <c r="AK29" s="834">
        <v>52</v>
      </c>
      <c r="AL29" s="830"/>
      <c r="AM29" s="830"/>
      <c r="AN29" s="830"/>
      <c r="AO29" s="830"/>
      <c r="AP29" s="830">
        <v>18</v>
      </c>
      <c r="AQ29" s="830"/>
      <c r="AR29" s="830"/>
      <c r="AS29" s="830"/>
      <c r="AT29" s="830"/>
      <c r="AU29" s="830">
        <v>4</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11949</v>
      </c>
      <c r="R30" s="784"/>
      <c r="S30" s="784"/>
      <c r="T30" s="784"/>
      <c r="U30" s="784"/>
      <c r="V30" s="784">
        <v>11513</v>
      </c>
      <c r="W30" s="784"/>
      <c r="X30" s="784"/>
      <c r="Y30" s="784"/>
      <c r="Z30" s="784"/>
      <c r="AA30" s="784">
        <v>436</v>
      </c>
      <c r="AB30" s="784"/>
      <c r="AC30" s="784"/>
      <c r="AD30" s="784"/>
      <c r="AE30" s="785"/>
      <c r="AF30" s="786">
        <v>436</v>
      </c>
      <c r="AG30" s="787"/>
      <c r="AH30" s="787"/>
      <c r="AI30" s="787"/>
      <c r="AJ30" s="788"/>
      <c r="AK30" s="834">
        <v>1718</v>
      </c>
      <c r="AL30" s="830"/>
      <c r="AM30" s="830"/>
      <c r="AN30" s="830"/>
      <c r="AO30" s="830"/>
      <c r="AP30" s="830" t="s">
        <v>601</v>
      </c>
      <c r="AQ30" s="830"/>
      <c r="AR30" s="830"/>
      <c r="AS30" s="830"/>
      <c r="AT30" s="830"/>
      <c r="AU30" s="830" t="s">
        <v>601</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410</v>
      </c>
      <c r="C31" s="781"/>
      <c r="D31" s="781"/>
      <c r="E31" s="781"/>
      <c r="F31" s="781"/>
      <c r="G31" s="781"/>
      <c r="H31" s="781"/>
      <c r="I31" s="781"/>
      <c r="J31" s="781"/>
      <c r="K31" s="781"/>
      <c r="L31" s="781"/>
      <c r="M31" s="781"/>
      <c r="N31" s="781"/>
      <c r="O31" s="781"/>
      <c r="P31" s="782"/>
      <c r="Q31" s="783">
        <v>1520</v>
      </c>
      <c r="R31" s="784"/>
      <c r="S31" s="784"/>
      <c r="T31" s="784"/>
      <c r="U31" s="784"/>
      <c r="V31" s="784">
        <v>1517</v>
      </c>
      <c r="W31" s="784"/>
      <c r="X31" s="784"/>
      <c r="Y31" s="784"/>
      <c r="Z31" s="784"/>
      <c r="AA31" s="784">
        <v>4</v>
      </c>
      <c r="AB31" s="784"/>
      <c r="AC31" s="784"/>
      <c r="AD31" s="784"/>
      <c r="AE31" s="785"/>
      <c r="AF31" s="786">
        <v>4</v>
      </c>
      <c r="AG31" s="787"/>
      <c r="AH31" s="787"/>
      <c r="AI31" s="787"/>
      <c r="AJ31" s="788"/>
      <c r="AK31" s="834">
        <v>389</v>
      </c>
      <c r="AL31" s="830"/>
      <c r="AM31" s="830"/>
      <c r="AN31" s="830"/>
      <c r="AO31" s="830"/>
      <c r="AP31" s="830" t="s">
        <v>601</v>
      </c>
      <c r="AQ31" s="830"/>
      <c r="AR31" s="830"/>
      <c r="AS31" s="830"/>
      <c r="AT31" s="830"/>
      <c r="AU31" s="830" t="s">
        <v>601</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411</v>
      </c>
      <c r="C32" s="781"/>
      <c r="D32" s="781"/>
      <c r="E32" s="781"/>
      <c r="F32" s="781"/>
      <c r="G32" s="781"/>
      <c r="H32" s="781"/>
      <c r="I32" s="781"/>
      <c r="J32" s="781"/>
      <c r="K32" s="781"/>
      <c r="L32" s="781"/>
      <c r="M32" s="781"/>
      <c r="N32" s="781"/>
      <c r="O32" s="781"/>
      <c r="P32" s="782"/>
      <c r="Q32" s="783">
        <v>3634</v>
      </c>
      <c r="R32" s="784"/>
      <c r="S32" s="784"/>
      <c r="T32" s="784"/>
      <c r="U32" s="784"/>
      <c r="V32" s="784">
        <v>4469</v>
      </c>
      <c r="W32" s="784"/>
      <c r="X32" s="784"/>
      <c r="Y32" s="784"/>
      <c r="Z32" s="784"/>
      <c r="AA32" s="784">
        <v>-835</v>
      </c>
      <c r="AB32" s="784"/>
      <c r="AC32" s="784"/>
      <c r="AD32" s="784"/>
      <c r="AE32" s="785"/>
      <c r="AF32" s="786">
        <v>2810</v>
      </c>
      <c r="AG32" s="787"/>
      <c r="AH32" s="787"/>
      <c r="AI32" s="787"/>
      <c r="AJ32" s="788"/>
      <c r="AK32" s="834">
        <v>145</v>
      </c>
      <c r="AL32" s="830"/>
      <c r="AM32" s="830"/>
      <c r="AN32" s="830"/>
      <c r="AO32" s="830"/>
      <c r="AP32" s="830">
        <v>8976</v>
      </c>
      <c r="AQ32" s="830"/>
      <c r="AR32" s="830"/>
      <c r="AS32" s="830"/>
      <c r="AT32" s="830"/>
      <c r="AU32" s="830">
        <v>1032</v>
      </c>
      <c r="AV32" s="830"/>
      <c r="AW32" s="830"/>
      <c r="AX32" s="830"/>
      <c r="AY32" s="830"/>
      <c r="AZ32" s="831"/>
      <c r="BA32" s="831"/>
      <c r="BB32" s="831"/>
      <c r="BC32" s="831"/>
      <c r="BD32" s="831"/>
      <c r="BE32" s="832" t="s">
        <v>412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413</v>
      </c>
      <c r="C33" s="781"/>
      <c r="D33" s="781"/>
      <c r="E33" s="781"/>
      <c r="F33" s="781"/>
      <c r="G33" s="781"/>
      <c r="H33" s="781"/>
      <c r="I33" s="781"/>
      <c r="J33" s="781"/>
      <c r="K33" s="781"/>
      <c r="L33" s="781"/>
      <c r="M33" s="781"/>
      <c r="N33" s="781"/>
      <c r="O33" s="781"/>
      <c r="P33" s="782"/>
      <c r="Q33" s="783">
        <v>5493</v>
      </c>
      <c r="R33" s="784"/>
      <c r="S33" s="784"/>
      <c r="T33" s="784"/>
      <c r="U33" s="784"/>
      <c r="V33" s="784">
        <v>6277</v>
      </c>
      <c r="W33" s="784"/>
      <c r="X33" s="784"/>
      <c r="Y33" s="784"/>
      <c r="Z33" s="784"/>
      <c r="AA33" s="784">
        <v>-784</v>
      </c>
      <c r="AB33" s="784"/>
      <c r="AC33" s="784"/>
      <c r="AD33" s="784"/>
      <c r="AE33" s="785"/>
      <c r="AF33" s="786">
        <v>1439</v>
      </c>
      <c r="AG33" s="787"/>
      <c r="AH33" s="787"/>
      <c r="AI33" s="787"/>
      <c r="AJ33" s="788"/>
      <c r="AK33" s="834">
        <v>1845</v>
      </c>
      <c r="AL33" s="830"/>
      <c r="AM33" s="830"/>
      <c r="AN33" s="830"/>
      <c r="AO33" s="830"/>
      <c r="AP33" s="830">
        <v>17375</v>
      </c>
      <c r="AQ33" s="830"/>
      <c r="AR33" s="830"/>
      <c r="AS33" s="830"/>
      <c r="AT33" s="830"/>
      <c r="AU33" s="830">
        <v>12024</v>
      </c>
      <c r="AV33" s="830"/>
      <c r="AW33" s="830"/>
      <c r="AX33" s="830"/>
      <c r="AY33" s="830"/>
      <c r="AZ33" s="831"/>
      <c r="BA33" s="831"/>
      <c r="BB33" s="831"/>
      <c r="BC33" s="831"/>
      <c r="BD33" s="831"/>
      <c r="BE33" s="832" t="s">
        <v>414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394</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4997</v>
      </c>
      <c r="AG63" s="844"/>
      <c r="AH63" s="844"/>
      <c r="AI63" s="844"/>
      <c r="AJ63" s="845"/>
      <c r="AK63" s="846"/>
      <c r="AL63" s="841"/>
      <c r="AM63" s="841"/>
      <c r="AN63" s="841"/>
      <c r="AO63" s="841"/>
      <c r="AP63" s="844">
        <v>26369</v>
      </c>
      <c r="AQ63" s="844"/>
      <c r="AR63" s="844"/>
      <c r="AS63" s="844"/>
      <c r="AT63" s="844"/>
      <c r="AU63" s="844">
        <v>13060</v>
      </c>
      <c r="AV63" s="844"/>
      <c r="AW63" s="844"/>
      <c r="AX63" s="844"/>
      <c r="AY63" s="844"/>
      <c r="AZ63" s="848"/>
      <c r="BA63" s="848"/>
      <c r="BB63" s="848"/>
      <c r="BC63" s="848"/>
      <c r="BD63" s="848"/>
      <c r="BE63" s="849"/>
      <c r="BF63" s="849"/>
      <c r="BG63" s="849"/>
      <c r="BH63" s="849"/>
      <c r="BI63" s="850"/>
      <c r="BJ63" s="851" t="s">
        <v>131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418</v>
      </c>
      <c r="B66" s="728"/>
      <c r="C66" s="728"/>
      <c r="D66" s="728"/>
      <c r="E66" s="728"/>
      <c r="F66" s="728"/>
      <c r="G66" s="728"/>
      <c r="H66" s="728"/>
      <c r="I66" s="728"/>
      <c r="J66" s="728"/>
      <c r="K66" s="728"/>
      <c r="L66" s="728"/>
      <c r="M66" s="728"/>
      <c r="N66" s="728"/>
      <c r="O66" s="728"/>
      <c r="P66" s="729"/>
      <c r="Q66" s="733" t="s">
        <v>398</v>
      </c>
      <c r="R66" s="734"/>
      <c r="S66" s="734"/>
      <c r="T66" s="734"/>
      <c r="U66" s="735"/>
      <c r="V66" s="733" t="s">
        <v>399</v>
      </c>
      <c r="W66" s="734"/>
      <c r="X66" s="734"/>
      <c r="Y66" s="734"/>
      <c r="Z66" s="735"/>
      <c r="AA66" s="733" t="s">
        <v>419</v>
      </c>
      <c r="AB66" s="734"/>
      <c r="AC66" s="734"/>
      <c r="AD66" s="734"/>
      <c r="AE66" s="735"/>
      <c r="AF66" s="854" t="s">
        <v>401</v>
      </c>
      <c r="AG66" s="815"/>
      <c r="AH66" s="815"/>
      <c r="AI66" s="815"/>
      <c r="AJ66" s="855"/>
      <c r="AK66" s="733" t="s">
        <v>420</v>
      </c>
      <c r="AL66" s="728"/>
      <c r="AM66" s="728"/>
      <c r="AN66" s="728"/>
      <c r="AO66" s="729"/>
      <c r="AP66" s="733" t="s">
        <v>403</v>
      </c>
      <c r="AQ66" s="734"/>
      <c r="AR66" s="734"/>
      <c r="AS66" s="734"/>
      <c r="AT66" s="735"/>
      <c r="AU66" s="733" t="s">
        <v>421</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584</v>
      </c>
      <c r="C68" s="870"/>
      <c r="D68" s="870"/>
      <c r="E68" s="870"/>
      <c r="F68" s="870"/>
      <c r="G68" s="870"/>
      <c r="H68" s="870"/>
      <c r="I68" s="870"/>
      <c r="J68" s="870"/>
      <c r="K68" s="870"/>
      <c r="L68" s="870"/>
      <c r="M68" s="870"/>
      <c r="N68" s="870"/>
      <c r="O68" s="870"/>
      <c r="P68" s="871"/>
      <c r="Q68" s="872">
        <v>690</v>
      </c>
      <c r="R68" s="866"/>
      <c r="S68" s="866"/>
      <c r="T68" s="866"/>
      <c r="U68" s="866"/>
      <c r="V68" s="866">
        <v>641</v>
      </c>
      <c r="W68" s="866"/>
      <c r="X68" s="866"/>
      <c r="Y68" s="866"/>
      <c r="Z68" s="866"/>
      <c r="AA68" s="866">
        <v>49</v>
      </c>
      <c r="AB68" s="866"/>
      <c r="AC68" s="866"/>
      <c r="AD68" s="866"/>
      <c r="AE68" s="866"/>
      <c r="AF68" s="866">
        <v>49</v>
      </c>
      <c r="AG68" s="866"/>
      <c r="AH68" s="866"/>
      <c r="AI68" s="866"/>
      <c r="AJ68" s="866"/>
      <c r="AK68" s="866">
        <v>44</v>
      </c>
      <c r="AL68" s="866"/>
      <c r="AM68" s="866"/>
      <c r="AN68" s="866"/>
      <c r="AO68" s="866"/>
      <c r="AP68" s="866" t="s">
        <v>601</v>
      </c>
      <c r="AQ68" s="866"/>
      <c r="AR68" s="866"/>
      <c r="AS68" s="866"/>
      <c r="AT68" s="866"/>
      <c r="AU68" s="866" t="s">
        <v>601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585</v>
      </c>
      <c r="C69" s="874"/>
      <c r="D69" s="874"/>
      <c r="E69" s="874"/>
      <c r="F69" s="874"/>
      <c r="G69" s="874"/>
      <c r="H69" s="874"/>
      <c r="I69" s="874"/>
      <c r="J69" s="874"/>
      <c r="K69" s="874"/>
      <c r="L69" s="874"/>
      <c r="M69" s="874"/>
      <c r="N69" s="874"/>
      <c r="O69" s="874"/>
      <c r="P69" s="875"/>
      <c r="Q69" s="876">
        <v>7708</v>
      </c>
      <c r="R69" s="830"/>
      <c r="S69" s="830"/>
      <c r="T69" s="830"/>
      <c r="U69" s="830"/>
      <c r="V69" s="830">
        <v>7523</v>
      </c>
      <c r="W69" s="830"/>
      <c r="X69" s="830"/>
      <c r="Y69" s="830"/>
      <c r="Z69" s="830"/>
      <c r="AA69" s="830">
        <v>185</v>
      </c>
      <c r="AB69" s="830"/>
      <c r="AC69" s="830"/>
      <c r="AD69" s="830"/>
      <c r="AE69" s="830"/>
      <c r="AF69" s="830">
        <v>182</v>
      </c>
      <c r="AG69" s="830"/>
      <c r="AH69" s="830"/>
      <c r="AI69" s="830"/>
      <c r="AJ69" s="830"/>
      <c r="AK69" s="830">
        <v>5</v>
      </c>
      <c r="AL69" s="830"/>
      <c r="AM69" s="830"/>
      <c r="AN69" s="830"/>
      <c r="AO69" s="830"/>
      <c r="AP69" s="830" t="s">
        <v>602</v>
      </c>
      <c r="AQ69" s="830"/>
      <c r="AR69" s="830"/>
      <c r="AS69" s="830"/>
      <c r="AT69" s="830"/>
      <c r="AU69" s="830" t="s">
        <v>602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586</v>
      </c>
      <c r="C70" s="874"/>
      <c r="D70" s="874"/>
      <c r="E70" s="874"/>
      <c r="F70" s="874"/>
      <c r="G70" s="874"/>
      <c r="H70" s="874"/>
      <c r="I70" s="874"/>
      <c r="J70" s="874"/>
      <c r="K70" s="874"/>
      <c r="L70" s="874"/>
      <c r="M70" s="874"/>
      <c r="N70" s="874"/>
      <c r="O70" s="874"/>
      <c r="P70" s="875"/>
      <c r="Q70" s="876">
        <v>28</v>
      </c>
      <c r="R70" s="830"/>
      <c r="S70" s="830"/>
      <c r="T70" s="830"/>
      <c r="U70" s="830"/>
      <c r="V70" s="830">
        <v>25</v>
      </c>
      <c r="W70" s="830"/>
      <c r="X70" s="830"/>
      <c r="Y70" s="830"/>
      <c r="Z70" s="830"/>
      <c r="AA70" s="830">
        <v>3</v>
      </c>
      <c r="AB70" s="830"/>
      <c r="AC70" s="830"/>
      <c r="AD70" s="830"/>
      <c r="AE70" s="830"/>
      <c r="AF70" s="830">
        <v>5</v>
      </c>
      <c r="AG70" s="830"/>
      <c r="AH70" s="830"/>
      <c r="AI70" s="830"/>
      <c r="AJ70" s="830"/>
      <c r="AK70" s="830">
        <v>2</v>
      </c>
      <c r="AL70" s="830"/>
      <c r="AM70" s="830"/>
      <c r="AN70" s="830"/>
      <c r="AO70" s="830"/>
      <c r="AP70" s="830" t="s">
        <v>602</v>
      </c>
      <c r="AQ70" s="830"/>
      <c r="AR70" s="830"/>
      <c r="AS70" s="830"/>
      <c r="AT70" s="830"/>
      <c r="AU70" s="830" t="s">
        <v>602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587</v>
      </c>
      <c r="C71" s="874"/>
      <c r="D71" s="874"/>
      <c r="E71" s="874"/>
      <c r="F71" s="874"/>
      <c r="G71" s="874"/>
      <c r="H71" s="874"/>
      <c r="I71" s="874"/>
      <c r="J71" s="874"/>
      <c r="K71" s="874"/>
      <c r="L71" s="874"/>
      <c r="M71" s="874"/>
      <c r="N71" s="874"/>
      <c r="O71" s="874"/>
      <c r="P71" s="875"/>
      <c r="Q71" s="876">
        <v>181</v>
      </c>
      <c r="R71" s="830"/>
      <c r="S71" s="830"/>
      <c r="T71" s="830"/>
      <c r="U71" s="830"/>
      <c r="V71" s="830">
        <v>172</v>
      </c>
      <c r="W71" s="830"/>
      <c r="X71" s="830"/>
      <c r="Y71" s="830"/>
      <c r="Z71" s="830"/>
      <c r="AA71" s="830">
        <v>9</v>
      </c>
      <c r="AB71" s="830"/>
      <c r="AC71" s="830"/>
      <c r="AD71" s="830"/>
      <c r="AE71" s="830"/>
      <c r="AF71" s="830">
        <v>9</v>
      </c>
      <c r="AG71" s="830"/>
      <c r="AH71" s="830"/>
      <c r="AI71" s="830"/>
      <c r="AJ71" s="830"/>
      <c r="AK71" s="830">
        <v>61</v>
      </c>
      <c r="AL71" s="830"/>
      <c r="AM71" s="830"/>
      <c r="AN71" s="830"/>
      <c r="AO71" s="830"/>
      <c r="AP71" s="830" t="s">
        <v>602</v>
      </c>
      <c r="AQ71" s="830"/>
      <c r="AR71" s="830"/>
      <c r="AS71" s="830"/>
      <c r="AT71" s="830"/>
      <c r="AU71" s="830" t="s">
        <v>602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588</v>
      </c>
      <c r="C72" s="874"/>
      <c r="D72" s="874"/>
      <c r="E72" s="874"/>
      <c r="F72" s="874"/>
      <c r="G72" s="874"/>
      <c r="H72" s="874"/>
      <c r="I72" s="874"/>
      <c r="J72" s="874"/>
      <c r="K72" s="874"/>
      <c r="L72" s="874"/>
      <c r="M72" s="874"/>
      <c r="N72" s="874"/>
      <c r="O72" s="874"/>
      <c r="P72" s="875"/>
      <c r="Q72" s="876">
        <v>231</v>
      </c>
      <c r="R72" s="830"/>
      <c r="S72" s="830"/>
      <c r="T72" s="830"/>
      <c r="U72" s="830"/>
      <c r="V72" s="830">
        <v>226</v>
      </c>
      <c r="W72" s="830"/>
      <c r="X72" s="830"/>
      <c r="Y72" s="830"/>
      <c r="Z72" s="830"/>
      <c r="AA72" s="830">
        <v>5</v>
      </c>
      <c r="AB72" s="830"/>
      <c r="AC72" s="830"/>
      <c r="AD72" s="830"/>
      <c r="AE72" s="830"/>
      <c r="AF72" s="830">
        <v>4601</v>
      </c>
      <c r="AG72" s="830"/>
      <c r="AH72" s="830"/>
      <c r="AI72" s="830"/>
      <c r="AJ72" s="830"/>
      <c r="AK72" s="830">
        <v>0</v>
      </c>
      <c r="AL72" s="830"/>
      <c r="AM72" s="830"/>
      <c r="AN72" s="830"/>
      <c r="AO72" s="830"/>
      <c r="AP72" s="830" t="s">
        <v>602</v>
      </c>
      <c r="AQ72" s="830"/>
      <c r="AR72" s="830"/>
      <c r="AS72" s="830"/>
      <c r="AT72" s="830"/>
      <c r="AU72" s="830" t="s">
        <v>602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394</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4846</v>
      </c>
      <c r="AG88" s="844"/>
      <c r="AH88" s="844"/>
      <c r="AI88" s="844"/>
      <c r="AJ88" s="844"/>
      <c r="AK88" s="841"/>
      <c r="AL88" s="841"/>
      <c r="AM88" s="841"/>
      <c r="AN88" s="841"/>
      <c r="AO88" s="841"/>
      <c r="AP88" s="844" t="s">
        <v>602</v>
      </c>
      <c r="AQ88" s="844"/>
      <c r="AR88" s="844"/>
      <c r="AS88" s="844"/>
      <c r="AT88" s="844"/>
      <c r="AU88" s="844" t="s">
        <v>602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591</v>
      </c>
      <c r="CS102" s="852"/>
      <c r="CT102" s="852"/>
      <c r="CU102" s="852"/>
      <c r="CV102" s="891"/>
      <c r="CW102" s="890">
        <v>21</v>
      </c>
      <c r="CX102" s="852"/>
      <c r="CY102" s="852"/>
      <c r="CZ102" s="852"/>
      <c r="DA102" s="891"/>
      <c r="DB102" s="890" t="s">
        <v>603</v>
      </c>
      <c r="DC102" s="852"/>
      <c r="DD102" s="852"/>
      <c r="DE102" s="852"/>
      <c r="DF102" s="891"/>
      <c r="DG102" s="890">
        <v>120</v>
      </c>
      <c r="DH102" s="852"/>
      <c r="DI102" s="852"/>
      <c r="DJ102" s="852"/>
      <c r="DK102" s="891"/>
      <c r="DL102" s="890" t="s">
        <v>603</v>
      </c>
      <c r="DM102" s="852"/>
      <c r="DN102" s="852"/>
      <c r="DO102" s="852"/>
      <c r="DP102" s="891"/>
      <c r="DQ102" s="890" t="s">
        <v>603</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312</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312</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312</v>
      </c>
      <c r="DR109" s="893"/>
      <c r="DS109" s="893"/>
      <c r="DT109" s="893"/>
      <c r="DU109" s="894"/>
      <c r="DV109" s="892" t="s">
        <v>433</v>
      </c>
      <c r="DW109" s="893"/>
      <c r="DX109" s="893"/>
      <c r="DY109" s="893"/>
      <c r="DZ109" s="895"/>
    </row>
    <row r="110" spans="1:131" s="230" customFormat="1" ht="26.25" customHeight="1" x14ac:dyDescent="0.2">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3886017</v>
      </c>
      <c r="AB110" s="900"/>
      <c r="AC110" s="900"/>
      <c r="AD110" s="900"/>
      <c r="AE110" s="901"/>
      <c r="AF110" s="902">
        <v>3865043</v>
      </c>
      <c r="AG110" s="900"/>
      <c r="AH110" s="900"/>
      <c r="AI110" s="900"/>
      <c r="AJ110" s="901"/>
      <c r="AK110" s="902">
        <v>4174230</v>
      </c>
      <c r="AL110" s="900"/>
      <c r="AM110" s="900"/>
      <c r="AN110" s="900"/>
      <c r="AO110" s="901"/>
      <c r="AP110" s="903">
        <v>17.2</v>
      </c>
      <c r="AQ110" s="904"/>
      <c r="AR110" s="904"/>
      <c r="AS110" s="904"/>
      <c r="AT110" s="905"/>
      <c r="AU110" s="906" t="s">
        <v>75</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40074059</v>
      </c>
      <c r="BR110" s="931"/>
      <c r="BS110" s="931"/>
      <c r="BT110" s="931"/>
      <c r="BU110" s="931"/>
      <c r="BV110" s="931">
        <v>41056067</v>
      </c>
      <c r="BW110" s="931"/>
      <c r="BX110" s="931"/>
      <c r="BY110" s="931"/>
      <c r="BZ110" s="931"/>
      <c r="CA110" s="931">
        <v>38927598</v>
      </c>
      <c r="CB110" s="931"/>
      <c r="CC110" s="931"/>
      <c r="CD110" s="931"/>
      <c r="CE110" s="931"/>
      <c r="CF110" s="944">
        <v>160.5</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131</v>
      </c>
      <c r="DH110" s="931"/>
      <c r="DI110" s="931"/>
      <c r="DJ110" s="931"/>
      <c r="DK110" s="931"/>
      <c r="DL110" s="931" t="s">
        <v>131</v>
      </c>
      <c r="DM110" s="931"/>
      <c r="DN110" s="931"/>
      <c r="DO110" s="931"/>
      <c r="DP110" s="931"/>
      <c r="DQ110" s="931" t="s">
        <v>131</v>
      </c>
      <c r="DR110" s="931"/>
      <c r="DS110" s="931"/>
      <c r="DT110" s="931"/>
      <c r="DU110" s="931"/>
      <c r="DV110" s="932" t="s">
        <v>131</v>
      </c>
      <c r="DW110" s="932"/>
      <c r="DX110" s="932"/>
      <c r="DY110" s="932"/>
      <c r="DZ110" s="933"/>
    </row>
    <row r="111" spans="1:131" s="230" customFormat="1" ht="26.25" customHeight="1" x14ac:dyDescent="0.2">
      <c r="A111" s="934" t="s">
        <v>439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131</v>
      </c>
      <c r="AB111" s="938"/>
      <c r="AC111" s="938"/>
      <c r="AD111" s="938"/>
      <c r="AE111" s="939"/>
      <c r="AF111" s="940" t="s">
        <v>131</v>
      </c>
      <c r="AG111" s="938"/>
      <c r="AH111" s="938"/>
      <c r="AI111" s="938"/>
      <c r="AJ111" s="939"/>
      <c r="AK111" s="940" t="s">
        <v>131</v>
      </c>
      <c r="AL111" s="938"/>
      <c r="AM111" s="938"/>
      <c r="AN111" s="938"/>
      <c r="AO111" s="939"/>
      <c r="AP111" s="941" t="s">
        <v>131</v>
      </c>
      <c r="AQ111" s="942"/>
      <c r="AR111" s="942"/>
      <c r="AS111" s="942"/>
      <c r="AT111" s="943"/>
      <c r="AU111" s="908"/>
      <c r="AV111" s="909"/>
      <c r="AW111" s="909"/>
      <c r="AX111" s="909"/>
      <c r="AY111" s="909"/>
      <c r="AZ111" s="922" t="s">
        <v>440</v>
      </c>
      <c r="BA111" s="923"/>
      <c r="BB111" s="923"/>
      <c r="BC111" s="923"/>
      <c r="BD111" s="923"/>
      <c r="BE111" s="923"/>
      <c r="BF111" s="923"/>
      <c r="BG111" s="923"/>
      <c r="BH111" s="923"/>
      <c r="BI111" s="923"/>
      <c r="BJ111" s="923"/>
      <c r="BK111" s="923"/>
      <c r="BL111" s="923"/>
      <c r="BM111" s="923"/>
      <c r="BN111" s="923"/>
      <c r="BO111" s="923"/>
      <c r="BP111" s="924"/>
      <c r="BQ111" s="925">
        <v>388166</v>
      </c>
      <c r="BR111" s="926"/>
      <c r="BS111" s="926"/>
      <c r="BT111" s="926"/>
      <c r="BU111" s="926"/>
      <c r="BV111" s="926">
        <v>290912</v>
      </c>
      <c r="BW111" s="926"/>
      <c r="BX111" s="926"/>
      <c r="BY111" s="926"/>
      <c r="BZ111" s="926"/>
      <c r="CA111" s="926">
        <v>225678</v>
      </c>
      <c r="CB111" s="926"/>
      <c r="CC111" s="926"/>
      <c r="CD111" s="926"/>
      <c r="CE111" s="926"/>
      <c r="CF111" s="920">
        <v>0.9</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131</v>
      </c>
      <c r="DH111" s="926"/>
      <c r="DI111" s="926"/>
      <c r="DJ111" s="926"/>
      <c r="DK111" s="926"/>
      <c r="DL111" s="926" t="s">
        <v>131</v>
      </c>
      <c r="DM111" s="926"/>
      <c r="DN111" s="926"/>
      <c r="DO111" s="926"/>
      <c r="DP111" s="926"/>
      <c r="DQ111" s="926" t="s">
        <v>131</v>
      </c>
      <c r="DR111" s="926"/>
      <c r="DS111" s="926"/>
      <c r="DT111" s="926"/>
      <c r="DU111" s="926"/>
      <c r="DV111" s="927" t="s">
        <v>442</v>
      </c>
      <c r="DW111" s="927"/>
      <c r="DX111" s="927"/>
      <c r="DY111" s="927"/>
      <c r="DZ111" s="928"/>
    </row>
    <row r="112" spans="1:131" s="230" customFormat="1" ht="26.25" customHeight="1" x14ac:dyDescent="0.2">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131</v>
      </c>
      <c r="AB112" s="959"/>
      <c r="AC112" s="959"/>
      <c r="AD112" s="959"/>
      <c r="AE112" s="960"/>
      <c r="AF112" s="961" t="s">
        <v>131</v>
      </c>
      <c r="AG112" s="959"/>
      <c r="AH112" s="959"/>
      <c r="AI112" s="959"/>
      <c r="AJ112" s="960"/>
      <c r="AK112" s="961" t="s">
        <v>131</v>
      </c>
      <c r="AL112" s="959"/>
      <c r="AM112" s="959"/>
      <c r="AN112" s="959"/>
      <c r="AO112" s="960"/>
      <c r="AP112" s="962" t="s">
        <v>131</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v>14510509</v>
      </c>
      <c r="BR112" s="926"/>
      <c r="BS112" s="926"/>
      <c r="BT112" s="926"/>
      <c r="BU112" s="926"/>
      <c r="BV112" s="926">
        <v>13945195</v>
      </c>
      <c r="BW112" s="926"/>
      <c r="BX112" s="926"/>
      <c r="BY112" s="926"/>
      <c r="BZ112" s="926"/>
      <c r="CA112" s="926">
        <v>13059696</v>
      </c>
      <c r="CB112" s="926"/>
      <c r="CC112" s="926"/>
      <c r="CD112" s="926"/>
      <c r="CE112" s="926"/>
      <c r="CF112" s="920">
        <v>53.8</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131</v>
      </c>
      <c r="DM112" s="926"/>
      <c r="DN112" s="926"/>
      <c r="DO112" s="926"/>
      <c r="DP112" s="926"/>
      <c r="DQ112" s="926" t="s">
        <v>131</v>
      </c>
      <c r="DR112" s="926"/>
      <c r="DS112" s="926"/>
      <c r="DT112" s="926"/>
      <c r="DU112" s="926"/>
      <c r="DV112" s="927" t="s">
        <v>131</v>
      </c>
      <c r="DW112" s="927"/>
      <c r="DX112" s="927"/>
      <c r="DY112" s="927"/>
      <c r="DZ112" s="928"/>
    </row>
    <row r="113" spans="1:130" s="230" customFormat="1" ht="26.25" customHeight="1" x14ac:dyDescent="0.2">
      <c r="A113" s="954"/>
      <c r="B113" s="955"/>
      <c r="C113" s="923" t="s">
        <v>447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1325807</v>
      </c>
      <c r="AB113" s="938"/>
      <c r="AC113" s="938"/>
      <c r="AD113" s="938"/>
      <c r="AE113" s="939"/>
      <c r="AF113" s="940">
        <v>1220042</v>
      </c>
      <c r="AG113" s="938"/>
      <c r="AH113" s="938"/>
      <c r="AI113" s="938"/>
      <c r="AJ113" s="939"/>
      <c r="AK113" s="940">
        <v>1230154</v>
      </c>
      <c r="AL113" s="938"/>
      <c r="AM113" s="938"/>
      <c r="AN113" s="938"/>
      <c r="AO113" s="939"/>
      <c r="AP113" s="941">
        <v>5.0999999999999996</v>
      </c>
      <c r="AQ113" s="942"/>
      <c r="AR113" s="942"/>
      <c r="AS113" s="942"/>
      <c r="AT113" s="943"/>
      <c r="AU113" s="908"/>
      <c r="AV113" s="909"/>
      <c r="AW113" s="909"/>
      <c r="AX113" s="909"/>
      <c r="AY113" s="909"/>
      <c r="AZ113" s="922" t="s">
        <v>448</v>
      </c>
      <c r="BA113" s="923"/>
      <c r="BB113" s="923"/>
      <c r="BC113" s="923"/>
      <c r="BD113" s="923"/>
      <c r="BE113" s="923"/>
      <c r="BF113" s="923"/>
      <c r="BG113" s="923"/>
      <c r="BH113" s="923"/>
      <c r="BI113" s="923"/>
      <c r="BJ113" s="923"/>
      <c r="BK113" s="923"/>
      <c r="BL113" s="923"/>
      <c r="BM113" s="923"/>
      <c r="BN113" s="923"/>
      <c r="BO113" s="923"/>
      <c r="BP113" s="924"/>
      <c r="BQ113" s="925" t="s">
        <v>131</v>
      </c>
      <c r="BR113" s="926"/>
      <c r="BS113" s="926"/>
      <c r="BT113" s="926"/>
      <c r="BU113" s="926"/>
      <c r="BV113" s="926" t="s">
        <v>131</v>
      </c>
      <c r="BW113" s="926"/>
      <c r="BX113" s="926"/>
      <c r="BY113" s="926"/>
      <c r="BZ113" s="926"/>
      <c r="CA113" s="926" t="s">
        <v>131</v>
      </c>
      <c r="CB113" s="926"/>
      <c r="CC113" s="926"/>
      <c r="CD113" s="926"/>
      <c r="CE113" s="926"/>
      <c r="CF113" s="920" t="s">
        <v>131</v>
      </c>
      <c r="CG113" s="921"/>
      <c r="CH113" s="921"/>
      <c r="CI113" s="921"/>
      <c r="CJ113" s="921"/>
      <c r="CK113" s="948"/>
      <c r="CL113" s="949"/>
      <c r="CM113" s="922" t="s">
        <v>449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131</v>
      </c>
      <c r="DM113" s="959"/>
      <c r="DN113" s="959"/>
      <c r="DO113" s="959"/>
      <c r="DP113" s="960"/>
      <c r="DQ113" s="961" t="s">
        <v>131</v>
      </c>
      <c r="DR113" s="959"/>
      <c r="DS113" s="959"/>
      <c r="DT113" s="959"/>
      <c r="DU113" s="960"/>
      <c r="DV113" s="962" t="s">
        <v>131</v>
      </c>
      <c r="DW113" s="963"/>
      <c r="DX113" s="963"/>
      <c r="DY113" s="963"/>
      <c r="DZ113" s="964"/>
    </row>
    <row r="114" spans="1:130" s="230" customFormat="1" ht="26.25" customHeight="1" x14ac:dyDescent="0.2">
      <c r="A114" s="954"/>
      <c r="B114" s="955"/>
      <c r="C114" s="923" t="s">
        <v>450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131</v>
      </c>
      <c r="AB114" s="959"/>
      <c r="AC114" s="959"/>
      <c r="AD114" s="959"/>
      <c r="AE114" s="960"/>
      <c r="AF114" s="961" t="s">
        <v>131</v>
      </c>
      <c r="AG114" s="959"/>
      <c r="AH114" s="959"/>
      <c r="AI114" s="959"/>
      <c r="AJ114" s="960"/>
      <c r="AK114" s="961" t="s">
        <v>131</v>
      </c>
      <c r="AL114" s="959"/>
      <c r="AM114" s="959"/>
      <c r="AN114" s="959"/>
      <c r="AO114" s="960"/>
      <c r="AP114" s="962" t="s">
        <v>131</v>
      </c>
      <c r="AQ114" s="963"/>
      <c r="AR114" s="963"/>
      <c r="AS114" s="963"/>
      <c r="AT114" s="964"/>
      <c r="AU114" s="908"/>
      <c r="AV114" s="909"/>
      <c r="AW114" s="909"/>
      <c r="AX114" s="909"/>
      <c r="AY114" s="909"/>
      <c r="AZ114" s="922" t="s">
        <v>451</v>
      </c>
      <c r="BA114" s="923"/>
      <c r="BB114" s="923"/>
      <c r="BC114" s="923"/>
      <c r="BD114" s="923"/>
      <c r="BE114" s="923"/>
      <c r="BF114" s="923"/>
      <c r="BG114" s="923"/>
      <c r="BH114" s="923"/>
      <c r="BI114" s="923"/>
      <c r="BJ114" s="923"/>
      <c r="BK114" s="923"/>
      <c r="BL114" s="923"/>
      <c r="BM114" s="923"/>
      <c r="BN114" s="923"/>
      <c r="BO114" s="923"/>
      <c r="BP114" s="924"/>
      <c r="BQ114" s="925">
        <v>7535826</v>
      </c>
      <c r="BR114" s="926"/>
      <c r="BS114" s="926"/>
      <c r="BT114" s="926"/>
      <c r="BU114" s="926"/>
      <c r="BV114" s="926">
        <v>7406593</v>
      </c>
      <c r="BW114" s="926"/>
      <c r="BX114" s="926"/>
      <c r="BY114" s="926"/>
      <c r="BZ114" s="926"/>
      <c r="CA114" s="926">
        <v>7472248</v>
      </c>
      <c r="CB114" s="926"/>
      <c r="CC114" s="926"/>
      <c r="CD114" s="926"/>
      <c r="CE114" s="926"/>
      <c r="CF114" s="920">
        <v>30.8</v>
      </c>
      <c r="CG114" s="921"/>
      <c r="CH114" s="921"/>
      <c r="CI114" s="921"/>
      <c r="CJ114" s="921"/>
      <c r="CK114" s="948"/>
      <c r="CL114" s="949"/>
      <c r="CM114" s="922" t="s">
        <v>452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131</v>
      </c>
      <c r="DH114" s="959"/>
      <c r="DI114" s="959"/>
      <c r="DJ114" s="959"/>
      <c r="DK114" s="960"/>
      <c r="DL114" s="961" t="s">
        <v>131</v>
      </c>
      <c r="DM114" s="959"/>
      <c r="DN114" s="959"/>
      <c r="DO114" s="959"/>
      <c r="DP114" s="960"/>
      <c r="DQ114" s="961" t="s">
        <v>131</v>
      </c>
      <c r="DR114" s="959"/>
      <c r="DS114" s="959"/>
      <c r="DT114" s="959"/>
      <c r="DU114" s="960"/>
      <c r="DV114" s="962" t="s">
        <v>131</v>
      </c>
      <c r="DW114" s="963"/>
      <c r="DX114" s="963"/>
      <c r="DY114" s="963"/>
      <c r="DZ114" s="964"/>
    </row>
    <row r="115" spans="1:130" s="230" customFormat="1" ht="26.25" customHeight="1" x14ac:dyDescent="0.2">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114949</v>
      </c>
      <c r="AB115" s="938"/>
      <c r="AC115" s="938"/>
      <c r="AD115" s="938"/>
      <c r="AE115" s="939"/>
      <c r="AF115" s="940">
        <v>102859</v>
      </c>
      <c r="AG115" s="938"/>
      <c r="AH115" s="938"/>
      <c r="AI115" s="938"/>
      <c r="AJ115" s="939"/>
      <c r="AK115" s="940">
        <v>68863</v>
      </c>
      <c r="AL115" s="938"/>
      <c r="AM115" s="938"/>
      <c r="AN115" s="938"/>
      <c r="AO115" s="939"/>
      <c r="AP115" s="941">
        <v>0.3</v>
      </c>
      <c r="AQ115" s="942"/>
      <c r="AR115" s="942"/>
      <c r="AS115" s="942"/>
      <c r="AT115" s="943"/>
      <c r="AU115" s="908"/>
      <c r="AV115" s="909"/>
      <c r="AW115" s="909"/>
      <c r="AX115" s="909"/>
      <c r="AY115" s="909"/>
      <c r="AZ115" s="922" t="s">
        <v>454</v>
      </c>
      <c r="BA115" s="923"/>
      <c r="BB115" s="923"/>
      <c r="BC115" s="923"/>
      <c r="BD115" s="923"/>
      <c r="BE115" s="923"/>
      <c r="BF115" s="923"/>
      <c r="BG115" s="923"/>
      <c r="BH115" s="923"/>
      <c r="BI115" s="923"/>
      <c r="BJ115" s="923"/>
      <c r="BK115" s="923"/>
      <c r="BL115" s="923"/>
      <c r="BM115" s="923"/>
      <c r="BN115" s="923"/>
      <c r="BO115" s="923"/>
      <c r="BP115" s="924"/>
      <c r="BQ115" s="925" t="s">
        <v>131</v>
      </c>
      <c r="BR115" s="926"/>
      <c r="BS115" s="926"/>
      <c r="BT115" s="926"/>
      <c r="BU115" s="926"/>
      <c r="BV115" s="926" t="s">
        <v>131</v>
      </c>
      <c r="BW115" s="926"/>
      <c r="BX115" s="926"/>
      <c r="BY115" s="926"/>
      <c r="BZ115" s="926"/>
      <c r="CA115" s="926" t="s">
        <v>131</v>
      </c>
      <c r="CB115" s="926"/>
      <c r="CC115" s="926"/>
      <c r="CD115" s="926"/>
      <c r="CE115" s="926"/>
      <c r="CF115" s="920" t="s">
        <v>131</v>
      </c>
      <c r="CG115" s="921"/>
      <c r="CH115" s="921"/>
      <c r="CI115" s="921"/>
      <c r="CJ115" s="921"/>
      <c r="CK115" s="948"/>
      <c r="CL115" s="949"/>
      <c r="CM115" s="922" t="s">
        <v>455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118555</v>
      </c>
      <c r="DH115" s="959"/>
      <c r="DI115" s="959"/>
      <c r="DJ115" s="959"/>
      <c r="DK115" s="960"/>
      <c r="DL115" s="961">
        <v>118756</v>
      </c>
      <c r="DM115" s="959"/>
      <c r="DN115" s="959"/>
      <c r="DO115" s="959"/>
      <c r="DP115" s="960"/>
      <c r="DQ115" s="961">
        <v>118875</v>
      </c>
      <c r="DR115" s="959"/>
      <c r="DS115" s="959"/>
      <c r="DT115" s="959"/>
      <c r="DU115" s="960"/>
      <c r="DV115" s="962">
        <v>0.5</v>
      </c>
      <c r="DW115" s="963"/>
      <c r="DX115" s="963"/>
      <c r="DY115" s="963"/>
      <c r="DZ115" s="964"/>
    </row>
    <row r="116" spans="1:130" s="230" customFormat="1" ht="26.25" customHeight="1" x14ac:dyDescent="0.2">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131</v>
      </c>
      <c r="AB116" s="959"/>
      <c r="AC116" s="959"/>
      <c r="AD116" s="959"/>
      <c r="AE116" s="960"/>
      <c r="AF116" s="961" t="s">
        <v>131</v>
      </c>
      <c r="AG116" s="959"/>
      <c r="AH116" s="959"/>
      <c r="AI116" s="959"/>
      <c r="AJ116" s="960"/>
      <c r="AK116" s="961" t="s">
        <v>131</v>
      </c>
      <c r="AL116" s="959"/>
      <c r="AM116" s="959"/>
      <c r="AN116" s="959"/>
      <c r="AO116" s="960"/>
      <c r="AP116" s="962" t="s">
        <v>131</v>
      </c>
      <c r="AQ116" s="963"/>
      <c r="AR116" s="963"/>
      <c r="AS116" s="963"/>
      <c r="AT116" s="964"/>
      <c r="AU116" s="908"/>
      <c r="AV116" s="909"/>
      <c r="AW116" s="909"/>
      <c r="AX116" s="909"/>
      <c r="AY116" s="909"/>
      <c r="AZ116" s="967" t="s">
        <v>457</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442</v>
      </c>
      <c r="BW116" s="926"/>
      <c r="BX116" s="926"/>
      <c r="BY116" s="926"/>
      <c r="BZ116" s="926"/>
      <c r="CA116" s="926" t="s">
        <v>131</v>
      </c>
      <c r="CB116" s="926"/>
      <c r="CC116" s="926"/>
      <c r="CD116" s="926"/>
      <c r="CE116" s="926"/>
      <c r="CF116" s="920" t="s">
        <v>131</v>
      </c>
      <c r="CG116" s="921"/>
      <c r="CH116" s="921"/>
      <c r="CI116" s="921"/>
      <c r="CJ116" s="921"/>
      <c r="CK116" s="948"/>
      <c r="CL116" s="949"/>
      <c r="CM116" s="922" t="s">
        <v>458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131</v>
      </c>
      <c r="DH116" s="959"/>
      <c r="DI116" s="959"/>
      <c r="DJ116" s="959"/>
      <c r="DK116" s="960"/>
      <c r="DL116" s="961" t="s">
        <v>131</v>
      </c>
      <c r="DM116" s="959"/>
      <c r="DN116" s="959"/>
      <c r="DO116" s="959"/>
      <c r="DP116" s="960"/>
      <c r="DQ116" s="961" t="s">
        <v>131</v>
      </c>
      <c r="DR116" s="959"/>
      <c r="DS116" s="959"/>
      <c r="DT116" s="959"/>
      <c r="DU116" s="960"/>
      <c r="DV116" s="962" t="s">
        <v>131</v>
      </c>
      <c r="DW116" s="963"/>
      <c r="DX116" s="963"/>
      <c r="DY116" s="963"/>
      <c r="DZ116" s="964"/>
    </row>
    <row r="117" spans="1:130" s="230" customFormat="1" ht="26.25" customHeight="1" x14ac:dyDescent="0.2">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5326773</v>
      </c>
      <c r="AB117" s="979"/>
      <c r="AC117" s="979"/>
      <c r="AD117" s="979"/>
      <c r="AE117" s="980"/>
      <c r="AF117" s="981">
        <v>5187944</v>
      </c>
      <c r="AG117" s="979"/>
      <c r="AH117" s="979"/>
      <c r="AI117" s="979"/>
      <c r="AJ117" s="980"/>
      <c r="AK117" s="981">
        <v>5473247</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461</v>
      </c>
      <c r="BR117" s="926"/>
      <c r="BS117" s="926"/>
      <c r="BT117" s="926"/>
      <c r="BU117" s="926"/>
      <c r="BV117" s="926" t="s">
        <v>461</v>
      </c>
      <c r="BW117" s="926"/>
      <c r="BX117" s="926"/>
      <c r="BY117" s="926"/>
      <c r="BZ117" s="926"/>
      <c r="CA117" s="926" t="s">
        <v>461</v>
      </c>
      <c r="CB117" s="926"/>
      <c r="CC117" s="926"/>
      <c r="CD117" s="926"/>
      <c r="CE117" s="926"/>
      <c r="CF117" s="920" t="s">
        <v>461</v>
      </c>
      <c r="CG117" s="921"/>
      <c r="CH117" s="921"/>
      <c r="CI117" s="921"/>
      <c r="CJ117" s="921"/>
      <c r="CK117" s="948"/>
      <c r="CL117" s="949"/>
      <c r="CM117" s="922" t="s">
        <v>462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461</v>
      </c>
      <c r="DH117" s="959"/>
      <c r="DI117" s="959"/>
      <c r="DJ117" s="959"/>
      <c r="DK117" s="960"/>
      <c r="DL117" s="961" t="s">
        <v>461</v>
      </c>
      <c r="DM117" s="959"/>
      <c r="DN117" s="959"/>
      <c r="DO117" s="959"/>
      <c r="DP117" s="960"/>
      <c r="DQ117" s="961" t="s">
        <v>461</v>
      </c>
      <c r="DR117" s="959"/>
      <c r="DS117" s="959"/>
      <c r="DT117" s="959"/>
      <c r="DU117" s="960"/>
      <c r="DV117" s="962" t="s">
        <v>461</v>
      </c>
      <c r="DW117" s="963"/>
      <c r="DX117" s="963"/>
      <c r="DY117" s="963"/>
      <c r="DZ117" s="964"/>
    </row>
    <row r="118" spans="1:130" s="230" customFormat="1" ht="26.25" customHeight="1" x14ac:dyDescent="0.2">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312</v>
      </c>
      <c r="AL118" s="893"/>
      <c r="AM118" s="893"/>
      <c r="AN118" s="893"/>
      <c r="AO118" s="894"/>
      <c r="AP118" s="970" t="s">
        <v>433</v>
      </c>
      <c r="AQ118" s="971"/>
      <c r="AR118" s="971"/>
      <c r="AS118" s="971"/>
      <c r="AT118" s="972"/>
      <c r="AU118" s="908"/>
      <c r="AV118" s="909"/>
      <c r="AW118" s="909"/>
      <c r="AX118" s="909"/>
      <c r="AY118" s="909"/>
      <c r="AZ118" s="973" t="s">
        <v>463</v>
      </c>
      <c r="BA118" s="965"/>
      <c r="BB118" s="965"/>
      <c r="BC118" s="965"/>
      <c r="BD118" s="965"/>
      <c r="BE118" s="965"/>
      <c r="BF118" s="965"/>
      <c r="BG118" s="965"/>
      <c r="BH118" s="965"/>
      <c r="BI118" s="965"/>
      <c r="BJ118" s="965"/>
      <c r="BK118" s="965"/>
      <c r="BL118" s="965"/>
      <c r="BM118" s="965"/>
      <c r="BN118" s="965"/>
      <c r="BO118" s="965"/>
      <c r="BP118" s="966"/>
      <c r="BQ118" s="999" t="s">
        <v>461</v>
      </c>
      <c r="BR118" s="1000"/>
      <c r="BS118" s="1000"/>
      <c r="BT118" s="1000"/>
      <c r="BU118" s="1000"/>
      <c r="BV118" s="1000" t="s">
        <v>461</v>
      </c>
      <c r="BW118" s="1000"/>
      <c r="BX118" s="1000"/>
      <c r="BY118" s="1000"/>
      <c r="BZ118" s="1000"/>
      <c r="CA118" s="1000" t="s">
        <v>461</v>
      </c>
      <c r="CB118" s="1000"/>
      <c r="CC118" s="1000"/>
      <c r="CD118" s="1000"/>
      <c r="CE118" s="1000"/>
      <c r="CF118" s="920" t="s">
        <v>461</v>
      </c>
      <c r="CG118" s="921"/>
      <c r="CH118" s="921"/>
      <c r="CI118" s="921"/>
      <c r="CJ118" s="921"/>
      <c r="CK118" s="948"/>
      <c r="CL118" s="949"/>
      <c r="CM118" s="922" t="s">
        <v>464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461</v>
      </c>
      <c r="DH118" s="959"/>
      <c r="DI118" s="959"/>
      <c r="DJ118" s="959"/>
      <c r="DK118" s="960"/>
      <c r="DL118" s="961" t="s">
        <v>461</v>
      </c>
      <c r="DM118" s="959"/>
      <c r="DN118" s="959"/>
      <c r="DO118" s="959"/>
      <c r="DP118" s="960"/>
      <c r="DQ118" s="961" t="s">
        <v>461</v>
      </c>
      <c r="DR118" s="959"/>
      <c r="DS118" s="959"/>
      <c r="DT118" s="959"/>
      <c r="DU118" s="960"/>
      <c r="DV118" s="962" t="s">
        <v>461</v>
      </c>
      <c r="DW118" s="963"/>
      <c r="DX118" s="963"/>
      <c r="DY118" s="963"/>
      <c r="DZ118" s="964"/>
    </row>
    <row r="119" spans="1:130" s="230" customFormat="1" ht="26.25" customHeight="1" x14ac:dyDescent="0.2">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461</v>
      </c>
      <c r="AB119" s="900"/>
      <c r="AC119" s="900"/>
      <c r="AD119" s="900"/>
      <c r="AE119" s="901"/>
      <c r="AF119" s="902" t="s">
        <v>461</v>
      </c>
      <c r="AG119" s="900"/>
      <c r="AH119" s="900"/>
      <c r="AI119" s="900"/>
      <c r="AJ119" s="901"/>
      <c r="AK119" s="902" t="s">
        <v>461</v>
      </c>
      <c r="AL119" s="900"/>
      <c r="AM119" s="900"/>
      <c r="AN119" s="900"/>
      <c r="AO119" s="901"/>
      <c r="AP119" s="903" t="s">
        <v>461</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465</v>
      </c>
      <c r="BP119" s="1005"/>
      <c r="BQ119" s="999">
        <v>62508560</v>
      </c>
      <c r="BR119" s="1000"/>
      <c r="BS119" s="1000"/>
      <c r="BT119" s="1000"/>
      <c r="BU119" s="1000"/>
      <c r="BV119" s="1000">
        <v>62698767</v>
      </c>
      <c r="BW119" s="1000"/>
      <c r="BX119" s="1000"/>
      <c r="BY119" s="1000"/>
      <c r="BZ119" s="1000"/>
      <c r="CA119" s="1000">
        <v>59685220</v>
      </c>
      <c r="CB119" s="1000"/>
      <c r="CC119" s="1000"/>
      <c r="CD119" s="1000"/>
      <c r="CE119" s="1000"/>
      <c r="CF119" s="1001"/>
      <c r="CG119" s="1002"/>
      <c r="CH119" s="1002"/>
      <c r="CI119" s="1002"/>
      <c r="CJ119" s="1003"/>
      <c r="CK119" s="950"/>
      <c r="CL119" s="951"/>
      <c r="CM119" s="973" t="s">
        <v>466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269611</v>
      </c>
      <c r="DH119" s="986"/>
      <c r="DI119" s="986"/>
      <c r="DJ119" s="986"/>
      <c r="DK119" s="987"/>
      <c r="DL119" s="985">
        <v>172156</v>
      </c>
      <c r="DM119" s="986"/>
      <c r="DN119" s="986"/>
      <c r="DO119" s="986"/>
      <c r="DP119" s="987"/>
      <c r="DQ119" s="985">
        <v>106803</v>
      </c>
      <c r="DR119" s="986"/>
      <c r="DS119" s="986"/>
      <c r="DT119" s="986"/>
      <c r="DU119" s="987"/>
      <c r="DV119" s="988">
        <v>0.4</v>
      </c>
      <c r="DW119" s="989"/>
      <c r="DX119" s="989"/>
      <c r="DY119" s="989"/>
      <c r="DZ119" s="990"/>
    </row>
    <row r="120" spans="1:130" s="230" customFormat="1" ht="26.25" customHeight="1" x14ac:dyDescent="0.2">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461</v>
      </c>
      <c r="AB120" s="959"/>
      <c r="AC120" s="959"/>
      <c r="AD120" s="959"/>
      <c r="AE120" s="960"/>
      <c r="AF120" s="961" t="s">
        <v>461</v>
      </c>
      <c r="AG120" s="959"/>
      <c r="AH120" s="959"/>
      <c r="AI120" s="959"/>
      <c r="AJ120" s="960"/>
      <c r="AK120" s="961" t="s">
        <v>461</v>
      </c>
      <c r="AL120" s="959"/>
      <c r="AM120" s="959"/>
      <c r="AN120" s="959"/>
      <c r="AO120" s="960"/>
      <c r="AP120" s="962" t="s">
        <v>461</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15447231</v>
      </c>
      <c r="BR120" s="931"/>
      <c r="BS120" s="931"/>
      <c r="BT120" s="931"/>
      <c r="BU120" s="931"/>
      <c r="BV120" s="931">
        <v>19347035</v>
      </c>
      <c r="BW120" s="931"/>
      <c r="BX120" s="931"/>
      <c r="BY120" s="931"/>
      <c r="BZ120" s="931"/>
      <c r="CA120" s="931">
        <v>21794560</v>
      </c>
      <c r="CB120" s="931"/>
      <c r="CC120" s="931"/>
      <c r="CD120" s="931"/>
      <c r="CE120" s="931"/>
      <c r="CF120" s="944">
        <v>89.8</v>
      </c>
      <c r="CG120" s="945"/>
      <c r="CH120" s="945"/>
      <c r="CI120" s="945"/>
      <c r="CJ120" s="945"/>
      <c r="CK120" s="1006" t="s">
        <v>469</v>
      </c>
      <c r="CL120" s="1007"/>
      <c r="CM120" s="1007"/>
      <c r="CN120" s="1007"/>
      <c r="CO120" s="1008"/>
      <c r="CP120" s="1014" t="s">
        <v>470</v>
      </c>
      <c r="CQ120" s="1015"/>
      <c r="CR120" s="1015"/>
      <c r="CS120" s="1015"/>
      <c r="CT120" s="1015"/>
      <c r="CU120" s="1015"/>
      <c r="CV120" s="1015"/>
      <c r="CW120" s="1015"/>
      <c r="CX120" s="1015"/>
      <c r="CY120" s="1015"/>
      <c r="CZ120" s="1015"/>
      <c r="DA120" s="1015"/>
      <c r="DB120" s="1015"/>
      <c r="DC120" s="1015"/>
      <c r="DD120" s="1015"/>
      <c r="DE120" s="1015"/>
      <c r="DF120" s="1016"/>
      <c r="DG120" s="930">
        <v>13256957</v>
      </c>
      <c r="DH120" s="931"/>
      <c r="DI120" s="931"/>
      <c r="DJ120" s="931"/>
      <c r="DK120" s="931"/>
      <c r="DL120" s="931">
        <v>12713293</v>
      </c>
      <c r="DM120" s="931"/>
      <c r="DN120" s="931"/>
      <c r="DO120" s="931"/>
      <c r="DP120" s="931"/>
      <c r="DQ120" s="931">
        <v>12023724</v>
      </c>
      <c r="DR120" s="931"/>
      <c r="DS120" s="931"/>
      <c r="DT120" s="931"/>
      <c r="DU120" s="931"/>
      <c r="DV120" s="932">
        <v>49.6</v>
      </c>
      <c r="DW120" s="932"/>
      <c r="DX120" s="932"/>
      <c r="DY120" s="932"/>
      <c r="DZ120" s="933"/>
    </row>
    <row r="121" spans="1:130" s="230" customFormat="1" ht="26.25" customHeight="1" x14ac:dyDescent="0.2">
      <c r="A121" s="1057"/>
      <c r="B121" s="949"/>
      <c r="C121" s="974" t="s">
        <v>471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461</v>
      </c>
      <c r="AB121" s="959"/>
      <c r="AC121" s="959"/>
      <c r="AD121" s="959"/>
      <c r="AE121" s="960"/>
      <c r="AF121" s="961" t="s">
        <v>461</v>
      </c>
      <c r="AG121" s="959"/>
      <c r="AH121" s="959"/>
      <c r="AI121" s="959"/>
      <c r="AJ121" s="960"/>
      <c r="AK121" s="961" t="s">
        <v>461</v>
      </c>
      <c r="AL121" s="959"/>
      <c r="AM121" s="959"/>
      <c r="AN121" s="959"/>
      <c r="AO121" s="960"/>
      <c r="AP121" s="962" t="s">
        <v>461</v>
      </c>
      <c r="AQ121" s="963"/>
      <c r="AR121" s="963"/>
      <c r="AS121" s="963"/>
      <c r="AT121" s="964"/>
      <c r="AU121" s="994"/>
      <c r="AV121" s="995"/>
      <c r="AW121" s="995"/>
      <c r="AX121" s="995"/>
      <c r="AY121" s="996"/>
      <c r="AZ121" s="922" t="s">
        <v>472</v>
      </c>
      <c r="BA121" s="923"/>
      <c r="BB121" s="923"/>
      <c r="BC121" s="923"/>
      <c r="BD121" s="923"/>
      <c r="BE121" s="923"/>
      <c r="BF121" s="923"/>
      <c r="BG121" s="923"/>
      <c r="BH121" s="923"/>
      <c r="BI121" s="923"/>
      <c r="BJ121" s="923"/>
      <c r="BK121" s="923"/>
      <c r="BL121" s="923"/>
      <c r="BM121" s="923"/>
      <c r="BN121" s="923"/>
      <c r="BO121" s="923"/>
      <c r="BP121" s="924"/>
      <c r="BQ121" s="925">
        <v>7932464</v>
      </c>
      <c r="BR121" s="926"/>
      <c r="BS121" s="926"/>
      <c r="BT121" s="926"/>
      <c r="BU121" s="926"/>
      <c r="BV121" s="926">
        <v>7498104</v>
      </c>
      <c r="BW121" s="926"/>
      <c r="BX121" s="926"/>
      <c r="BY121" s="926"/>
      <c r="BZ121" s="926"/>
      <c r="CA121" s="926">
        <v>6971029</v>
      </c>
      <c r="CB121" s="926"/>
      <c r="CC121" s="926"/>
      <c r="CD121" s="926"/>
      <c r="CE121" s="926"/>
      <c r="CF121" s="920">
        <v>28.7</v>
      </c>
      <c r="CG121" s="921"/>
      <c r="CH121" s="921"/>
      <c r="CI121" s="921"/>
      <c r="CJ121" s="921"/>
      <c r="CK121" s="1009"/>
      <c r="CL121" s="1010"/>
      <c r="CM121" s="1010"/>
      <c r="CN121" s="1010"/>
      <c r="CO121" s="1011"/>
      <c r="CP121" s="1019" t="s">
        <v>473</v>
      </c>
      <c r="CQ121" s="1020"/>
      <c r="CR121" s="1020"/>
      <c r="CS121" s="1020"/>
      <c r="CT121" s="1020"/>
      <c r="CU121" s="1020"/>
      <c r="CV121" s="1020"/>
      <c r="CW121" s="1020"/>
      <c r="CX121" s="1020"/>
      <c r="CY121" s="1020"/>
      <c r="CZ121" s="1020"/>
      <c r="DA121" s="1020"/>
      <c r="DB121" s="1020"/>
      <c r="DC121" s="1020"/>
      <c r="DD121" s="1020"/>
      <c r="DE121" s="1020"/>
      <c r="DF121" s="1021"/>
      <c r="DG121" s="925">
        <v>1249189</v>
      </c>
      <c r="DH121" s="926"/>
      <c r="DI121" s="926"/>
      <c r="DJ121" s="926"/>
      <c r="DK121" s="926"/>
      <c r="DL121" s="926">
        <v>1227475</v>
      </c>
      <c r="DM121" s="926"/>
      <c r="DN121" s="926"/>
      <c r="DO121" s="926"/>
      <c r="DP121" s="926"/>
      <c r="DQ121" s="926">
        <v>1032238</v>
      </c>
      <c r="DR121" s="926"/>
      <c r="DS121" s="926"/>
      <c r="DT121" s="926"/>
      <c r="DU121" s="926"/>
      <c r="DV121" s="927">
        <v>4.3</v>
      </c>
      <c r="DW121" s="927"/>
      <c r="DX121" s="927"/>
      <c r="DY121" s="927"/>
      <c r="DZ121" s="928"/>
    </row>
    <row r="122" spans="1:130" s="230" customFormat="1" ht="26.25" customHeight="1" x14ac:dyDescent="0.2">
      <c r="A122" s="1057"/>
      <c r="B122" s="949"/>
      <c r="C122" s="922" t="s">
        <v>452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461</v>
      </c>
      <c r="AB122" s="959"/>
      <c r="AC122" s="959"/>
      <c r="AD122" s="959"/>
      <c r="AE122" s="960"/>
      <c r="AF122" s="961" t="s">
        <v>474</v>
      </c>
      <c r="AG122" s="959"/>
      <c r="AH122" s="959"/>
      <c r="AI122" s="959"/>
      <c r="AJ122" s="960"/>
      <c r="AK122" s="961" t="s">
        <v>461</v>
      </c>
      <c r="AL122" s="959"/>
      <c r="AM122" s="959"/>
      <c r="AN122" s="959"/>
      <c r="AO122" s="960"/>
      <c r="AP122" s="962" t="s">
        <v>461</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44095920</v>
      </c>
      <c r="BR122" s="1000"/>
      <c r="BS122" s="1000"/>
      <c r="BT122" s="1000"/>
      <c r="BU122" s="1000"/>
      <c r="BV122" s="1000">
        <v>43560654</v>
      </c>
      <c r="BW122" s="1000"/>
      <c r="BX122" s="1000"/>
      <c r="BY122" s="1000"/>
      <c r="BZ122" s="1000"/>
      <c r="CA122" s="1000">
        <v>41614456</v>
      </c>
      <c r="CB122" s="1000"/>
      <c r="CC122" s="1000"/>
      <c r="CD122" s="1000"/>
      <c r="CE122" s="1000"/>
      <c r="CF122" s="1017">
        <v>171.5</v>
      </c>
      <c r="CG122" s="1018"/>
      <c r="CH122" s="1018"/>
      <c r="CI122" s="1018"/>
      <c r="CJ122" s="1018"/>
      <c r="CK122" s="1009"/>
      <c r="CL122" s="1010"/>
      <c r="CM122" s="1010"/>
      <c r="CN122" s="1010"/>
      <c r="CO122" s="1011"/>
      <c r="CP122" s="1019" t="s">
        <v>476</v>
      </c>
      <c r="CQ122" s="1020"/>
      <c r="CR122" s="1020"/>
      <c r="CS122" s="1020"/>
      <c r="CT122" s="1020"/>
      <c r="CU122" s="1020"/>
      <c r="CV122" s="1020"/>
      <c r="CW122" s="1020"/>
      <c r="CX122" s="1020"/>
      <c r="CY122" s="1020"/>
      <c r="CZ122" s="1020"/>
      <c r="DA122" s="1020"/>
      <c r="DB122" s="1020"/>
      <c r="DC122" s="1020"/>
      <c r="DD122" s="1020"/>
      <c r="DE122" s="1020"/>
      <c r="DF122" s="1021"/>
      <c r="DG122" s="925">
        <v>4363</v>
      </c>
      <c r="DH122" s="926"/>
      <c r="DI122" s="926"/>
      <c r="DJ122" s="926"/>
      <c r="DK122" s="926"/>
      <c r="DL122" s="926">
        <v>4427</v>
      </c>
      <c r="DM122" s="926"/>
      <c r="DN122" s="926"/>
      <c r="DO122" s="926"/>
      <c r="DP122" s="926"/>
      <c r="DQ122" s="926">
        <v>3734</v>
      </c>
      <c r="DR122" s="926"/>
      <c r="DS122" s="926"/>
      <c r="DT122" s="926"/>
      <c r="DU122" s="926"/>
      <c r="DV122" s="927">
        <v>0</v>
      </c>
      <c r="DW122" s="927"/>
      <c r="DX122" s="927"/>
      <c r="DY122" s="927"/>
      <c r="DZ122" s="928"/>
    </row>
    <row r="123" spans="1:130" s="230" customFormat="1" ht="26.25" customHeight="1" x14ac:dyDescent="0.2">
      <c r="A123" s="1057"/>
      <c r="B123" s="949"/>
      <c r="C123" s="922" t="s">
        <v>458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461</v>
      </c>
      <c r="AB123" s="959"/>
      <c r="AC123" s="959"/>
      <c r="AD123" s="959"/>
      <c r="AE123" s="960"/>
      <c r="AF123" s="961" t="s">
        <v>461</v>
      </c>
      <c r="AG123" s="959"/>
      <c r="AH123" s="959"/>
      <c r="AI123" s="959"/>
      <c r="AJ123" s="960"/>
      <c r="AK123" s="961" t="s">
        <v>461</v>
      </c>
      <c r="AL123" s="959"/>
      <c r="AM123" s="959"/>
      <c r="AN123" s="959"/>
      <c r="AO123" s="960"/>
      <c r="AP123" s="962" t="s">
        <v>461</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477</v>
      </c>
      <c r="BP123" s="1005"/>
      <c r="BQ123" s="1063">
        <v>67475615</v>
      </c>
      <c r="BR123" s="1064"/>
      <c r="BS123" s="1064"/>
      <c r="BT123" s="1064"/>
      <c r="BU123" s="1064"/>
      <c r="BV123" s="1064">
        <v>70405793</v>
      </c>
      <c r="BW123" s="1064"/>
      <c r="BX123" s="1064"/>
      <c r="BY123" s="1064"/>
      <c r="BZ123" s="1064"/>
      <c r="CA123" s="1064">
        <v>70380045</v>
      </c>
      <c r="CB123" s="1064"/>
      <c r="CC123" s="1064"/>
      <c r="CD123" s="1064"/>
      <c r="CE123" s="1064"/>
      <c r="CF123" s="1001"/>
      <c r="CG123" s="1002"/>
      <c r="CH123" s="1002"/>
      <c r="CI123" s="1002"/>
      <c r="CJ123" s="1003"/>
      <c r="CK123" s="1009"/>
      <c r="CL123" s="1010"/>
      <c r="CM123" s="1010"/>
      <c r="CN123" s="1010"/>
      <c r="CO123" s="1011"/>
      <c r="CP123" s="1019" t="s">
        <v>409</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131</v>
      </c>
      <c r="DM123" s="959"/>
      <c r="DN123" s="959"/>
      <c r="DO123" s="959"/>
      <c r="DP123" s="960"/>
      <c r="DQ123" s="961" t="s">
        <v>131</v>
      </c>
      <c r="DR123" s="959"/>
      <c r="DS123" s="959"/>
      <c r="DT123" s="959"/>
      <c r="DU123" s="960"/>
      <c r="DV123" s="962" t="s">
        <v>478</v>
      </c>
      <c r="DW123" s="963"/>
      <c r="DX123" s="963"/>
      <c r="DY123" s="963"/>
      <c r="DZ123" s="964"/>
    </row>
    <row r="124" spans="1:130" s="230" customFormat="1" ht="26.25" customHeight="1" thickBot="1" x14ac:dyDescent="0.25">
      <c r="A124" s="1057"/>
      <c r="B124" s="949"/>
      <c r="C124" s="922" t="s">
        <v>462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478</v>
      </c>
      <c r="AG124" s="959"/>
      <c r="AH124" s="959"/>
      <c r="AI124" s="959"/>
      <c r="AJ124" s="960"/>
      <c r="AK124" s="961" t="s">
        <v>478</v>
      </c>
      <c r="AL124" s="959"/>
      <c r="AM124" s="959"/>
      <c r="AN124" s="959"/>
      <c r="AO124" s="960"/>
      <c r="AP124" s="962" t="s">
        <v>131</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131</v>
      </c>
      <c r="BR124" s="1027"/>
      <c r="BS124" s="1027"/>
      <c r="BT124" s="1027"/>
      <c r="BU124" s="1027"/>
      <c r="BV124" s="1027" t="s">
        <v>131</v>
      </c>
      <c r="BW124" s="1027"/>
      <c r="BX124" s="1027"/>
      <c r="BY124" s="1027"/>
      <c r="BZ124" s="1027"/>
      <c r="CA124" s="1027" t="s">
        <v>478</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481</v>
      </c>
      <c r="DH124" s="986"/>
      <c r="DI124" s="986"/>
      <c r="DJ124" s="986"/>
      <c r="DK124" s="987"/>
      <c r="DL124" s="985" t="s">
        <v>481</v>
      </c>
      <c r="DM124" s="986"/>
      <c r="DN124" s="986"/>
      <c r="DO124" s="986"/>
      <c r="DP124" s="987"/>
      <c r="DQ124" s="985" t="s">
        <v>481</v>
      </c>
      <c r="DR124" s="986"/>
      <c r="DS124" s="986"/>
      <c r="DT124" s="986"/>
      <c r="DU124" s="987"/>
      <c r="DV124" s="988" t="s">
        <v>481</v>
      </c>
      <c r="DW124" s="989"/>
      <c r="DX124" s="989"/>
      <c r="DY124" s="989"/>
      <c r="DZ124" s="990"/>
    </row>
    <row r="125" spans="1:130" s="230" customFormat="1" ht="26.25" customHeight="1" x14ac:dyDescent="0.2">
      <c r="A125" s="1057"/>
      <c r="B125" s="949"/>
      <c r="C125" s="922" t="s">
        <v>464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482</v>
      </c>
      <c r="AB125" s="959"/>
      <c r="AC125" s="959"/>
      <c r="AD125" s="959"/>
      <c r="AE125" s="960"/>
      <c r="AF125" s="961" t="s">
        <v>481</v>
      </c>
      <c r="AG125" s="959"/>
      <c r="AH125" s="959"/>
      <c r="AI125" s="959"/>
      <c r="AJ125" s="960"/>
      <c r="AK125" s="961" t="s">
        <v>481</v>
      </c>
      <c r="AL125" s="959"/>
      <c r="AM125" s="959"/>
      <c r="AN125" s="959"/>
      <c r="AO125" s="960"/>
      <c r="AP125" s="962" t="s">
        <v>481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483</v>
      </c>
      <c r="CL125" s="1007"/>
      <c r="CM125" s="1007"/>
      <c r="CN125" s="1007"/>
      <c r="CO125" s="1008"/>
      <c r="CP125" s="929" t="s">
        <v>484</v>
      </c>
      <c r="CQ125" s="897"/>
      <c r="CR125" s="897"/>
      <c r="CS125" s="897"/>
      <c r="CT125" s="897"/>
      <c r="CU125" s="897"/>
      <c r="CV125" s="897"/>
      <c r="CW125" s="897"/>
      <c r="CX125" s="897"/>
      <c r="CY125" s="897"/>
      <c r="CZ125" s="897"/>
      <c r="DA125" s="897"/>
      <c r="DB125" s="897"/>
      <c r="DC125" s="897"/>
      <c r="DD125" s="897"/>
      <c r="DE125" s="897"/>
      <c r="DF125" s="898"/>
      <c r="DG125" s="930" t="s">
        <v>481</v>
      </c>
      <c r="DH125" s="931"/>
      <c r="DI125" s="931"/>
      <c r="DJ125" s="931"/>
      <c r="DK125" s="931"/>
      <c r="DL125" s="931" t="s">
        <v>482</v>
      </c>
      <c r="DM125" s="931"/>
      <c r="DN125" s="931"/>
      <c r="DO125" s="931"/>
      <c r="DP125" s="931"/>
      <c r="DQ125" s="931" t="s">
        <v>481</v>
      </c>
      <c r="DR125" s="931"/>
      <c r="DS125" s="931"/>
      <c r="DT125" s="931"/>
      <c r="DU125" s="931"/>
      <c r="DV125" s="932" t="s">
        <v>481</v>
      </c>
      <c r="DW125" s="932"/>
      <c r="DX125" s="932"/>
      <c r="DY125" s="932"/>
      <c r="DZ125" s="933"/>
    </row>
    <row r="126" spans="1:130" s="230" customFormat="1" ht="26.25" customHeight="1" thickBot="1" x14ac:dyDescent="0.25">
      <c r="A126" s="1057"/>
      <c r="B126" s="949"/>
      <c r="C126" s="922" t="s">
        <v>466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114938</v>
      </c>
      <c r="AB126" s="959"/>
      <c r="AC126" s="959"/>
      <c r="AD126" s="959"/>
      <c r="AE126" s="960"/>
      <c r="AF126" s="961">
        <v>102140</v>
      </c>
      <c r="AG126" s="959"/>
      <c r="AH126" s="959"/>
      <c r="AI126" s="959"/>
      <c r="AJ126" s="960"/>
      <c r="AK126" s="961">
        <v>68211</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485</v>
      </c>
      <c r="CQ126" s="923"/>
      <c r="CR126" s="923"/>
      <c r="CS126" s="923"/>
      <c r="CT126" s="923"/>
      <c r="CU126" s="923"/>
      <c r="CV126" s="923"/>
      <c r="CW126" s="923"/>
      <c r="CX126" s="923"/>
      <c r="CY126" s="923"/>
      <c r="CZ126" s="923"/>
      <c r="DA126" s="923"/>
      <c r="DB126" s="923"/>
      <c r="DC126" s="923"/>
      <c r="DD126" s="923"/>
      <c r="DE126" s="923"/>
      <c r="DF126" s="924"/>
      <c r="DG126" s="925" t="s">
        <v>481</v>
      </c>
      <c r="DH126" s="926"/>
      <c r="DI126" s="926"/>
      <c r="DJ126" s="926"/>
      <c r="DK126" s="926"/>
      <c r="DL126" s="926" t="s">
        <v>481</v>
      </c>
      <c r="DM126" s="926"/>
      <c r="DN126" s="926"/>
      <c r="DO126" s="926"/>
      <c r="DP126" s="926"/>
      <c r="DQ126" s="926" t="s">
        <v>481</v>
      </c>
      <c r="DR126" s="926"/>
      <c r="DS126" s="926"/>
      <c r="DT126" s="926"/>
      <c r="DU126" s="926"/>
      <c r="DV126" s="927" t="s">
        <v>482</v>
      </c>
      <c r="DW126" s="927"/>
      <c r="DX126" s="927"/>
      <c r="DY126" s="927"/>
      <c r="DZ126" s="928"/>
    </row>
    <row r="127" spans="1:130" s="230" customFormat="1" ht="26.25" customHeight="1" x14ac:dyDescent="0.2">
      <c r="A127" s="1058"/>
      <c r="B127" s="951"/>
      <c r="C127" s="973" t="s">
        <v>486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11</v>
      </c>
      <c r="AB127" s="959"/>
      <c r="AC127" s="959"/>
      <c r="AD127" s="959"/>
      <c r="AE127" s="960"/>
      <c r="AF127" s="961">
        <v>719</v>
      </c>
      <c r="AG127" s="959"/>
      <c r="AH127" s="959"/>
      <c r="AI127" s="959"/>
      <c r="AJ127" s="960"/>
      <c r="AK127" s="961">
        <v>652</v>
      </c>
      <c r="AL127" s="959"/>
      <c r="AM127" s="959"/>
      <c r="AN127" s="959"/>
      <c r="AO127" s="960"/>
      <c r="AP127" s="962">
        <v>0</v>
      </c>
      <c r="AQ127" s="963"/>
      <c r="AR127" s="963"/>
      <c r="AS127" s="963"/>
      <c r="AT127" s="964"/>
      <c r="AU127" s="232"/>
      <c r="AV127" s="232"/>
      <c r="AW127" s="232"/>
      <c r="AX127" s="1031" t="s">
        <v>487</v>
      </c>
      <c r="AY127" s="1032"/>
      <c r="AZ127" s="1032"/>
      <c r="BA127" s="1032"/>
      <c r="BB127" s="1032"/>
      <c r="BC127" s="1032"/>
      <c r="BD127" s="1032"/>
      <c r="BE127" s="1033"/>
      <c r="BF127" s="1034" t="s">
        <v>488</v>
      </c>
      <c r="BG127" s="1032"/>
      <c r="BH127" s="1032"/>
      <c r="BI127" s="1032"/>
      <c r="BJ127" s="1032"/>
      <c r="BK127" s="1032"/>
      <c r="BL127" s="1033"/>
      <c r="BM127" s="1034" t="s">
        <v>489</v>
      </c>
      <c r="BN127" s="1032"/>
      <c r="BO127" s="1032"/>
      <c r="BP127" s="1032"/>
      <c r="BQ127" s="1032"/>
      <c r="BR127" s="1032"/>
      <c r="BS127" s="1033"/>
      <c r="BT127" s="1034" t="s">
        <v>490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491</v>
      </c>
      <c r="CQ127" s="923"/>
      <c r="CR127" s="923"/>
      <c r="CS127" s="923"/>
      <c r="CT127" s="923"/>
      <c r="CU127" s="923"/>
      <c r="CV127" s="923"/>
      <c r="CW127" s="923"/>
      <c r="CX127" s="923"/>
      <c r="CY127" s="923"/>
      <c r="CZ127" s="923"/>
      <c r="DA127" s="923"/>
      <c r="DB127" s="923"/>
      <c r="DC127" s="923"/>
      <c r="DD127" s="923"/>
      <c r="DE127" s="923"/>
      <c r="DF127" s="924"/>
      <c r="DG127" s="925" t="s">
        <v>481</v>
      </c>
      <c r="DH127" s="926"/>
      <c r="DI127" s="926"/>
      <c r="DJ127" s="926"/>
      <c r="DK127" s="926"/>
      <c r="DL127" s="926" t="s">
        <v>481</v>
      </c>
      <c r="DM127" s="926"/>
      <c r="DN127" s="926"/>
      <c r="DO127" s="926"/>
      <c r="DP127" s="926"/>
      <c r="DQ127" s="926" t="s">
        <v>481</v>
      </c>
      <c r="DR127" s="926"/>
      <c r="DS127" s="926"/>
      <c r="DT127" s="926"/>
      <c r="DU127" s="926"/>
      <c r="DV127" s="927" t="s">
        <v>481</v>
      </c>
      <c r="DW127" s="927"/>
      <c r="DX127" s="927"/>
      <c r="DY127" s="927"/>
      <c r="DZ127" s="928"/>
    </row>
    <row r="128" spans="1:130" s="230" customFormat="1" ht="26.25" customHeight="1" thickBot="1" x14ac:dyDescent="0.25">
      <c r="A128" s="1041" t="s">
        <v>492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493</v>
      </c>
      <c r="X128" s="1043"/>
      <c r="Y128" s="1043"/>
      <c r="Z128" s="1044"/>
      <c r="AA128" s="1045">
        <v>927715</v>
      </c>
      <c r="AB128" s="1046"/>
      <c r="AC128" s="1046"/>
      <c r="AD128" s="1046"/>
      <c r="AE128" s="1047"/>
      <c r="AF128" s="1048">
        <v>843913</v>
      </c>
      <c r="AG128" s="1046"/>
      <c r="AH128" s="1046"/>
      <c r="AI128" s="1046"/>
      <c r="AJ128" s="1047"/>
      <c r="AK128" s="1048">
        <v>824239</v>
      </c>
      <c r="AL128" s="1046"/>
      <c r="AM128" s="1046"/>
      <c r="AN128" s="1046"/>
      <c r="AO128" s="1047"/>
      <c r="AP128" s="1049"/>
      <c r="AQ128" s="1050"/>
      <c r="AR128" s="1050"/>
      <c r="AS128" s="1050"/>
      <c r="AT128" s="1051"/>
      <c r="AU128" s="232"/>
      <c r="AV128" s="232"/>
      <c r="AW128" s="232"/>
      <c r="AX128" s="896" t="s">
        <v>494</v>
      </c>
      <c r="AY128" s="897"/>
      <c r="AZ128" s="897"/>
      <c r="BA128" s="897"/>
      <c r="BB128" s="897"/>
      <c r="BC128" s="897"/>
      <c r="BD128" s="897"/>
      <c r="BE128" s="898"/>
      <c r="BF128" s="1052" t="s">
        <v>495</v>
      </c>
      <c r="BG128" s="1053"/>
      <c r="BH128" s="1053"/>
      <c r="BI128" s="1053"/>
      <c r="BJ128" s="1053"/>
      <c r="BK128" s="1053"/>
      <c r="BL128" s="1054"/>
      <c r="BM128" s="1052">
        <v>11.89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496</v>
      </c>
      <c r="CQ128" s="726"/>
      <c r="CR128" s="726"/>
      <c r="CS128" s="726"/>
      <c r="CT128" s="726"/>
      <c r="CU128" s="726"/>
      <c r="CV128" s="726"/>
      <c r="CW128" s="726"/>
      <c r="CX128" s="726"/>
      <c r="CY128" s="726"/>
      <c r="CZ128" s="726"/>
      <c r="DA128" s="726"/>
      <c r="DB128" s="726"/>
      <c r="DC128" s="726"/>
      <c r="DD128" s="726"/>
      <c r="DE128" s="726"/>
      <c r="DF128" s="1036"/>
      <c r="DG128" s="1037" t="s">
        <v>495</v>
      </c>
      <c r="DH128" s="1038"/>
      <c r="DI128" s="1038"/>
      <c r="DJ128" s="1038"/>
      <c r="DK128" s="1038"/>
      <c r="DL128" s="1038" t="s">
        <v>497</v>
      </c>
      <c r="DM128" s="1038"/>
      <c r="DN128" s="1038"/>
      <c r="DO128" s="1038"/>
      <c r="DP128" s="1038"/>
      <c r="DQ128" s="1038" t="s">
        <v>495</v>
      </c>
      <c r="DR128" s="1038"/>
      <c r="DS128" s="1038"/>
      <c r="DT128" s="1038"/>
      <c r="DU128" s="1038"/>
      <c r="DV128" s="1039" t="s">
        <v>495</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498</v>
      </c>
      <c r="X129" s="1071"/>
      <c r="Y129" s="1071"/>
      <c r="Z129" s="1072"/>
      <c r="AA129" s="958">
        <v>27686894</v>
      </c>
      <c r="AB129" s="959"/>
      <c r="AC129" s="959"/>
      <c r="AD129" s="959"/>
      <c r="AE129" s="960"/>
      <c r="AF129" s="961">
        <v>28816182</v>
      </c>
      <c r="AG129" s="959"/>
      <c r="AH129" s="959"/>
      <c r="AI129" s="959"/>
      <c r="AJ129" s="960"/>
      <c r="AK129" s="961">
        <v>28320941</v>
      </c>
      <c r="AL129" s="959"/>
      <c r="AM129" s="959"/>
      <c r="AN129" s="959"/>
      <c r="AO129" s="960"/>
      <c r="AP129" s="1073"/>
      <c r="AQ129" s="1074"/>
      <c r="AR129" s="1074"/>
      <c r="AS129" s="1074"/>
      <c r="AT129" s="1075"/>
      <c r="AU129" s="233"/>
      <c r="AV129" s="233"/>
      <c r="AW129" s="233"/>
      <c r="AX129" s="1065" t="s">
        <v>499</v>
      </c>
      <c r="AY129" s="923"/>
      <c r="AZ129" s="923"/>
      <c r="BA129" s="923"/>
      <c r="BB129" s="923"/>
      <c r="BC129" s="923"/>
      <c r="BD129" s="923"/>
      <c r="BE129" s="924"/>
      <c r="BF129" s="1066" t="s">
        <v>500</v>
      </c>
      <c r="BG129" s="1067"/>
      <c r="BH129" s="1067"/>
      <c r="BI129" s="1067"/>
      <c r="BJ129" s="1067"/>
      <c r="BK129" s="1067"/>
      <c r="BL129" s="1068"/>
      <c r="BM129" s="1066">
        <v>16.89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502</v>
      </c>
      <c r="X130" s="1071"/>
      <c r="Y130" s="1071"/>
      <c r="Z130" s="1072"/>
      <c r="AA130" s="958">
        <v>3921299</v>
      </c>
      <c r="AB130" s="959"/>
      <c r="AC130" s="959"/>
      <c r="AD130" s="959"/>
      <c r="AE130" s="960"/>
      <c r="AF130" s="961">
        <v>3856141</v>
      </c>
      <c r="AG130" s="959"/>
      <c r="AH130" s="959"/>
      <c r="AI130" s="959"/>
      <c r="AJ130" s="960"/>
      <c r="AK130" s="961">
        <v>4059808</v>
      </c>
      <c r="AL130" s="959"/>
      <c r="AM130" s="959"/>
      <c r="AN130" s="959"/>
      <c r="AO130" s="960"/>
      <c r="AP130" s="1073"/>
      <c r="AQ130" s="1074"/>
      <c r="AR130" s="1074"/>
      <c r="AS130" s="1074"/>
      <c r="AT130" s="1075"/>
      <c r="AU130" s="233"/>
      <c r="AV130" s="233"/>
      <c r="AW130" s="233"/>
      <c r="AX130" s="1065" t="s">
        <v>503</v>
      </c>
      <c r="AY130" s="923"/>
      <c r="AZ130" s="923"/>
      <c r="BA130" s="923"/>
      <c r="BB130" s="923"/>
      <c r="BC130" s="923"/>
      <c r="BD130" s="923"/>
      <c r="BE130" s="924"/>
      <c r="BF130" s="1101">
        <v>2.1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504</v>
      </c>
      <c r="X131" s="1108"/>
      <c r="Y131" s="1108"/>
      <c r="Z131" s="1109"/>
      <c r="AA131" s="1004">
        <v>23765595</v>
      </c>
      <c r="AB131" s="986"/>
      <c r="AC131" s="986"/>
      <c r="AD131" s="986"/>
      <c r="AE131" s="987"/>
      <c r="AF131" s="985">
        <v>24960041</v>
      </c>
      <c r="AG131" s="986"/>
      <c r="AH131" s="986"/>
      <c r="AI131" s="986"/>
      <c r="AJ131" s="987"/>
      <c r="AK131" s="985">
        <v>24261133</v>
      </c>
      <c r="AL131" s="986"/>
      <c r="AM131" s="986"/>
      <c r="AN131" s="986"/>
      <c r="AO131" s="987"/>
      <c r="AP131" s="1110"/>
      <c r="AQ131" s="1111"/>
      <c r="AR131" s="1111"/>
      <c r="AS131" s="1111"/>
      <c r="AT131" s="1112"/>
      <c r="AU131" s="233"/>
      <c r="AV131" s="233"/>
      <c r="AW131" s="233"/>
      <c r="AX131" s="1083" t="s">
        <v>505</v>
      </c>
      <c r="AY131" s="726"/>
      <c r="AZ131" s="726"/>
      <c r="BA131" s="726"/>
      <c r="BB131" s="726"/>
      <c r="BC131" s="726"/>
      <c r="BD131" s="726"/>
      <c r="BE131" s="1036"/>
      <c r="BF131" s="1084" t="s">
        <v>131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507</v>
      </c>
      <c r="W132" s="1094"/>
      <c r="X132" s="1094"/>
      <c r="Y132" s="1094"/>
      <c r="Z132" s="1095"/>
      <c r="AA132" s="1096">
        <v>2.010296818</v>
      </c>
      <c r="AB132" s="1097"/>
      <c r="AC132" s="1097"/>
      <c r="AD132" s="1097"/>
      <c r="AE132" s="1098"/>
      <c r="AF132" s="1099">
        <v>1.954684289</v>
      </c>
      <c r="AG132" s="1097"/>
      <c r="AH132" s="1097"/>
      <c r="AI132" s="1097"/>
      <c r="AJ132" s="1098"/>
      <c r="AK132" s="1099">
        <v>2.4285757800000001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508</v>
      </c>
      <c r="W133" s="1077"/>
      <c r="X133" s="1077"/>
      <c r="Y133" s="1077"/>
      <c r="Z133" s="1078"/>
      <c r="AA133" s="1079">
        <v>2</v>
      </c>
      <c r="AB133" s="1080"/>
      <c r="AC133" s="1080"/>
      <c r="AD133" s="1080"/>
      <c r="AE133" s="1081"/>
      <c r="AF133" s="1079">
        <v>1.8</v>
      </c>
      <c r="AG133" s="1080"/>
      <c r="AH133" s="1080"/>
      <c r="AI133" s="1080"/>
      <c r="AJ133" s="1081"/>
      <c r="AK133" s="1079">
        <v>2.1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4qncQTOhc/cMvWqoTdb27DShOIjpx23YYNBAjGfxHatdUn9VW9q5BRngXhv45qFcGLV4ASAqABz5kLinWVlFg==" saltValue="GGwiAXGLuDQAZabz9LvP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cddIfvcb0TcD6zJFmjNUQfGId+uyKLi5iBxFf3xJL/7anuMhr60RWsBB1UGMAK9Ebm7PDrjVrYX8b+Z/fQ3hg==" saltValue="eP+3B3mmEA5Ai/xUSOfL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CTwuR69LeY6E2VKP6BC+yjl7sXHgTXCoaehTmxvN0erbny8AQaEChFpMx6Mf6Fi5WoDX5/l1bNwaWLFZ/6zJQ==" saltValue="lYxyRFdShBkKcn9KQN78T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517</v>
      </c>
      <c r="AL9" s="1117"/>
      <c r="AM9" s="1117"/>
      <c r="AN9" s="1118"/>
      <c r="AO9" s="281">
        <v>8743931</v>
      </c>
      <c r="AP9" s="281">
        <v>75976</v>
      </c>
      <c r="AQ9" s="282">
        <v>66247</v>
      </c>
      <c r="AR9" s="283">
        <v>14.7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518</v>
      </c>
      <c r="AL10" s="1117"/>
      <c r="AM10" s="1117"/>
      <c r="AN10" s="1118"/>
      <c r="AO10" s="284">
        <v>41529</v>
      </c>
      <c r="AP10" s="284">
        <v>361</v>
      </c>
      <c r="AQ10" s="285">
        <v>4001</v>
      </c>
      <c r="AR10" s="286">
        <v>-91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519</v>
      </c>
      <c r="AL11" s="1117"/>
      <c r="AM11" s="1117"/>
      <c r="AN11" s="1118"/>
      <c r="AO11" s="284">
        <v>60463</v>
      </c>
      <c r="AP11" s="284">
        <v>525</v>
      </c>
      <c r="AQ11" s="285">
        <v>2117</v>
      </c>
      <c r="AR11" s="286">
        <v>-75.2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520</v>
      </c>
      <c r="AL12" s="1117"/>
      <c r="AM12" s="1117"/>
      <c r="AN12" s="1118"/>
      <c r="AO12" s="284" t="s">
        <v>521</v>
      </c>
      <c r="AP12" s="284" t="s">
        <v>521</v>
      </c>
      <c r="AQ12" s="285">
        <v>23</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522</v>
      </c>
      <c r="AL13" s="1117"/>
      <c r="AM13" s="1117"/>
      <c r="AN13" s="1118"/>
      <c r="AO13" s="284">
        <v>374765</v>
      </c>
      <c r="AP13" s="284">
        <v>3256</v>
      </c>
      <c r="AQ13" s="285">
        <v>2449</v>
      </c>
      <c r="AR13" s="286">
        <v>33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523</v>
      </c>
      <c r="AL14" s="1117"/>
      <c r="AM14" s="1117"/>
      <c r="AN14" s="1118"/>
      <c r="AO14" s="284">
        <v>107447</v>
      </c>
      <c r="AP14" s="284">
        <v>934</v>
      </c>
      <c r="AQ14" s="285">
        <v>1636</v>
      </c>
      <c r="AR14" s="286">
        <v>-42.9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524</v>
      </c>
      <c r="AL15" s="1120"/>
      <c r="AM15" s="1120"/>
      <c r="AN15" s="1121"/>
      <c r="AO15" s="284">
        <v>-584733</v>
      </c>
      <c r="AP15" s="284">
        <v>-5081</v>
      </c>
      <c r="AQ15" s="285">
        <v>-3889</v>
      </c>
      <c r="AR15" s="286">
        <v>30.7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8743402</v>
      </c>
      <c r="AP16" s="284">
        <v>75971</v>
      </c>
      <c r="AQ16" s="285">
        <v>72585</v>
      </c>
      <c r="AR16" s="286">
        <v>4.7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529</v>
      </c>
      <c r="AL21" s="1123"/>
      <c r="AM21" s="1123"/>
      <c r="AN21" s="1124"/>
      <c r="AO21" s="297">
        <v>7.85</v>
      </c>
      <c r="AP21" s="298">
        <v>6.82</v>
      </c>
      <c r="AQ21" s="299">
        <v>1.03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530</v>
      </c>
      <c r="AL22" s="1123"/>
      <c r="AM22" s="1123"/>
      <c r="AN22" s="1124"/>
      <c r="AO22" s="302">
        <v>98.1</v>
      </c>
      <c r="AP22" s="303">
        <v>99.4</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534</v>
      </c>
      <c r="AL32" s="1131"/>
      <c r="AM32" s="1131"/>
      <c r="AN32" s="1132"/>
      <c r="AO32" s="312">
        <v>4174230</v>
      </c>
      <c r="AP32" s="312">
        <v>36270</v>
      </c>
      <c r="AQ32" s="313">
        <v>38122</v>
      </c>
      <c r="AR32" s="314">
        <v>-4.9000000000000004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535</v>
      </c>
      <c r="AL33" s="1131"/>
      <c r="AM33" s="1131"/>
      <c r="AN33" s="1132"/>
      <c r="AO33" s="312" t="s">
        <v>521</v>
      </c>
      <c r="AP33" s="312" t="s">
        <v>521</v>
      </c>
      <c r="AQ33" s="313" t="s">
        <v>521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536</v>
      </c>
      <c r="AL34" s="1131"/>
      <c r="AM34" s="1131"/>
      <c r="AN34" s="1132"/>
      <c r="AO34" s="312" t="s">
        <v>521</v>
      </c>
      <c r="AP34" s="312" t="s">
        <v>521</v>
      </c>
      <c r="AQ34" s="313">
        <v>19</v>
      </c>
      <c r="AR34" s="314" t="s">
        <v>521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537</v>
      </c>
      <c r="AL35" s="1131"/>
      <c r="AM35" s="1131"/>
      <c r="AN35" s="1132"/>
      <c r="AO35" s="312">
        <v>1230154</v>
      </c>
      <c r="AP35" s="312">
        <v>10689</v>
      </c>
      <c r="AQ35" s="313">
        <v>11292</v>
      </c>
      <c r="AR35" s="314">
        <v>-5.3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538</v>
      </c>
      <c r="AL36" s="1131"/>
      <c r="AM36" s="1131"/>
      <c r="AN36" s="1132"/>
      <c r="AO36" s="312" t="s">
        <v>521</v>
      </c>
      <c r="AP36" s="312" t="s">
        <v>521</v>
      </c>
      <c r="AQ36" s="313">
        <v>1617</v>
      </c>
      <c r="AR36" s="314" t="s">
        <v>521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539</v>
      </c>
      <c r="AL37" s="1131"/>
      <c r="AM37" s="1131"/>
      <c r="AN37" s="1132"/>
      <c r="AO37" s="312">
        <v>68863</v>
      </c>
      <c r="AP37" s="312">
        <v>598</v>
      </c>
      <c r="AQ37" s="313">
        <v>410</v>
      </c>
      <c r="AR37" s="314">
        <v>45.9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540</v>
      </c>
      <c r="AL38" s="1134"/>
      <c r="AM38" s="1134"/>
      <c r="AN38" s="1135"/>
      <c r="AO38" s="315" t="s">
        <v>521</v>
      </c>
      <c r="AP38" s="315" t="s">
        <v>521</v>
      </c>
      <c r="AQ38" s="316">
        <v>1</v>
      </c>
      <c r="AR38" s="304" t="s">
        <v>521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541</v>
      </c>
      <c r="AL39" s="1134"/>
      <c r="AM39" s="1134"/>
      <c r="AN39" s="1135"/>
      <c r="AO39" s="312">
        <v>-824239</v>
      </c>
      <c r="AP39" s="312">
        <v>-7162</v>
      </c>
      <c r="AQ39" s="313">
        <v>-6908</v>
      </c>
      <c r="AR39" s="314">
        <v>3.7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542</v>
      </c>
      <c r="AL40" s="1131"/>
      <c r="AM40" s="1131"/>
      <c r="AN40" s="1132"/>
      <c r="AO40" s="312">
        <v>-4059808</v>
      </c>
      <c r="AP40" s="312">
        <v>-35276</v>
      </c>
      <c r="AQ40" s="313">
        <v>-33487</v>
      </c>
      <c r="AR40" s="314">
        <v>5.3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589200</v>
      </c>
      <c r="AP41" s="312">
        <v>5120</v>
      </c>
      <c r="AQ41" s="313">
        <v>11065</v>
      </c>
      <c r="AR41" s="314">
        <v>-53.7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512</v>
      </c>
      <c r="AN49" s="1127" t="s">
        <v>546</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3367166</v>
      </c>
      <c r="AN51" s="334">
        <v>28307</v>
      </c>
      <c r="AO51" s="335">
        <v>-15.5</v>
      </c>
      <c r="AP51" s="336">
        <v>46402</v>
      </c>
      <c r="AQ51" s="337">
        <v>-11.3</v>
      </c>
      <c r="AR51" s="338">
        <v>-4.2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1565323</v>
      </c>
      <c r="AN52" s="342">
        <v>13159</v>
      </c>
      <c r="AO52" s="343">
        <v>-27</v>
      </c>
      <c r="AP52" s="344">
        <v>26897</v>
      </c>
      <c r="AQ52" s="345">
        <v>-6.3</v>
      </c>
      <c r="AR52" s="346">
        <v>-20.7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5848799</v>
      </c>
      <c r="AN53" s="334">
        <v>49580</v>
      </c>
      <c r="AO53" s="335">
        <v>75.2</v>
      </c>
      <c r="AP53" s="336">
        <v>66343</v>
      </c>
      <c r="AQ53" s="337">
        <v>43</v>
      </c>
      <c r="AR53" s="338">
        <v>32.200000000000003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3375011</v>
      </c>
      <c r="AN54" s="342">
        <v>28610</v>
      </c>
      <c r="AO54" s="343">
        <v>117.4</v>
      </c>
      <c r="AP54" s="344">
        <v>34529</v>
      </c>
      <c r="AQ54" s="345">
        <v>28.4</v>
      </c>
      <c r="AR54" s="346">
        <v>89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4131511</v>
      </c>
      <c r="AN55" s="334">
        <v>35204</v>
      </c>
      <c r="AO55" s="335">
        <v>-29</v>
      </c>
      <c r="AP55" s="336">
        <v>56416</v>
      </c>
      <c r="AQ55" s="337">
        <v>-15</v>
      </c>
      <c r="AR55" s="338">
        <v>-14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2487134</v>
      </c>
      <c r="AN56" s="342">
        <v>21193</v>
      </c>
      <c r="AO56" s="343">
        <v>-25.9</v>
      </c>
      <c r="AP56" s="344">
        <v>32623</v>
      </c>
      <c r="AQ56" s="345">
        <v>-5.5</v>
      </c>
      <c r="AR56" s="346">
        <v>-20.399999999999999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4850792</v>
      </c>
      <c r="AN57" s="334">
        <v>41731</v>
      </c>
      <c r="AO57" s="335">
        <v>18.5</v>
      </c>
      <c r="AP57" s="336">
        <v>49217</v>
      </c>
      <c r="AQ57" s="337">
        <v>-12.8</v>
      </c>
      <c r="AR57" s="338">
        <v>31.3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2660553</v>
      </c>
      <c r="AN58" s="342">
        <v>22889</v>
      </c>
      <c r="AO58" s="343">
        <v>8</v>
      </c>
      <c r="AP58" s="344">
        <v>27232</v>
      </c>
      <c r="AQ58" s="345">
        <v>-16.5</v>
      </c>
      <c r="AR58" s="346">
        <v>24.5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2761389</v>
      </c>
      <c r="AN59" s="334">
        <v>23994</v>
      </c>
      <c r="AO59" s="335">
        <v>-42.5</v>
      </c>
      <c r="AP59" s="336">
        <v>49211</v>
      </c>
      <c r="AQ59" s="337">
        <v>0</v>
      </c>
      <c r="AR59" s="338">
        <v>-42.5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1872966</v>
      </c>
      <c r="AN60" s="342">
        <v>16274</v>
      </c>
      <c r="AO60" s="343">
        <v>-28.9</v>
      </c>
      <c r="AP60" s="344">
        <v>28367</v>
      </c>
      <c r="AQ60" s="345">
        <v>4.2</v>
      </c>
      <c r="AR60" s="346">
        <v>-33.1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4191931</v>
      </c>
      <c r="AN61" s="349">
        <v>35763</v>
      </c>
      <c r="AO61" s="350">
        <v>1.3</v>
      </c>
      <c r="AP61" s="351">
        <v>53518</v>
      </c>
      <c r="AQ61" s="352">
        <v>0.8</v>
      </c>
      <c r="AR61" s="338">
        <v>0.5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2392197</v>
      </c>
      <c r="AN62" s="342">
        <v>20425</v>
      </c>
      <c r="AO62" s="343">
        <v>8.6999999999999993</v>
      </c>
      <c r="AP62" s="344">
        <v>29930</v>
      </c>
      <c r="AQ62" s="345">
        <v>0.9</v>
      </c>
      <c r="AR62" s="346">
        <v>7.8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KC5dv8pvpWbnC/i7CfePPTw1efw/TtOUi9BXrY/KxaprB7TUaYhZeYMBwKFGDiZ0uRGXdOT7/MST+DTYyz8Yw==" saltValue="s+YRoL46KiMpP9DN5rJ6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0" spans="125:125" ht="13.5" hidden="1" customHeight="1" x14ac:dyDescent="0.2"/>
    <row r="121" spans="125:125" ht="13.5" hidden="1" customHeight="1" x14ac:dyDescent="0.2">
      <c r="DU121" s="259"/>
    </row>
  </sheetData>
  <sheetProtection algorithmName="SHA-512" hashValue="SSA6Xb7JbLmSb83gB7A6qxJIpkaT4h0ZXrogzQO1k+DY/s2dXvidADCh19P+bLPeLF0xQuPHWKyzrYobc7f1HA==" saltValue="MPYtEjZTAUj7mY9z82m5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JeQCGFAp3pq+JGPQJNItx4slSwGk5iUbOTOhu43U9PW/4C0NB2ZiBeI2sMDuUEa2aBRRQXhEVjBrNR8uLVBD4g==" saltValue="w3jEyyhXyS2I9hmxWLcO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39" t="s">
        <v>3</v>
      </c>
      <c r="D47" s="1139"/>
      <c r="E47" s="1140"/>
      <c r="F47" s="11">
        <v>16.440000000000001</v>
      </c>
      <c r="G47" s="12">
        <v>12.07</v>
      </c>
      <c r="H47" s="12">
        <v>12.39</v>
      </c>
      <c r="I47" s="12">
        <v>15.14</v>
      </c>
      <c r="J47" s="13">
        <v>16.170000000000002</v>
      </c>
    </row>
    <row r="48" spans="2:10" ht="57.75" customHeight="1" x14ac:dyDescent="0.2">
      <c r="B48" s="14"/>
      <c r="C48" s="1141" t="s">
        <v>4</v>
      </c>
      <c r="D48" s="1141"/>
      <c r="E48" s="1142"/>
      <c r="F48" s="15">
        <v>7.49</v>
      </c>
      <c r="G48" s="16">
        <v>10.17</v>
      </c>
      <c r="H48" s="16">
        <v>11.4</v>
      </c>
      <c r="I48" s="16">
        <v>11.55</v>
      </c>
      <c r="J48" s="17">
        <v>11.43</v>
      </c>
    </row>
    <row r="49" spans="2:10" ht="57.75" customHeight="1" thickBot="1" x14ac:dyDescent="0.25">
      <c r="B49" s="18"/>
      <c r="C49" s="1143" t="s">
        <v>5</v>
      </c>
      <c r="D49" s="1143"/>
      <c r="E49" s="1144"/>
      <c r="F49" s="19" t="s">
        <v>567</v>
      </c>
      <c r="G49" s="20" t="s">
        <v>568</v>
      </c>
      <c r="H49" s="20">
        <v>2.09</v>
      </c>
      <c r="I49" s="20">
        <v>3.83</v>
      </c>
      <c r="J49" s="21">
        <v>0.43</v>
      </c>
    </row>
    <row r="50" spans="2:10" ht="13.2"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sheetData>
  <sheetProtection algorithmName="SHA-512" hashValue="mP6XkEA3IjJXxoGapJ9N+LzV2D1C10vLpSGaHiHhiQKfWIiE3lciW04movM1g3EyU9kJxZQI/Kibk4yqagG+qA==" saltValue="UFX7kRSsEjKFB+uEY2kV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1" t="s">
        <v>569</v>
      </c>
      <c r="D34" s="1151"/>
      <c r="E34" s="1152"/>
      <c r="F34" s="32">
        <v>7.48</v>
      </c>
      <c r="G34" s="33">
        <v>10.17</v>
      </c>
      <c r="H34" s="33">
        <v>11.4</v>
      </c>
      <c r="I34" s="33">
        <v>11.55</v>
      </c>
      <c r="J34" s="34">
        <v>11.42</v>
      </c>
      <c r="K34" s="22"/>
      <c r="L34" s="22"/>
      <c r="M34" s="22"/>
      <c r="N34" s="22"/>
      <c r="O34" s="22"/>
      <c r="P34" s="22"/>
    </row>
    <row r="35" spans="1:16" ht="39" customHeight="1" x14ac:dyDescent="0.2">
      <c r="A35" s="22"/>
      <c r="B35" s="35"/>
      <c r="C35" s="1145" t="s">
        <v>570</v>
      </c>
      <c r="D35" s="1146"/>
      <c r="E35" s="1147"/>
      <c r="F35" s="36">
        <v>8.4499999999999993</v>
      </c>
      <c r="G35" s="37">
        <v>9.24</v>
      </c>
      <c r="H35" s="37">
        <v>9.8000000000000007</v>
      </c>
      <c r="I35" s="37">
        <v>10.1</v>
      </c>
      <c r="J35" s="38">
        <v>9.92</v>
      </c>
      <c r="K35" s="22"/>
      <c r="L35" s="22"/>
      <c r="M35" s="22"/>
      <c r="N35" s="22"/>
      <c r="O35" s="22"/>
      <c r="P35" s="22"/>
    </row>
    <row r="36" spans="1:16" ht="39" customHeight="1" x14ac:dyDescent="0.2">
      <c r="A36" s="22"/>
      <c r="B36" s="35"/>
      <c r="C36" s="1145" t="s">
        <v>571</v>
      </c>
      <c r="D36" s="1146"/>
      <c r="E36" s="1147"/>
      <c r="F36" s="36" t="s">
        <v>521</v>
      </c>
      <c r="G36" s="37" t="s">
        <v>521</v>
      </c>
      <c r="H36" s="37">
        <v>2.56</v>
      </c>
      <c r="I36" s="37">
        <v>4.12</v>
      </c>
      <c r="J36" s="38">
        <v>5.08</v>
      </c>
      <c r="K36" s="22"/>
      <c r="L36" s="22"/>
      <c r="M36" s="22"/>
      <c r="N36" s="22"/>
      <c r="O36" s="22"/>
      <c r="P36" s="22"/>
    </row>
    <row r="37" spans="1:16" ht="39" customHeight="1" x14ac:dyDescent="0.2">
      <c r="A37" s="22"/>
      <c r="B37" s="35"/>
      <c r="C37" s="1145" t="s">
        <v>572</v>
      </c>
      <c r="D37" s="1146"/>
      <c r="E37" s="1147"/>
      <c r="F37" s="36">
        <v>0.54</v>
      </c>
      <c r="G37" s="37">
        <v>0.42</v>
      </c>
      <c r="H37" s="37">
        <v>0.39</v>
      </c>
      <c r="I37" s="37">
        <v>1.04</v>
      </c>
      <c r="J37" s="38">
        <v>1.54</v>
      </c>
      <c r="K37" s="22"/>
      <c r="L37" s="22"/>
      <c r="M37" s="22"/>
      <c r="N37" s="22"/>
      <c r="O37" s="22"/>
      <c r="P37" s="22"/>
    </row>
    <row r="38" spans="1:16" ht="39" customHeight="1" x14ac:dyDescent="0.2">
      <c r="A38" s="22"/>
      <c r="B38" s="35"/>
      <c r="C38" s="1145" t="s">
        <v>573</v>
      </c>
      <c r="D38" s="1146"/>
      <c r="E38" s="1147"/>
      <c r="F38" s="36">
        <v>0.95</v>
      </c>
      <c r="G38" s="37">
        <v>1.1100000000000001</v>
      </c>
      <c r="H38" s="37">
        <v>1.05</v>
      </c>
      <c r="I38" s="37">
        <v>1.26</v>
      </c>
      <c r="J38" s="38">
        <v>1.08</v>
      </c>
      <c r="K38" s="22"/>
      <c r="L38" s="22"/>
      <c r="M38" s="22"/>
      <c r="N38" s="22"/>
      <c r="O38" s="22"/>
      <c r="P38" s="22"/>
    </row>
    <row r="39" spans="1:16" ht="39" customHeight="1" x14ac:dyDescent="0.2">
      <c r="A39" s="22"/>
      <c r="B39" s="35"/>
      <c r="C39" s="1145" t="s">
        <v>574</v>
      </c>
      <c r="D39" s="1146"/>
      <c r="E39" s="1147"/>
      <c r="F39" s="36">
        <v>0</v>
      </c>
      <c r="G39" s="37">
        <v>0</v>
      </c>
      <c r="H39" s="37">
        <v>0</v>
      </c>
      <c r="I39" s="37">
        <v>0.01</v>
      </c>
      <c r="J39" s="38">
        <v>0.01</v>
      </c>
      <c r="K39" s="22"/>
      <c r="L39" s="22"/>
      <c r="M39" s="22"/>
      <c r="N39" s="22"/>
      <c r="O39" s="22"/>
      <c r="P39" s="22"/>
    </row>
    <row r="40" spans="1:16" ht="39" customHeight="1" x14ac:dyDescent="0.2">
      <c r="A40" s="22"/>
      <c r="B40" s="35"/>
      <c r="C40" s="1145" t="s">
        <v>575</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576</v>
      </c>
      <c r="D42" s="1146"/>
      <c r="E42" s="1147"/>
      <c r="F42" s="36" t="s">
        <v>521</v>
      </c>
      <c r="G42" s="37" t="s">
        <v>521</v>
      </c>
      <c r="H42" s="37" t="s">
        <v>521</v>
      </c>
      <c r="I42" s="37" t="s">
        <v>521</v>
      </c>
      <c r="J42" s="38" t="s">
        <v>521</v>
      </c>
      <c r="K42" s="22"/>
      <c r="L42" s="22"/>
      <c r="M42" s="22"/>
      <c r="N42" s="22"/>
      <c r="O42" s="22"/>
      <c r="P42" s="22"/>
    </row>
    <row r="43" spans="1:16" ht="39" customHeight="1" thickBot="1" x14ac:dyDescent="0.25">
      <c r="A43" s="22"/>
      <c r="B43" s="40"/>
      <c r="C43" s="1148" t="s">
        <v>577</v>
      </c>
      <c r="D43" s="1149"/>
      <c r="E43" s="1150"/>
      <c r="F43" s="41">
        <v>0.62</v>
      </c>
      <c r="G43" s="42">
        <v>0.98</v>
      </c>
      <c r="H43" s="42" t="s">
        <v>521</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UxH6JYwoanIJQtE+2hxiP9KOjTdKWkxzhfLtFvp4ZjGy88To7BCTVBzzdfIWUvy+u4pncZYBLyi5ys0FXtSuw==" saltValue="RQJMDUCIyxWVBl6v0OaV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6"/>
  <sheetViews>
    <sheetView showGridLines="0" zoomScale="60" zoomScaleNormal="6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4368</v>
      </c>
      <c r="L45" s="60">
        <v>4034</v>
      </c>
      <c r="M45" s="60">
        <v>3886</v>
      </c>
      <c r="N45" s="60">
        <v>3865</v>
      </c>
      <c r="O45" s="61">
        <v>4174</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521</v>
      </c>
      <c r="L46" s="64" t="s">
        <v>521</v>
      </c>
      <c r="M46" s="64" t="s">
        <v>521</v>
      </c>
      <c r="N46" s="64" t="s">
        <v>521</v>
      </c>
      <c r="O46" s="65" t="s">
        <v>521</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521</v>
      </c>
      <c r="L47" s="64" t="s">
        <v>521</v>
      </c>
      <c r="M47" s="64" t="s">
        <v>521</v>
      </c>
      <c r="N47" s="64" t="s">
        <v>521</v>
      </c>
      <c r="O47" s="65" t="s">
        <v>521</v>
      </c>
      <c r="P47" s="48"/>
      <c r="Q47" s="48"/>
      <c r="R47" s="48"/>
      <c r="S47" s="48"/>
      <c r="T47" s="48"/>
      <c r="U47" s="48"/>
    </row>
    <row r="48" spans="1:21" ht="30.75" customHeight="1" x14ac:dyDescent="0.2">
      <c r="A48" s="48"/>
      <c r="B48" s="1155"/>
      <c r="C48" s="1156"/>
      <c r="D48" s="62"/>
      <c r="E48" s="1161" t="s">
        <v>15</v>
      </c>
      <c r="F48" s="1161"/>
      <c r="G48" s="1161"/>
      <c r="H48" s="1161"/>
      <c r="I48" s="1161"/>
      <c r="J48" s="1162"/>
      <c r="K48" s="63">
        <v>1276</v>
      </c>
      <c r="L48" s="64">
        <v>1345</v>
      </c>
      <c r="M48" s="64">
        <v>1326</v>
      </c>
      <c r="N48" s="64">
        <v>1220</v>
      </c>
      <c r="O48" s="65">
        <v>1230</v>
      </c>
      <c r="P48" s="48"/>
      <c r="Q48" s="48"/>
      <c r="R48" s="48"/>
      <c r="S48" s="48"/>
      <c r="T48" s="48"/>
      <c r="U48" s="48"/>
    </row>
    <row r="49" spans="1:21" ht="30.75" customHeight="1" x14ac:dyDescent="0.2">
      <c r="A49" s="48"/>
      <c r="B49" s="1155"/>
      <c r="C49" s="1156"/>
      <c r="D49" s="62"/>
      <c r="E49" s="1161" t="s">
        <v>16</v>
      </c>
      <c r="F49" s="1161"/>
      <c r="G49" s="1161"/>
      <c r="H49" s="1161"/>
      <c r="I49" s="1161"/>
      <c r="J49" s="1162"/>
      <c r="K49" s="63" t="s">
        <v>521</v>
      </c>
      <c r="L49" s="64" t="s">
        <v>521</v>
      </c>
      <c r="M49" s="64" t="s">
        <v>521</v>
      </c>
      <c r="N49" s="64" t="s">
        <v>521</v>
      </c>
      <c r="O49" s="65" t="s">
        <v>521</v>
      </c>
      <c r="P49" s="48"/>
      <c r="Q49" s="48"/>
      <c r="R49" s="48"/>
      <c r="S49" s="48"/>
      <c r="T49" s="48"/>
      <c r="U49" s="48"/>
    </row>
    <row r="50" spans="1:21" ht="30.75" customHeight="1" x14ac:dyDescent="0.2">
      <c r="A50" s="48"/>
      <c r="B50" s="1155"/>
      <c r="C50" s="1156"/>
      <c r="D50" s="62"/>
      <c r="E50" s="1161" t="s">
        <v>17</v>
      </c>
      <c r="F50" s="1161"/>
      <c r="G50" s="1161"/>
      <c r="H50" s="1161"/>
      <c r="I50" s="1161"/>
      <c r="J50" s="1162"/>
      <c r="K50" s="63">
        <v>168</v>
      </c>
      <c r="L50" s="64">
        <v>144</v>
      </c>
      <c r="M50" s="64">
        <v>115</v>
      </c>
      <c r="N50" s="64">
        <v>103</v>
      </c>
      <c r="O50" s="65">
        <v>69</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521</v>
      </c>
      <c r="L51" s="64">
        <v>0</v>
      </c>
      <c r="M51" s="64" t="s">
        <v>521</v>
      </c>
      <c r="N51" s="64" t="s">
        <v>521</v>
      </c>
      <c r="O51" s="65" t="s">
        <v>521</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5265</v>
      </c>
      <c r="L52" s="64">
        <v>5129</v>
      </c>
      <c r="M52" s="64">
        <v>4849</v>
      </c>
      <c r="N52" s="64">
        <v>4701</v>
      </c>
      <c r="O52" s="65">
        <v>4884</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547</v>
      </c>
      <c r="L53" s="69">
        <v>394</v>
      </c>
      <c r="M53" s="69">
        <v>478</v>
      </c>
      <c r="N53" s="69">
        <v>487</v>
      </c>
      <c r="O53" s="70">
        <v>589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2"/>
    <row r="66" ht="12.6" hidden="1" customHeight="1" x14ac:dyDescent="0.2"/>
    <row r="67" ht="12.6" hidden="1" customHeight="1" x14ac:dyDescent="0.2"/>
    <row r="68" ht="12.6" hidden="1" customHeight="1" x14ac:dyDescent="0.2"/>
    <row r="69" ht="12.6" hidden="1" customHeight="1" x14ac:dyDescent="0.2"/>
    <row r="70" ht="12.6" hidden="1" customHeight="1" x14ac:dyDescent="0.2"/>
    <row r="71" ht="12.6" hidden="1" customHeight="1" x14ac:dyDescent="0.2"/>
    <row r="72" ht="12.6" hidden="1" customHeight="1" x14ac:dyDescent="0.2"/>
    <row r="73" ht="12.6" hidden="1" customHeight="1" x14ac:dyDescent="0.2"/>
    <row r="74" ht="12.6" hidden="1" customHeight="1" x14ac:dyDescent="0.2"/>
    <row r="75" ht="12.6" hidden="1" customHeight="1" x14ac:dyDescent="0.2"/>
    <row r="76" ht="12.6" hidden="1" customHeight="1" x14ac:dyDescent="0.2"/>
  </sheetData>
  <sheetProtection algorithmName="SHA-512" hashValue="hY//GdMs11/J3tVwIS2f/qNC/Qf9rh0L3/f+BY3U6azzuK+6fVkgT1oQPek6XQ1esCl2gLqKLjbFZ3J3AI908Q==" saltValue="/r+JyE4Vm+pPrIr9n5vS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562</v>
      </c>
      <c r="J40" s="103" t="s">
        <v>563</v>
      </c>
      <c r="K40" s="103" t="s">
        <v>564</v>
      </c>
      <c r="L40" s="103" t="s">
        <v>565</v>
      </c>
      <c r="M40" s="104" t="s">
        <v>566</v>
      </c>
    </row>
    <row r="41" spans="2:13" ht="27.75" customHeight="1" x14ac:dyDescent="0.2">
      <c r="B41" s="1184" t="s">
        <v>32</v>
      </c>
      <c r="C41" s="1185"/>
      <c r="D41" s="105"/>
      <c r="E41" s="1190" t="s">
        <v>33</v>
      </c>
      <c r="F41" s="1190"/>
      <c r="G41" s="1190"/>
      <c r="H41" s="1191"/>
      <c r="I41" s="355">
        <v>38160</v>
      </c>
      <c r="J41" s="356">
        <v>39224</v>
      </c>
      <c r="K41" s="356">
        <v>40074</v>
      </c>
      <c r="L41" s="356">
        <v>41056</v>
      </c>
      <c r="M41" s="357">
        <v>38928</v>
      </c>
    </row>
    <row r="42" spans="2:13" ht="27.75" customHeight="1" x14ac:dyDescent="0.2">
      <c r="B42" s="1186"/>
      <c r="C42" s="1187"/>
      <c r="D42" s="106"/>
      <c r="E42" s="1192" t="s">
        <v>34</v>
      </c>
      <c r="F42" s="1192"/>
      <c r="G42" s="1192"/>
      <c r="H42" s="1193"/>
      <c r="I42" s="358">
        <v>631</v>
      </c>
      <c r="J42" s="359">
        <v>496</v>
      </c>
      <c r="K42" s="359">
        <v>388</v>
      </c>
      <c r="L42" s="359">
        <v>291</v>
      </c>
      <c r="M42" s="360">
        <v>226</v>
      </c>
    </row>
    <row r="43" spans="2:13" ht="27.75" customHeight="1" x14ac:dyDescent="0.2">
      <c r="B43" s="1186"/>
      <c r="C43" s="1187"/>
      <c r="D43" s="106"/>
      <c r="E43" s="1192" t="s">
        <v>35</v>
      </c>
      <c r="F43" s="1192"/>
      <c r="G43" s="1192"/>
      <c r="H43" s="1193"/>
      <c r="I43" s="358">
        <v>14693</v>
      </c>
      <c r="J43" s="359">
        <v>14620</v>
      </c>
      <c r="K43" s="359">
        <v>14511</v>
      </c>
      <c r="L43" s="359">
        <v>13945</v>
      </c>
      <c r="M43" s="360">
        <v>13060</v>
      </c>
    </row>
    <row r="44" spans="2:13" ht="27.75" customHeight="1" x14ac:dyDescent="0.2">
      <c r="B44" s="1186"/>
      <c r="C44" s="1187"/>
      <c r="D44" s="106"/>
      <c r="E44" s="1192" t="s">
        <v>36</v>
      </c>
      <c r="F44" s="1192"/>
      <c r="G44" s="1192"/>
      <c r="H44" s="1193"/>
      <c r="I44" s="358" t="s">
        <v>521</v>
      </c>
      <c r="J44" s="359" t="s">
        <v>521</v>
      </c>
      <c r="K44" s="359" t="s">
        <v>521</v>
      </c>
      <c r="L44" s="359" t="s">
        <v>521</v>
      </c>
      <c r="M44" s="360" t="s">
        <v>521</v>
      </c>
    </row>
    <row r="45" spans="2:13" ht="27.75" customHeight="1" x14ac:dyDescent="0.2">
      <c r="B45" s="1186"/>
      <c r="C45" s="1187"/>
      <c r="D45" s="106"/>
      <c r="E45" s="1192" t="s">
        <v>37</v>
      </c>
      <c r="F45" s="1192"/>
      <c r="G45" s="1192"/>
      <c r="H45" s="1193"/>
      <c r="I45" s="358">
        <v>7762</v>
      </c>
      <c r="J45" s="359">
        <v>7602</v>
      </c>
      <c r="K45" s="359">
        <v>7536</v>
      </c>
      <c r="L45" s="359">
        <v>7407</v>
      </c>
      <c r="M45" s="360">
        <v>7472</v>
      </c>
    </row>
    <row r="46" spans="2:13" ht="27.75" customHeight="1" x14ac:dyDescent="0.2">
      <c r="B46" s="1186"/>
      <c r="C46" s="1187"/>
      <c r="D46" s="107"/>
      <c r="E46" s="1192" t="s">
        <v>38</v>
      </c>
      <c r="F46" s="1192"/>
      <c r="G46" s="1192"/>
      <c r="H46" s="1193"/>
      <c r="I46" s="358" t="s">
        <v>521</v>
      </c>
      <c r="J46" s="359" t="s">
        <v>521</v>
      </c>
      <c r="K46" s="359" t="s">
        <v>521</v>
      </c>
      <c r="L46" s="359" t="s">
        <v>521</v>
      </c>
      <c r="M46" s="360" t="s">
        <v>521</v>
      </c>
    </row>
    <row r="47" spans="2:13" ht="27.75" customHeight="1" x14ac:dyDescent="0.2">
      <c r="B47" s="1186"/>
      <c r="C47" s="1187"/>
      <c r="D47" s="108"/>
      <c r="E47" s="1194" t="s">
        <v>39</v>
      </c>
      <c r="F47" s="1195"/>
      <c r="G47" s="1195"/>
      <c r="H47" s="1196"/>
      <c r="I47" s="358" t="s">
        <v>521</v>
      </c>
      <c r="J47" s="359" t="s">
        <v>521</v>
      </c>
      <c r="K47" s="359" t="s">
        <v>521</v>
      </c>
      <c r="L47" s="359" t="s">
        <v>521</v>
      </c>
      <c r="M47" s="360" t="s">
        <v>521</v>
      </c>
    </row>
    <row r="48" spans="2:13" ht="27.75" customHeight="1" x14ac:dyDescent="0.2">
      <c r="B48" s="1186"/>
      <c r="C48" s="1187"/>
      <c r="D48" s="106"/>
      <c r="E48" s="1192" t="s">
        <v>40</v>
      </c>
      <c r="F48" s="1192"/>
      <c r="G48" s="1192"/>
      <c r="H48" s="1193"/>
      <c r="I48" s="358" t="s">
        <v>521</v>
      </c>
      <c r="J48" s="359" t="s">
        <v>521</v>
      </c>
      <c r="K48" s="359" t="s">
        <v>521</v>
      </c>
      <c r="L48" s="359" t="s">
        <v>521</v>
      </c>
      <c r="M48" s="360" t="s">
        <v>521</v>
      </c>
    </row>
    <row r="49" spans="2:13" ht="27.75" customHeight="1" x14ac:dyDescent="0.2">
      <c r="B49" s="1188"/>
      <c r="C49" s="1189"/>
      <c r="D49" s="106"/>
      <c r="E49" s="1192" t="s">
        <v>41</v>
      </c>
      <c r="F49" s="1192"/>
      <c r="G49" s="1192"/>
      <c r="H49" s="1193"/>
      <c r="I49" s="358" t="s">
        <v>521</v>
      </c>
      <c r="J49" s="359" t="s">
        <v>521</v>
      </c>
      <c r="K49" s="359" t="s">
        <v>521</v>
      </c>
      <c r="L49" s="359" t="s">
        <v>521</v>
      </c>
      <c r="M49" s="360" t="s">
        <v>521</v>
      </c>
    </row>
    <row r="50" spans="2:13" ht="27.75" customHeight="1" x14ac:dyDescent="0.2">
      <c r="B50" s="1197" t="s">
        <v>42</v>
      </c>
      <c r="C50" s="1198"/>
      <c r="D50" s="109"/>
      <c r="E50" s="1192" t="s">
        <v>43</v>
      </c>
      <c r="F50" s="1192"/>
      <c r="G50" s="1192"/>
      <c r="H50" s="1193"/>
      <c r="I50" s="358">
        <v>15217</v>
      </c>
      <c r="J50" s="359">
        <v>14188</v>
      </c>
      <c r="K50" s="359">
        <v>15447</v>
      </c>
      <c r="L50" s="359">
        <v>19347</v>
      </c>
      <c r="M50" s="360">
        <v>21795</v>
      </c>
    </row>
    <row r="51" spans="2:13" ht="27.75" customHeight="1" x14ac:dyDescent="0.2">
      <c r="B51" s="1186"/>
      <c r="C51" s="1187"/>
      <c r="D51" s="106"/>
      <c r="E51" s="1192" t="s">
        <v>44</v>
      </c>
      <c r="F51" s="1192"/>
      <c r="G51" s="1192"/>
      <c r="H51" s="1193"/>
      <c r="I51" s="358">
        <v>8548</v>
      </c>
      <c r="J51" s="359">
        <v>8398</v>
      </c>
      <c r="K51" s="359">
        <v>7932</v>
      </c>
      <c r="L51" s="359">
        <v>7498</v>
      </c>
      <c r="M51" s="360">
        <v>6971</v>
      </c>
    </row>
    <row r="52" spans="2:13" ht="27.75" customHeight="1" x14ac:dyDescent="0.2">
      <c r="B52" s="1188"/>
      <c r="C52" s="1189"/>
      <c r="D52" s="106"/>
      <c r="E52" s="1192" t="s">
        <v>45</v>
      </c>
      <c r="F52" s="1192"/>
      <c r="G52" s="1192"/>
      <c r="H52" s="1193"/>
      <c r="I52" s="358">
        <v>43289</v>
      </c>
      <c r="J52" s="359">
        <v>43625</v>
      </c>
      <c r="K52" s="359">
        <v>44096</v>
      </c>
      <c r="L52" s="359">
        <v>43561</v>
      </c>
      <c r="M52" s="360">
        <v>41614</v>
      </c>
    </row>
    <row r="53" spans="2:13" ht="27.75" customHeight="1" thickBot="1" x14ac:dyDescent="0.25">
      <c r="B53" s="1199" t="s">
        <v>46</v>
      </c>
      <c r="C53" s="1200"/>
      <c r="D53" s="110"/>
      <c r="E53" s="1201" t="s">
        <v>47</v>
      </c>
      <c r="F53" s="1201"/>
      <c r="G53" s="1201"/>
      <c r="H53" s="1202"/>
      <c r="I53" s="361">
        <v>-5808</v>
      </c>
      <c r="J53" s="362">
        <v>-4268</v>
      </c>
      <c r="K53" s="362">
        <v>-4967</v>
      </c>
      <c r="L53" s="362">
        <v>-7707</v>
      </c>
      <c r="M53" s="363">
        <v>-10695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d1ED1sV+RVliMwINAjLaNEHA3hohKJOUFmjOHVJMtL4ONk9O4x42jqLtUwRl9l5IZH6RwCWM4/bss8YVQZ7HLg==" saltValue="QjZ6TB/nO7mt3oZUNb1m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08" t="s">
        <v>50</v>
      </c>
      <c r="D55" s="1208"/>
      <c r="E55" s="1209"/>
      <c r="F55" s="122">
        <v>3431</v>
      </c>
      <c r="G55" s="122">
        <v>4363</v>
      </c>
      <c r="H55" s="123">
        <v>4579</v>
      </c>
    </row>
    <row r="56" spans="2:8" ht="52.5" customHeight="1" x14ac:dyDescent="0.2">
      <c r="B56" s="124"/>
      <c r="C56" s="1210" t="s">
        <v>51</v>
      </c>
      <c r="D56" s="1210"/>
      <c r="E56" s="1211"/>
      <c r="F56" s="125">
        <v>1662</v>
      </c>
      <c r="G56" s="125">
        <v>2592</v>
      </c>
      <c r="H56" s="126">
        <v>2380</v>
      </c>
    </row>
    <row r="57" spans="2:8" ht="53.25" customHeight="1" x14ac:dyDescent="0.2">
      <c r="B57" s="124"/>
      <c r="C57" s="1212" t="s">
        <v>52</v>
      </c>
      <c r="D57" s="1212"/>
      <c r="E57" s="1213"/>
      <c r="F57" s="127">
        <v>6693</v>
      </c>
      <c r="G57" s="127">
        <v>8874</v>
      </c>
      <c r="H57" s="128">
        <v>11095</v>
      </c>
    </row>
    <row r="58" spans="2:8" ht="45.75" customHeight="1" x14ac:dyDescent="0.2">
      <c r="B58" s="129"/>
      <c r="C58" s="1203" t="s">
        <v>596</v>
      </c>
      <c r="D58" s="1204"/>
      <c r="E58" s="1205"/>
      <c r="F58" s="130">
        <v>3118</v>
      </c>
      <c r="G58" s="130">
        <v>3414</v>
      </c>
      <c r="H58" s="131">
        <v>4113</v>
      </c>
    </row>
    <row r="59" spans="2:8" ht="45.75" customHeight="1" x14ac:dyDescent="0.2">
      <c r="B59" s="129"/>
      <c r="C59" s="1203" t="s">
        <v>597</v>
      </c>
      <c r="D59" s="1204"/>
      <c r="E59" s="1205"/>
      <c r="F59" s="130">
        <v>1350</v>
      </c>
      <c r="G59" s="130">
        <v>2400</v>
      </c>
      <c r="H59" s="131">
        <v>3306</v>
      </c>
    </row>
    <row r="60" spans="2:8" ht="45.75" customHeight="1" x14ac:dyDescent="0.2">
      <c r="B60" s="129"/>
      <c r="C60" s="1203" t="s">
        <v>600</v>
      </c>
      <c r="D60" s="1204"/>
      <c r="E60" s="1205"/>
      <c r="F60" s="130">
        <v>66</v>
      </c>
      <c r="G60" s="130">
        <v>787</v>
      </c>
      <c r="H60" s="131">
        <v>1353</v>
      </c>
    </row>
    <row r="61" spans="2:8" ht="45.75" customHeight="1" x14ac:dyDescent="0.2">
      <c r="B61" s="129"/>
      <c r="C61" s="1203" t="s">
        <v>598</v>
      </c>
      <c r="D61" s="1204"/>
      <c r="E61" s="1205"/>
      <c r="F61" s="130">
        <v>991</v>
      </c>
      <c r="G61" s="130">
        <v>991</v>
      </c>
      <c r="H61" s="131">
        <v>991</v>
      </c>
    </row>
    <row r="62" spans="2:8" ht="45.75" customHeight="1" thickBot="1" x14ac:dyDescent="0.25">
      <c r="B62" s="132"/>
      <c r="C62" s="1203" t="s">
        <v>599</v>
      </c>
      <c r="D62" s="1204"/>
      <c r="E62" s="1205"/>
      <c r="F62" s="133">
        <v>859</v>
      </c>
      <c r="G62" s="133">
        <v>857</v>
      </c>
      <c r="H62" s="134">
        <v>855</v>
      </c>
    </row>
    <row r="63" spans="2:8" ht="52.5" customHeight="1" thickBot="1" x14ac:dyDescent="0.25">
      <c r="B63" s="135"/>
      <c r="C63" s="1206" t="s">
        <v>53</v>
      </c>
      <c r="D63" s="1206"/>
      <c r="E63" s="1207"/>
      <c r="F63" s="136">
        <v>11786</v>
      </c>
      <c r="G63" s="136">
        <v>15829</v>
      </c>
      <c r="H63" s="137">
        <v>18054</v>
      </c>
    </row>
    <row r="64" spans="2:8" ht="13.2" x14ac:dyDescent="0.2"/>
  </sheetData>
  <sheetProtection algorithmName="SHA-512" hashValue="ut7k8VEpTf9aiottAnZlWsaqq3TYK0yFyu4vHkTBabE+eQx7l724pClkxbAZPjI7RISXRr6ufDVkbMP3gauBRA==" saltValue="igCijWdn7dY8T/o3NQ3N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757AE-AAD9-448F-8159-729E02F5C5BE}">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1216" customWidth="1"/>
    <col min="2" max="107" width="2.44140625" style="1216" customWidth="1"/>
    <col min="108" max="108" width="6.109375" style="1223" customWidth="1"/>
    <col min="109" max="109" width="5.88671875" style="1222" customWidth="1"/>
    <col min="110" max="16384" width="8.6640625" style="1216" hidden="1"/>
  </cols>
  <sheetData>
    <row r="1" spans="1:109" ht="42.75" customHeight="1" x14ac:dyDescent="0.2">
      <c r="A1" s="1214"/>
      <c r="B1" s="1215"/>
      <c r="DD1" s="1216"/>
      <c r="DE1" s="1216"/>
    </row>
    <row r="2" spans="1:109" ht="25.5" customHeight="1" x14ac:dyDescent="0.2">
      <c r="A2" s="1217"/>
      <c r="C2" s="1217"/>
      <c r="O2" s="1217"/>
      <c r="P2" s="1217"/>
      <c r="Q2" s="1217"/>
      <c r="R2" s="1217"/>
      <c r="S2" s="1217"/>
      <c r="T2" s="1217"/>
      <c r="U2" s="1217"/>
      <c r="V2" s="1217"/>
      <c r="W2" s="1217"/>
      <c r="X2" s="1217"/>
      <c r="Y2" s="1217"/>
      <c r="Z2" s="1217"/>
      <c r="AA2" s="1217"/>
      <c r="AB2" s="1217"/>
      <c r="AC2" s="1217"/>
      <c r="AD2" s="1217"/>
      <c r="AE2" s="1217"/>
      <c r="AF2" s="1217"/>
      <c r="AG2" s="1217"/>
      <c r="AH2" s="1217"/>
      <c r="AI2" s="1217"/>
      <c r="AU2" s="1217"/>
      <c r="BG2" s="1217"/>
      <c r="BS2" s="1217"/>
      <c r="CE2" s="1217"/>
      <c r="CQ2" s="1217"/>
      <c r="DD2" s="1216"/>
      <c r="DE2" s="1216"/>
    </row>
    <row r="3" spans="1:109" ht="25.5" customHeight="1" x14ac:dyDescent="0.2">
      <c r="A3" s="1217"/>
      <c r="C3" s="1217"/>
      <c r="O3" s="1217"/>
      <c r="P3" s="1217"/>
      <c r="Q3" s="1217"/>
      <c r="R3" s="1217"/>
      <c r="S3" s="1217"/>
      <c r="T3" s="1217"/>
      <c r="U3" s="1217"/>
      <c r="V3" s="1217"/>
      <c r="W3" s="1217"/>
      <c r="X3" s="1217"/>
      <c r="Y3" s="1217"/>
      <c r="Z3" s="1217"/>
      <c r="AA3" s="1217"/>
      <c r="AB3" s="1217"/>
      <c r="AC3" s="1217"/>
      <c r="AD3" s="1217"/>
      <c r="AE3" s="1217"/>
      <c r="AF3" s="1217"/>
      <c r="AG3" s="1217"/>
      <c r="AH3" s="1217"/>
      <c r="AI3" s="1217"/>
      <c r="AU3" s="1217"/>
      <c r="BG3" s="1217"/>
      <c r="BS3" s="1217"/>
      <c r="CE3" s="1217"/>
      <c r="CQ3" s="1217"/>
      <c r="DD3" s="1216"/>
      <c r="DE3" s="1216"/>
    </row>
    <row r="4" spans="1:109" s="259" customFormat="1" ht="13.2" x14ac:dyDescent="0.2">
      <c r="A4" s="1217"/>
      <c r="B4" s="1217"/>
      <c r="C4" s="1217"/>
      <c r="D4" s="1217"/>
      <c r="E4" s="1217"/>
      <c r="F4" s="1217"/>
      <c r="G4" s="1217"/>
      <c r="H4" s="1217"/>
      <c r="I4" s="1217"/>
      <c r="J4" s="1217"/>
      <c r="K4" s="1217"/>
      <c r="L4" s="1217"/>
      <c r="M4" s="1217"/>
      <c r="N4" s="1217"/>
      <c r="O4" s="1217"/>
      <c r="P4" s="1217"/>
      <c r="Q4" s="1217"/>
      <c r="R4" s="1217"/>
      <c r="S4" s="1217"/>
      <c r="T4" s="1217"/>
      <c r="U4" s="1217"/>
      <c r="V4" s="1217"/>
      <c r="W4" s="1217"/>
      <c r="X4" s="1217"/>
      <c r="Y4" s="1217"/>
      <c r="Z4" s="1217"/>
      <c r="AA4" s="1217"/>
      <c r="AB4" s="1217"/>
      <c r="AC4" s="1217"/>
      <c r="AD4" s="1217"/>
      <c r="AE4" s="1217"/>
      <c r="AF4" s="1217"/>
      <c r="AG4" s="1217"/>
      <c r="AH4" s="1217"/>
      <c r="AI4" s="1217"/>
      <c r="AJ4" s="1217"/>
      <c r="AK4" s="1217"/>
      <c r="AL4" s="1217"/>
      <c r="AM4" s="1217"/>
      <c r="AN4" s="1217"/>
      <c r="AO4" s="1217"/>
      <c r="AP4" s="1217"/>
      <c r="AQ4" s="1217"/>
      <c r="AR4" s="1217"/>
      <c r="AS4" s="1217"/>
      <c r="AT4" s="1217"/>
      <c r="AU4" s="1217"/>
      <c r="AV4" s="1217"/>
      <c r="AW4" s="1217"/>
      <c r="AX4" s="1217"/>
      <c r="AY4" s="1217"/>
      <c r="AZ4" s="1217"/>
      <c r="BA4" s="1217"/>
      <c r="BB4" s="1217"/>
      <c r="BC4" s="1217"/>
      <c r="BD4" s="1217"/>
      <c r="BE4" s="1217"/>
      <c r="BF4" s="1217"/>
      <c r="BG4" s="1217"/>
      <c r="BH4" s="1217"/>
      <c r="BI4" s="1217"/>
      <c r="BJ4" s="1217"/>
      <c r="BK4" s="1217"/>
      <c r="BL4" s="1217"/>
      <c r="BM4" s="1217"/>
      <c r="BN4" s="1217"/>
      <c r="BO4" s="1217"/>
      <c r="BP4" s="1217"/>
      <c r="BQ4" s="1217"/>
      <c r="BR4" s="1217"/>
      <c r="BS4" s="1217"/>
      <c r="BT4" s="1217"/>
      <c r="BU4" s="1217"/>
      <c r="BV4" s="1217"/>
      <c r="BW4" s="1217"/>
      <c r="BX4" s="1217"/>
      <c r="BY4" s="1217"/>
      <c r="BZ4" s="1217"/>
      <c r="CA4" s="1217"/>
      <c r="CB4" s="1217"/>
      <c r="CC4" s="1217"/>
      <c r="CD4" s="1217"/>
      <c r="CE4" s="1217"/>
      <c r="CF4" s="1217"/>
      <c r="CG4" s="1217"/>
      <c r="CH4" s="1217"/>
      <c r="CI4" s="1217"/>
      <c r="CJ4" s="1217"/>
      <c r="CK4" s="1217"/>
      <c r="CL4" s="1217"/>
      <c r="CM4" s="1217"/>
      <c r="CN4" s="1217"/>
      <c r="CO4" s="1217"/>
      <c r="CP4" s="1217"/>
      <c r="CQ4" s="1217"/>
      <c r="CR4" s="1217"/>
      <c r="CS4" s="1217"/>
      <c r="CT4" s="1217"/>
      <c r="CU4" s="1217"/>
      <c r="CV4" s="1217"/>
      <c r="CW4" s="1217"/>
      <c r="CX4" s="1217"/>
      <c r="CY4" s="1217"/>
      <c r="CZ4" s="1217"/>
      <c r="DA4" s="1217"/>
      <c r="DB4" s="1217"/>
      <c r="DC4" s="1217"/>
      <c r="DD4" s="1217"/>
      <c r="DE4" s="1217"/>
    </row>
    <row r="5" spans="1:109" s="259" customFormat="1" ht="13.2" x14ac:dyDescent="0.2">
      <c r="A5" s="1217"/>
      <c r="B5" s="1217"/>
      <c r="C5" s="1217"/>
      <c r="D5" s="1217"/>
      <c r="E5" s="1217"/>
      <c r="F5" s="1217"/>
      <c r="G5" s="1217"/>
      <c r="H5" s="1217"/>
      <c r="I5" s="1217"/>
      <c r="J5" s="1217"/>
      <c r="K5" s="1217"/>
      <c r="L5" s="1217"/>
      <c r="M5" s="1217"/>
      <c r="N5" s="1217"/>
      <c r="O5" s="1217"/>
      <c r="P5" s="1217"/>
      <c r="Q5" s="1217"/>
      <c r="R5" s="1217"/>
      <c r="S5" s="1217"/>
      <c r="T5" s="1217"/>
      <c r="U5" s="1217"/>
      <c r="V5" s="1217"/>
      <c r="W5" s="1217"/>
      <c r="X5" s="1217"/>
      <c r="Y5" s="1217"/>
      <c r="Z5" s="1217"/>
      <c r="AA5" s="1217"/>
      <c r="AB5" s="1217"/>
      <c r="AC5" s="1217"/>
      <c r="AD5" s="1217"/>
      <c r="AE5" s="1217"/>
      <c r="AF5" s="1217"/>
      <c r="AG5" s="1217"/>
      <c r="AH5" s="1217"/>
      <c r="AI5" s="1217"/>
      <c r="AJ5" s="1217"/>
      <c r="AK5" s="1217"/>
      <c r="AL5" s="1217"/>
      <c r="AM5" s="1217"/>
      <c r="AN5" s="1217"/>
      <c r="AO5" s="1217"/>
      <c r="AP5" s="1217"/>
      <c r="AQ5" s="1217"/>
      <c r="AR5" s="1217"/>
      <c r="AS5" s="1217"/>
      <c r="AT5" s="1217"/>
      <c r="AU5" s="1217"/>
      <c r="AV5" s="1217"/>
      <c r="AW5" s="1217"/>
      <c r="AX5" s="1217"/>
      <c r="AY5" s="1217"/>
      <c r="AZ5" s="1217"/>
      <c r="BA5" s="1217"/>
      <c r="BB5" s="1217"/>
      <c r="BC5" s="1217"/>
      <c r="BD5" s="1217"/>
      <c r="BE5" s="1217"/>
      <c r="BF5" s="1217"/>
      <c r="BG5" s="1217"/>
      <c r="BH5" s="1217"/>
      <c r="BI5" s="1217"/>
      <c r="BJ5" s="1217"/>
      <c r="BK5" s="1217"/>
      <c r="BL5" s="1217"/>
      <c r="BM5" s="1217"/>
      <c r="BN5" s="1217"/>
      <c r="BO5" s="1217"/>
      <c r="BP5" s="1217"/>
      <c r="BQ5" s="1217"/>
      <c r="BR5" s="1217"/>
      <c r="BS5" s="1217"/>
      <c r="BT5" s="1217"/>
      <c r="BU5" s="1217"/>
      <c r="BV5" s="1217"/>
      <c r="BW5" s="1217"/>
      <c r="BX5" s="1217"/>
      <c r="BY5" s="1217"/>
      <c r="BZ5" s="1217"/>
      <c r="CA5" s="1217"/>
      <c r="CB5" s="1217"/>
      <c r="CC5" s="1217"/>
      <c r="CD5" s="1217"/>
      <c r="CE5" s="1217"/>
      <c r="CF5" s="1217"/>
      <c r="CG5" s="1217"/>
      <c r="CH5" s="1217"/>
      <c r="CI5" s="1217"/>
      <c r="CJ5" s="1217"/>
      <c r="CK5" s="1217"/>
      <c r="CL5" s="1217"/>
      <c r="CM5" s="1217"/>
      <c r="CN5" s="1217"/>
      <c r="CO5" s="1217"/>
      <c r="CP5" s="1217"/>
      <c r="CQ5" s="1217"/>
      <c r="CR5" s="1217"/>
      <c r="CS5" s="1217"/>
      <c r="CT5" s="1217"/>
      <c r="CU5" s="1217"/>
      <c r="CV5" s="1217"/>
      <c r="CW5" s="1217"/>
      <c r="CX5" s="1217"/>
      <c r="CY5" s="1217"/>
      <c r="CZ5" s="1217"/>
      <c r="DA5" s="1217"/>
      <c r="DB5" s="1217"/>
      <c r="DC5" s="1217"/>
      <c r="DD5" s="1217"/>
      <c r="DE5" s="1217"/>
    </row>
    <row r="6" spans="1:109" s="259" customFormat="1" ht="13.2" x14ac:dyDescent="0.2">
      <c r="A6" s="1217"/>
      <c r="B6" s="1217"/>
      <c r="C6" s="1217"/>
      <c r="D6" s="1217"/>
      <c r="E6" s="1217"/>
      <c r="F6" s="1217"/>
      <c r="G6" s="1217"/>
      <c r="H6" s="1217"/>
      <c r="I6" s="1217"/>
      <c r="J6" s="1217"/>
      <c r="K6" s="1217"/>
      <c r="L6" s="1217"/>
      <c r="M6" s="1217"/>
      <c r="N6" s="1217"/>
      <c r="O6" s="1217"/>
      <c r="P6" s="1217"/>
      <c r="Q6" s="1217"/>
      <c r="R6" s="1217"/>
      <c r="S6" s="1217"/>
      <c r="T6" s="1217"/>
      <c r="U6" s="1217"/>
      <c r="V6" s="1217"/>
      <c r="W6" s="1217"/>
      <c r="X6" s="1217"/>
      <c r="Y6" s="1217"/>
      <c r="Z6" s="1217"/>
      <c r="AA6" s="1217"/>
      <c r="AB6" s="1217"/>
      <c r="AC6" s="1217"/>
      <c r="AD6" s="1217"/>
      <c r="AE6" s="1217"/>
      <c r="AF6" s="1217"/>
      <c r="AG6" s="1217"/>
      <c r="AH6" s="1217"/>
      <c r="AI6" s="1217"/>
      <c r="AJ6" s="1217"/>
      <c r="AK6" s="1217"/>
      <c r="AL6" s="1217"/>
      <c r="AM6" s="1217"/>
      <c r="AN6" s="1217"/>
      <c r="AO6" s="1217"/>
      <c r="AP6" s="1217"/>
      <c r="AQ6" s="1217"/>
      <c r="AR6" s="1217"/>
      <c r="AS6" s="1217"/>
      <c r="AT6" s="1217"/>
      <c r="AU6" s="1217"/>
      <c r="AV6" s="1217"/>
      <c r="AW6" s="1217"/>
      <c r="AX6" s="1217"/>
      <c r="AY6" s="1217"/>
      <c r="AZ6" s="1217"/>
      <c r="BA6" s="1217"/>
      <c r="BB6" s="1217"/>
      <c r="BC6" s="1217"/>
      <c r="BD6" s="1217"/>
      <c r="BE6" s="1217"/>
      <c r="BF6" s="1217"/>
      <c r="BG6" s="1217"/>
      <c r="BH6" s="1217"/>
      <c r="BI6" s="1217"/>
      <c r="BJ6" s="1217"/>
      <c r="BK6" s="1217"/>
      <c r="BL6" s="1217"/>
      <c r="BM6" s="1217"/>
      <c r="BN6" s="1217"/>
      <c r="BO6" s="1217"/>
      <c r="BP6" s="1217"/>
      <c r="BQ6" s="1217"/>
      <c r="BR6" s="1217"/>
      <c r="BS6" s="1217"/>
      <c r="BT6" s="1217"/>
      <c r="BU6" s="1217"/>
      <c r="BV6" s="1217"/>
      <c r="BW6" s="1217"/>
      <c r="BX6" s="1217"/>
      <c r="BY6" s="1217"/>
      <c r="BZ6" s="1217"/>
      <c r="CA6" s="1217"/>
      <c r="CB6" s="1217"/>
      <c r="CC6" s="1217"/>
      <c r="CD6" s="1217"/>
      <c r="CE6" s="1217"/>
      <c r="CF6" s="1217"/>
      <c r="CG6" s="1217"/>
      <c r="CH6" s="1217"/>
      <c r="CI6" s="1217"/>
      <c r="CJ6" s="1217"/>
      <c r="CK6" s="1217"/>
      <c r="CL6" s="1217"/>
      <c r="CM6" s="1217"/>
      <c r="CN6" s="1217"/>
      <c r="CO6" s="1217"/>
      <c r="CP6" s="1217"/>
      <c r="CQ6" s="1217"/>
      <c r="CR6" s="1217"/>
      <c r="CS6" s="1217"/>
      <c r="CT6" s="1217"/>
      <c r="CU6" s="1217"/>
      <c r="CV6" s="1217"/>
      <c r="CW6" s="1217"/>
      <c r="CX6" s="1217"/>
      <c r="CY6" s="1217"/>
      <c r="CZ6" s="1217"/>
      <c r="DA6" s="1217"/>
      <c r="DB6" s="1217"/>
      <c r="DC6" s="1217"/>
      <c r="DD6" s="1217"/>
      <c r="DE6" s="1217"/>
    </row>
    <row r="7" spans="1:109" s="259" customFormat="1" ht="13.2" x14ac:dyDescent="0.2">
      <c r="A7" s="1217"/>
      <c r="B7" s="1217"/>
      <c r="C7" s="1217"/>
      <c r="D7" s="1217"/>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row>
    <row r="8" spans="1:109" s="259" customFormat="1" ht="13.2" x14ac:dyDescent="0.2">
      <c r="A8" s="1217"/>
      <c r="B8" s="1217"/>
      <c r="C8" s="1217"/>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1217"/>
      <c r="AM8" s="1217"/>
      <c r="AN8" s="1217"/>
      <c r="AO8" s="1217"/>
      <c r="AP8" s="1217"/>
      <c r="AQ8" s="1217"/>
      <c r="AR8" s="1217"/>
      <c r="AS8" s="1217"/>
      <c r="AT8" s="1217"/>
      <c r="AU8" s="1217"/>
      <c r="AV8" s="1217"/>
      <c r="AW8" s="1217"/>
      <c r="AX8" s="1217"/>
      <c r="AY8" s="1217"/>
      <c r="AZ8" s="1217"/>
      <c r="BA8" s="1217"/>
      <c r="BB8" s="1217"/>
      <c r="BC8" s="1217"/>
      <c r="BD8" s="1217"/>
      <c r="BE8" s="1217"/>
      <c r="BF8" s="1217"/>
      <c r="BG8" s="1217"/>
      <c r="BH8" s="1217"/>
      <c r="BI8" s="1217"/>
      <c r="BJ8" s="1217"/>
      <c r="BK8" s="1217"/>
      <c r="BL8" s="1217"/>
      <c r="BM8" s="1217"/>
      <c r="BN8" s="1217"/>
      <c r="BO8" s="1217"/>
      <c r="BP8" s="1217"/>
      <c r="BQ8" s="1217"/>
      <c r="BR8" s="1217"/>
      <c r="BS8" s="1217"/>
      <c r="BT8" s="1217"/>
      <c r="BU8" s="1217"/>
      <c r="BV8" s="1217"/>
      <c r="BW8" s="1217"/>
      <c r="BX8" s="1217"/>
      <c r="BY8" s="1217"/>
      <c r="BZ8" s="1217"/>
      <c r="CA8" s="1217"/>
      <c r="CB8" s="1217"/>
      <c r="CC8" s="1217"/>
      <c r="CD8" s="1217"/>
      <c r="CE8" s="1217"/>
      <c r="CF8" s="1217"/>
      <c r="CG8" s="1217"/>
      <c r="CH8" s="1217"/>
      <c r="CI8" s="1217"/>
      <c r="CJ8" s="1217"/>
      <c r="CK8" s="1217"/>
      <c r="CL8" s="1217"/>
      <c r="CM8" s="1217"/>
      <c r="CN8" s="1217"/>
      <c r="CO8" s="1217"/>
      <c r="CP8" s="1217"/>
      <c r="CQ8" s="1217"/>
      <c r="CR8" s="1217"/>
      <c r="CS8" s="1217"/>
      <c r="CT8" s="1217"/>
      <c r="CU8" s="1217"/>
      <c r="CV8" s="1217"/>
      <c r="CW8" s="1217"/>
      <c r="CX8" s="1217"/>
      <c r="CY8" s="1217"/>
      <c r="CZ8" s="1217"/>
      <c r="DA8" s="1217"/>
      <c r="DB8" s="1217"/>
      <c r="DC8" s="1217"/>
      <c r="DD8" s="1217"/>
      <c r="DE8" s="1217"/>
    </row>
    <row r="9" spans="1:109" s="259" customFormat="1" ht="13.2" x14ac:dyDescent="0.2">
      <c r="A9" s="1217"/>
      <c r="B9" s="1217"/>
      <c r="C9" s="1217"/>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217"/>
      <c r="AM9" s="1217"/>
      <c r="AN9" s="1217"/>
      <c r="AO9" s="1217"/>
      <c r="AP9" s="1217"/>
      <c r="AQ9" s="1217"/>
      <c r="AR9" s="1217"/>
      <c r="AS9" s="1217"/>
      <c r="AT9" s="1217"/>
      <c r="AU9" s="1217"/>
      <c r="AV9" s="1217"/>
      <c r="AW9" s="1217"/>
      <c r="AX9" s="1217"/>
      <c r="AY9" s="1217"/>
      <c r="AZ9" s="1217"/>
      <c r="BA9" s="1217"/>
      <c r="BB9" s="1217"/>
      <c r="BC9" s="1217"/>
      <c r="BD9" s="1217"/>
      <c r="BE9" s="1217"/>
      <c r="BF9" s="1217"/>
      <c r="BG9" s="1217"/>
      <c r="BH9" s="1217"/>
      <c r="BI9" s="1217"/>
      <c r="BJ9" s="1217"/>
      <c r="BK9" s="1217"/>
      <c r="BL9" s="1217"/>
      <c r="BM9" s="1217"/>
      <c r="BN9" s="1217"/>
      <c r="BO9" s="1217"/>
      <c r="BP9" s="1217"/>
      <c r="BQ9" s="1217"/>
      <c r="BR9" s="1217"/>
      <c r="BS9" s="1217"/>
      <c r="BT9" s="1217"/>
      <c r="BU9" s="1217"/>
      <c r="BV9" s="1217"/>
      <c r="BW9" s="1217"/>
      <c r="BX9" s="1217"/>
      <c r="BY9" s="1217"/>
      <c r="BZ9" s="1217"/>
      <c r="CA9" s="1217"/>
      <c r="CB9" s="1217"/>
      <c r="CC9" s="1217"/>
      <c r="CD9" s="1217"/>
      <c r="CE9" s="1217"/>
      <c r="CF9" s="1217"/>
      <c r="CG9" s="1217"/>
      <c r="CH9" s="1217"/>
      <c r="CI9" s="1217"/>
      <c r="CJ9" s="1217"/>
      <c r="CK9" s="1217"/>
      <c r="CL9" s="1217"/>
      <c r="CM9" s="1217"/>
      <c r="CN9" s="1217"/>
      <c r="CO9" s="1217"/>
      <c r="CP9" s="1217"/>
      <c r="CQ9" s="1217"/>
      <c r="CR9" s="1217"/>
      <c r="CS9" s="1217"/>
      <c r="CT9" s="1217"/>
      <c r="CU9" s="1217"/>
      <c r="CV9" s="1217"/>
      <c r="CW9" s="1217"/>
      <c r="CX9" s="1217"/>
      <c r="CY9" s="1217"/>
      <c r="CZ9" s="1217"/>
      <c r="DA9" s="1217"/>
      <c r="DB9" s="1217"/>
      <c r="DC9" s="1217"/>
      <c r="DD9" s="1217"/>
      <c r="DE9" s="1217"/>
    </row>
    <row r="10" spans="1:109" s="259" customFormat="1" ht="13.2" x14ac:dyDescent="0.2">
      <c r="A10" s="1217"/>
      <c r="B10" s="1217"/>
      <c r="C10" s="1217"/>
      <c r="D10" s="1217"/>
      <c r="E10" s="1217"/>
      <c r="F10" s="1217"/>
      <c r="G10" s="1217"/>
      <c r="H10" s="1217"/>
      <c r="I10" s="1217"/>
      <c r="J10" s="1217"/>
      <c r="K10" s="1217"/>
      <c r="L10" s="1217"/>
      <c r="M10" s="1217"/>
      <c r="N10" s="1217"/>
      <c r="O10" s="1217"/>
      <c r="P10" s="1217"/>
      <c r="Q10" s="1217"/>
      <c r="R10" s="1217"/>
      <c r="S10" s="1217"/>
      <c r="T10" s="1217"/>
      <c r="U10" s="1217"/>
      <c r="V10" s="1217"/>
      <c r="W10" s="1217"/>
      <c r="X10" s="1217"/>
      <c r="Y10" s="1217"/>
      <c r="Z10" s="1217"/>
      <c r="AA10" s="1217"/>
      <c r="AB10" s="1217"/>
      <c r="AC10" s="1217"/>
      <c r="AD10" s="1217"/>
      <c r="AE10" s="1217"/>
      <c r="AF10" s="1217"/>
      <c r="AG10" s="1217"/>
      <c r="AH10" s="1217"/>
      <c r="AI10" s="1217"/>
      <c r="AJ10" s="1217"/>
      <c r="AK10" s="1217"/>
      <c r="AL10" s="1217"/>
      <c r="AM10" s="1217"/>
      <c r="AN10" s="1217"/>
      <c r="AO10" s="1217"/>
      <c r="AP10" s="1217"/>
      <c r="AQ10" s="1217"/>
      <c r="AR10" s="1217"/>
      <c r="AS10" s="1217"/>
      <c r="AT10" s="1217"/>
      <c r="AU10" s="1217"/>
      <c r="AV10" s="1217"/>
      <c r="AW10" s="1217"/>
      <c r="AX10" s="1217"/>
      <c r="AY10" s="1217"/>
      <c r="AZ10" s="1217"/>
      <c r="BA10" s="1217"/>
      <c r="BB10" s="1217"/>
      <c r="BC10" s="1217"/>
      <c r="BD10" s="1217"/>
      <c r="BE10" s="1217"/>
      <c r="BF10" s="1217"/>
      <c r="BG10" s="1217"/>
      <c r="BH10" s="1217"/>
      <c r="BI10" s="1217"/>
      <c r="BJ10" s="1217"/>
      <c r="BK10" s="1217"/>
      <c r="BL10" s="1217"/>
      <c r="BM10" s="1217"/>
      <c r="BN10" s="1217"/>
      <c r="BO10" s="1217"/>
      <c r="BP10" s="1217"/>
      <c r="BQ10" s="1217"/>
      <c r="BR10" s="1217"/>
      <c r="BS10" s="1217"/>
      <c r="BT10" s="1217"/>
      <c r="BU10" s="1217"/>
      <c r="BV10" s="1217"/>
      <c r="BW10" s="1217"/>
      <c r="BX10" s="1217"/>
      <c r="BY10" s="1217"/>
      <c r="BZ10" s="1217"/>
      <c r="CA10" s="1217"/>
      <c r="CB10" s="1217"/>
      <c r="CC10" s="1217"/>
      <c r="CD10" s="1217"/>
      <c r="CE10" s="1217"/>
      <c r="CF10" s="1217"/>
      <c r="CG10" s="1217"/>
      <c r="CH10" s="1217"/>
      <c r="CI10" s="1217"/>
      <c r="CJ10" s="1217"/>
      <c r="CK10" s="1217"/>
      <c r="CL10" s="1217"/>
      <c r="CM10" s="1217"/>
      <c r="CN10" s="1217"/>
      <c r="CO10" s="1217"/>
      <c r="CP10" s="1217"/>
      <c r="CQ10" s="1217"/>
      <c r="CR10" s="1217"/>
      <c r="CS10" s="1217"/>
      <c r="CT10" s="1217"/>
      <c r="CU10" s="1217"/>
      <c r="CV10" s="1217"/>
      <c r="CW10" s="1217"/>
      <c r="CX10" s="1217"/>
      <c r="CY10" s="1217"/>
      <c r="CZ10" s="1217"/>
      <c r="DA10" s="1217"/>
      <c r="DB10" s="1217"/>
      <c r="DC10" s="1217"/>
      <c r="DD10" s="1217"/>
      <c r="DE10" s="1217"/>
    </row>
    <row r="11" spans="1:109" s="259" customFormat="1" ht="13.2" x14ac:dyDescent="0.2">
      <c r="A11" s="1217"/>
      <c r="B11" s="1217"/>
      <c r="C11" s="1217"/>
      <c r="D11" s="1217"/>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1217"/>
      <c r="AM11" s="1217"/>
      <c r="AN11" s="1217"/>
      <c r="AO11" s="1217"/>
      <c r="AP11" s="1217"/>
      <c r="AQ11" s="1217"/>
      <c r="AR11" s="1217"/>
      <c r="AS11" s="1217"/>
      <c r="AT11" s="1217"/>
      <c r="AU11" s="1217"/>
      <c r="AV11" s="1217"/>
      <c r="AW11" s="1217"/>
      <c r="AX11" s="1217"/>
      <c r="AY11" s="1217"/>
      <c r="AZ11" s="1217"/>
      <c r="BA11" s="1217"/>
      <c r="BB11" s="1217"/>
      <c r="BC11" s="1217"/>
      <c r="BD11" s="1217"/>
      <c r="BE11" s="1217"/>
      <c r="BF11" s="1217"/>
      <c r="BG11" s="1217"/>
      <c r="BH11" s="1217"/>
      <c r="BI11" s="1217"/>
      <c r="BJ11" s="1217"/>
      <c r="BK11" s="1217"/>
      <c r="BL11" s="1217"/>
      <c r="BM11" s="1217"/>
      <c r="BN11" s="1217"/>
      <c r="BO11" s="1217"/>
      <c r="BP11" s="1217"/>
      <c r="BQ11" s="1217"/>
      <c r="BR11" s="1217"/>
      <c r="BS11" s="1217"/>
      <c r="BT11" s="1217"/>
      <c r="BU11" s="1217"/>
      <c r="BV11" s="1217"/>
      <c r="BW11" s="1217"/>
      <c r="BX11" s="1217"/>
      <c r="BY11" s="1217"/>
      <c r="BZ11" s="1217"/>
      <c r="CA11" s="1217"/>
      <c r="CB11" s="1217"/>
      <c r="CC11" s="1217"/>
      <c r="CD11" s="1217"/>
      <c r="CE11" s="1217"/>
      <c r="CF11" s="1217"/>
      <c r="CG11" s="1217"/>
      <c r="CH11" s="1217"/>
      <c r="CI11" s="1217"/>
      <c r="CJ11" s="1217"/>
      <c r="CK11" s="1217"/>
      <c r="CL11" s="1217"/>
      <c r="CM11" s="1217"/>
      <c r="CN11" s="1217"/>
      <c r="CO11" s="1217"/>
      <c r="CP11" s="1217"/>
      <c r="CQ11" s="1217"/>
      <c r="CR11" s="1217"/>
      <c r="CS11" s="1217"/>
      <c r="CT11" s="1217"/>
      <c r="CU11" s="1217"/>
      <c r="CV11" s="1217"/>
      <c r="CW11" s="1217"/>
      <c r="CX11" s="1217"/>
      <c r="CY11" s="1217"/>
      <c r="CZ11" s="1217"/>
      <c r="DA11" s="1217"/>
      <c r="DB11" s="1217"/>
      <c r="DC11" s="1217"/>
      <c r="DD11" s="1217"/>
      <c r="DE11" s="1217"/>
    </row>
    <row r="12" spans="1:109" s="259" customFormat="1" ht="13.2" x14ac:dyDescent="0.2">
      <c r="A12" s="1217"/>
      <c r="B12" s="1217"/>
      <c r="C12" s="1217"/>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1217"/>
      <c r="AM12" s="1217"/>
      <c r="AN12" s="1217"/>
      <c r="AO12" s="1217"/>
      <c r="AP12" s="1217"/>
      <c r="AQ12" s="1217"/>
      <c r="AR12" s="1217"/>
      <c r="AS12" s="1217"/>
      <c r="AT12" s="1217"/>
      <c r="AU12" s="1217"/>
      <c r="AV12" s="1217"/>
      <c r="AW12" s="1217"/>
      <c r="AX12" s="1217"/>
      <c r="AY12" s="1217"/>
      <c r="AZ12" s="1217"/>
      <c r="BA12" s="1217"/>
      <c r="BB12" s="1217"/>
      <c r="BC12" s="1217"/>
      <c r="BD12" s="1217"/>
      <c r="BE12" s="1217"/>
      <c r="BF12" s="1217"/>
      <c r="BG12" s="1217"/>
      <c r="BH12" s="1217"/>
      <c r="BI12" s="1217"/>
      <c r="BJ12" s="1217"/>
      <c r="BK12" s="1217"/>
      <c r="BL12" s="1217"/>
      <c r="BM12" s="1217"/>
      <c r="BN12" s="1217"/>
      <c r="BO12" s="1217"/>
      <c r="BP12" s="1217"/>
      <c r="BQ12" s="1217"/>
      <c r="BR12" s="1217"/>
      <c r="BS12" s="1217"/>
      <c r="BT12" s="1217"/>
      <c r="BU12" s="1217"/>
      <c r="BV12" s="1217"/>
      <c r="BW12" s="1217"/>
      <c r="BX12" s="1217"/>
      <c r="BY12" s="1217"/>
      <c r="BZ12" s="1217"/>
      <c r="CA12" s="1217"/>
      <c r="CB12" s="1217"/>
      <c r="CC12" s="1217"/>
      <c r="CD12" s="1217"/>
      <c r="CE12" s="1217"/>
      <c r="CF12" s="1217"/>
      <c r="CG12" s="1217"/>
      <c r="CH12" s="1217"/>
      <c r="CI12" s="1217"/>
      <c r="CJ12" s="1217"/>
      <c r="CK12" s="1217"/>
      <c r="CL12" s="1217"/>
      <c r="CM12" s="1217"/>
      <c r="CN12" s="1217"/>
      <c r="CO12" s="1217"/>
      <c r="CP12" s="1217"/>
      <c r="CQ12" s="1217"/>
      <c r="CR12" s="1217"/>
      <c r="CS12" s="1217"/>
      <c r="CT12" s="1217"/>
      <c r="CU12" s="1217"/>
      <c r="CV12" s="1217"/>
      <c r="CW12" s="1217"/>
      <c r="CX12" s="1217"/>
      <c r="CY12" s="1217"/>
      <c r="CZ12" s="1217"/>
      <c r="DA12" s="1217"/>
      <c r="DB12" s="1217"/>
      <c r="DC12" s="1217"/>
      <c r="DD12" s="1217"/>
      <c r="DE12" s="1217"/>
    </row>
    <row r="13" spans="1:109" s="259" customFormat="1" ht="13.2" x14ac:dyDescent="0.2">
      <c r="A13" s="1217"/>
      <c r="B13" s="1217"/>
      <c r="C13" s="1217"/>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217"/>
      <c r="AM13" s="1217"/>
      <c r="AN13" s="1217"/>
      <c r="AO13" s="1217"/>
      <c r="AP13" s="1217"/>
      <c r="AQ13" s="1217"/>
      <c r="AR13" s="1217"/>
      <c r="AS13" s="1217"/>
      <c r="AT13" s="1217"/>
      <c r="AU13" s="1217"/>
      <c r="AV13" s="1217"/>
      <c r="AW13" s="1217"/>
      <c r="AX13" s="1217"/>
      <c r="AY13" s="1217"/>
      <c r="AZ13" s="1217"/>
      <c r="BA13" s="1217"/>
      <c r="BB13" s="1217"/>
      <c r="BC13" s="1217"/>
      <c r="BD13" s="1217"/>
      <c r="BE13" s="1217"/>
      <c r="BF13" s="1217"/>
      <c r="BG13" s="1217"/>
      <c r="BH13" s="1217"/>
      <c r="BI13" s="1217"/>
      <c r="BJ13" s="1217"/>
      <c r="BK13" s="1217"/>
      <c r="BL13" s="1217"/>
      <c r="BM13" s="1217"/>
      <c r="BN13" s="1217"/>
      <c r="BO13" s="1217"/>
      <c r="BP13" s="1217"/>
      <c r="BQ13" s="1217"/>
      <c r="BR13" s="1217"/>
      <c r="BS13" s="1217"/>
      <c r="BT13" s="1217"/>
      <c r="BU13" s="1217"/>
      <c r="BV13" s="1217"/>
      <c r="BW13" s="1217"/>
      <c r="BX13" s="1217"/>
      <c r="BY13" s="1217"/>
      <c r="BZ13" s="1217"/>
      <c r="CA13" s="1217"/>
      <c r="CB13" s="1217"/>
      <c r="CC13" s="1217"/>
      <c r="CD13" s="1217"/>
      <c r="CE13" s="1217"/>
      <c r="CF13" s="1217"/>
      <c r="CG13" s="1217"/>
      <c r="CH13" s="1217"/>
      <c r="CI13" s="1217"/>
      <c r="CJ13" s="1217"/>
      <c r="CK13" s="1217"/>
      <c r="CL13" s="1217"/>
      <c r="CM13" s="1217"/>
      <c r="CN13" s="1217"/>
      <c r="CO13" s="1217"/>
      <c r="CP13" s="1217"/>
      <c r="CQ13" s="1217"/>
      <c r="CR13" s="1217"/>
      <c r="CS13" s="1217"/>
      <c r="CT13" s="1217"/>
      <c r="CU13" s="1217"/>
      <c r="CV13" s="1217"/>
      <c r="CW13" s="1217"/>
      <c r="CX13" s="1217"/>
      <c r="CY13" s="1217"/>
      <c r="CZ13" s="1217"/>
      <c r="DA13" s="1217"/>
      <c r="DB13" s="1217"/>
      <c r="DC13" s="1217"/>
      <c r="DD13" s="1217"/>
      <c r="DE13" s="1217"/>
    </row>
    <row r="14" spans="1:109" s="259" customFormat="1" ht="13.2" x14ac:dyDescent="0.2">
      <c r="A14" s="1217"/>
      <c r="B14" s="1217"/>
      <c r="C14" s="1217"/>
      <c r="D14" s="1217"/>
      <c r="E14" s="1217"/>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1217"/>
      <c r="AM14" s="1217"/>
      <c r="AN14" s="1217"/>
      <c r="AO14" s="1217"/>
      <c r="AP14" s="1217"/>
      <c r="AQ14" s="1217"/>
      <c r="AR14" s="1217"/>
      <c r="AS14" s="1217"/>
      <c r="AT14" s="1217"/>
      <c r="AU14" s="1217"/>
      <c r="AV14" s="1217"/>
      <c r="AW14" s="1217"/>
      <c r="AX14" s="1217"/>
      <c r="AY14" s="1217"/>
      <c r="AZ14" s="1217"/>
      <c r="BA14" s="1217"/>
      <c r="BB14" s="1217"/>
      <c r="BC14" s="1217"/>
      <c r="BD14" s="1217"/>
      <c r="BE14" s="1217"/>
      <c r="BF14" s="1217"/>
      <c r="BG14" s="1217"/>
      <c r="BH14" s="1217"/>
      <c r="BI14" s="1217"/>
      <c r="BJ14" s="1217"/>
      <c r="BK14" s="1217"/>
      <c r="BL14" s="1217"/>
      <c r="BM14" s="1217"/>
      <c r="BN14" s="1217"/>
      <c r="BO14" s="1217"/>
      <c r="BP14" s="1217"/>
      <c r="BQ14" s="1217"/>
      <c r="BR14" s="1217"/>
      <c r="BS14" s="1217"/>
      <c r="BT14" s="1217"/>
      <c r="BU14" s="1217"/>
      <c r="BV14" s="1217"/>
      <c r="BW14" s="1217"/>
      <c r="BX14" s="1217"/>
      <c r="BY14" s="1217"/>
      <c r="BZ14" s="1217"/>
      <c r="CA14" s="1217"/>
      <c r="CB14" s="1217"/>
      <c r="CC14" s="1217"/>
      <c r="CD14" s="1217"/>
      <c r="CE14" s="1217"/>
      <c r="CF14" s="1217"/>
      <c r="CG14" s="1217"/>
      <c r="CH14" s="1217"/>
      <c r="CI14" s="1217"/>
      <c r="CJ14" s="1217"/>
      <c r="CK14" s="1217"/>
      <c r="CL14" s="1217"/>
      <c r="CM14" s="1217"/>
      <c r="CN14" s="1217"/>
      <c r="CO14" s="1217"/>
      <c r="CP14" s="1217"/>
      <c r="CQ14" s="1217"/>
      <c r="CR14" s="1217"/>
      <c r="CS14" s="1217"/>
      <c r="CT14" s="1217"/>
      <c r="CU14" s="1217"/>
      <c r="CV14" s="1217"/>
      <c r="CW14" s="1217"/>
      <c r="CX14" s="1217"/>
      <c r="CY14" s="1217"/>
      <c r="CZ14" s="1217"/>
      <c r="DA14" s="1217"/>
      <c r="DB14" s="1217"/>
      <c r="DC14" s="1217"/>
      <c r="DD14" s="1217"/>
      <c r="DE14" s="1217"/>
    </row>
    <row r="15" spans="1:109" s="259" customFormat="1" ht="13.2" x14ac:dyDescent="0.2">
      <c r="A15" s="1216"/>
      <c r="B15" s="1217"/>
      <c r="C15" s="1217"/>
      <c r="D15" s="1217"/>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1217"/>
      <c r="AM15" s="1217"/>
      <c r="AN15" s="1217"/>
      <c r="AO15" s="1217"/>
      <c r="AP15" s="1217"/>
      <c r="AQ15" s="1217"/>
      <c r="AR15" s="1217"/>
      <c r="AS15" s="1217"/>
      <c r="AT15" s="1217"/>
      <c r="AU15" s="1217"/>
      <c r="AV15" s="1217"/>
      <c r="AW15" s="1217"/>
      <c r="AX15" s="1217"/>
      <c r="AY15" s="1217"/>
      <c r="AZ15" s="1217"/>
      <c r="BA15" s="1217"/>
      <c r="BB15" s="1217"/>
      <c r="BC15" s="1217"/>
      <c r="BD15" s="1217"/>
      <c r="BE15" s="1217"/>
      <c r="BF15" s="1217"/>
      <c r="BG15" s="1217"/>
      <c r="BH15" s="1217"/>
      <c r="BI15" s="1217"/>
      <c r="BJ15" s="1217"/>
      <c r="BK15" s="1217"/>
      <c r="BL15" s="1217"/>
      <c r="BM15" s="1217"/>
      <c r="BN15" s="1217"/>
      <c r="BO15" s="1217"/>
      <c r="BP15" s="1217"/>
      <c r="BQ15" s="1217"/>
      <c r="BR15" s="1217"/>
      <c r="BS15" s="1217"/>
      <c r="BT15" s="1217"/>
      <c r="BU15" s="1217"/>
      <c r="BV15" s="1217"/>
      <c r="BW15" s="1217"/>
      <c r="BX15" s="1217"/>
      <c r="BY15" s="1217"/>
      <c r="BZ15" s="1217"/>
      <c r="CA15" s="1217"/>
      <c r="CB15" s="1217"/>
      <c r="CC15" s="1217"/>
      <c r="CD15" s="1217"/>
      <c r="CE15" s="1217"/>
      <c r="CF15" s="1217"/>
      <c r="CG15" s="1217"/>
      <c r="CH15" s="1217"/>
      <c r="CI15" s="1217"/>
      <c r="CJ15" s="1217"/>
      <c r="CK15" s="1217"/>
      <c r="CL15" s="1217"/>
      <c r="CM15" s="1217"/>
      <c r="CN15" s="1217"/>
      <c r="CO15" s="1217"/>
      <c r="CP15" s="1217"/>
      <c r="CQ15" s="1217"/>
      <c r="CR15" s="1217"/>
      <c r="CS15" s="1217"/>
      <c r="CT15" s="1217"/>
      <c r="CU15" s="1217"/>
      <c r="CV15" s="1217"/>
      <c r="CW15" s="1217"/>
      <c r="CX15" s="1217"/>
      <c r="CY15" s="1217"/>
      <c r="CZ15" s="1217"/>
      <c r="DA15" s="1217"/>
      <c r="DB15" s="1217"/>
      <c r="DC15" s="1217"/>
      <c r="DD15" s="1217"/>
      <c r="DE15" s="1217"/>
    </row>
    <row r="16" spans="1:109" s="259" customFormat="1" ht="13.2" x14ac:dyDescent="0.2">
      <c r="A16" s="1216"/>
      <c r="B16" s="1217"/>
      <c r="C16" s="1217"/>
      <c r="D16" s="1217"/>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1217"/>
      <c r="AM16" s="1217"/>
      <c r="AN16" s="1217"/>
      <c r="AO16" s="1217"/>
      <c r="AP16" s="1217"/>
      <c r="AQ16" s="1217"/>
      <c r="AR16" s="1217"/>
      <c r="AS16" s="1217"/>
      <c r="AT16" s="1217"/>
      <c r="AU16" s="1217"/>
      <c r="AV16" s="1217"/>
      <c r="AW16" s="1217"/>
      <c r="AX16" s="1217"/>
      <c r="AY16" s="1217"/>
      <c r="AZ16" s="1217"/>
      <c r="BA16" s="1217"/>
      <c r="BB16" s="1217"/>
      <c r="BC16" s="1217"/>
      <c r="BD16" s="1217"/>
      <c r="BE16" s="1217"/>
      <c r="BF16" s="1217"/>
      <c r="BG16" s="1217"/>
      <c r="BH16" s="1217"/>
      <c r="BI16" s="1217"/>
      <c r="BJ16" s="1217"/>
      <c r="BK16" s="1217"/>
      <c r="BL16" s="1217"/>
      <c r="BM16" s="1217"/>
      <c r="BN16" s="1217"/>
      <c r="BO16" s="1217"/>
      <c r="BP16" s="1217"/>
      <c r="BQ16" s="1217"/>
      <c r="BR16" s="1217"/>
      <c r="BS16" s="1217"/>
      <c r="BT16" s="1217"/>
      <c r="BU16" s="1217"/>
      <c r="BV16" s="1217"/>
      <c r="BW16" s="1217"/>
      <c r="BX16" s="1217"/>
      <c r="BY16" s="1217"/>
      <c r="BZ16" s="1217"/>
      <c r="CA16" s="1217"/>
      <c r="CB16" s="1217"/>
      <c r="CC16" s="1217"/>
      <c r="CD16" s="1217"/>
      <c r="CE16" s="1217"/>
      <c r="CF16" s="1217"/>
      <c r="CG16" s="1217"/>
      <c r="CH16" s="1217"/>
      <c r="CI16" s="1217"/>
      <c r="CJ16" s="1217"/>
      <c r="CK16" s="1217"/>
      <c r="CL16" s="1217"/>
      <c r="CM16" s="1217"/>
      <c r="CN16" s="1217"/>
      <c r="CO16" s="1217"/>
      <c r="CP16" s="1217"/>
      <c r="CQ16" s="1217"/>
      <c r="CR16" s="1217"/>
      <c r="CS16" s="1217"/>
      <c r="CT16" s="1217"/>
      <c r="CU16" s="1217"/>
      <c r="CV16" s="1217"/>
      <c r="CW16" s="1217"/>
      <c r="CX16" s="1217"/>
      <c r="CY16" s="1217"/>
      <c r="CZ16" s="1217"/>
      <c r="DA16" s="1217"/>
      <c r="DB16" s="1217"/>
      <c r="DC16" s="1217"/>
      <c r="DD16" s="1217"/>
      <c r="DE16" s="1217"/>
    </row>
    <row r="17" spans="1:109" s="259" customFormat="1" ht="13.2" x14ac:dyDescent="0.2">
      <c r="A17" s="1216"/>
      <c r="B17" s="1217"/>
      <c r="C17" s="1217"/>
      <c r="D17" s="1217"/>
      <c r="E17" s="1217"/>
      <c r="F17" s="1217"/>
      <c r="G17" s="1217"/>
      <c r="H17" s="1217"/>
      <c r="I17" s="1217"/>
      <c r="J17" s="1217"/>
      <c r="K17" s="1217"/>
      <c r="L17" s="1217"/>
      <c r="M17" s="1217"/>
      <c r="N17" s="1217"/>
      <c r="O17" s="1217"/>
      <c r="P17" s="1217"/>
      <c r="Q17" s="1217"/>
      <c r="R17" s="1217"/>
      <c r="S17" s="1217"/>
      <c r="T17" s="1217"/>
      <c r="U17" s="1217"/>
      <c r="V17" s="1217"/>
      <c r="W17" s="1217"/>
      <c r="X17" s="1217"/>
      <c r="Y17" s="1217"/>
      <c r="Z17" s="1217"/>
      <c r="AA17" s="1217"/>
      <c r="AB17" s="1217"/>
      <c r="AC17" s="1217"/>
      <c r="AD17" s="1217"/>
      <c r="AE17" s="1217"/>
      <c r="AF17" s="1217"/>
      <c r="AG17" s="1217"/>
      <c r="AH17" s="1217"/>
      <c r="AI17" s="1217"/>
      <c r="AJ17" s="1217"/>
      <c r="AK17" s="1217"/>
      <c r="AL17" s="1217"/>
      <c r="AM17" s="1217"/>
      <c r="AN17" s="1217"/>
      <c r="AO17" s="1217"/>
      <c r="AP17" s="1217"/>
      <c r="AQ17" s="1217"/>
      <c r="AR17" s="1217"/>
      <c r="AS17" s="1217"/>
      <c r="AT17" s="1217"/>
      <c r="AU17" s="1217"/>
      <c r="AV17" s="1217"/>
      <c r="AW17" s="1217"/>
      <c r="AX17" s="1217"/>
      <c r="AY17" s="1217"/>
      <c r="AZ17" s="1217"/>
      <c r="BA17" s="1217"/>
      <c r="BB17" s="1217"/>
      <c r="BC17" s="1217"/>
      <c r="BD17" s="1217"/>
      <c r="BE17" s="1217"/>
      <c r="BF17" s="1217"/>
      <c r="BG17" s="1217"/>
      <c r="BH17" s="1217"/>
      <c r="BI17" s="1217"/>
      <c r="BJ17" s="1217"/>
      <c r="BK17" s="1217"/>
      <c r="BL17" s="1217"/>
      <c r="BM17" s="1217"/>
      <c r="BN17" s="1217"/>
      <c r="BO17" s="1217"/>
      <c r="BP17" s="1217"/>
      <c r="BQ17" s="1217"/>
      <c r="BR17" s="1217"/>
      <c r="BS17" s="1217"/>
      <c r="BT17" s="1217"/>
      <c r="BU17" s="1217"/>
      <c r="BV17" s="1217"/>
      <c r="BW17" s="1217"/>
      <c r="BX17" s="1217"/>
      <c r="BY17" s="1217"/>
      <c r="BZ17" s="1217"/>
      <c r="CA17" s="1217"/>
      <c r="CB17" s="1217"/>
      <c r="CC17" s="1217"/>
      <c r="CD17" s="1217"/>
      <c r="CE17" s="1217"/>
      <c r="CF17" s="1217"/>
      <c r="CG17" s="1217"/>
      <c r="CH17" s="1217"/>
      <c r="CI17" s="1217"/>
      <c r="CJ17" s="1217"/>
      <c r="CK17" s="1217"/>
      <c r="CL17" s="1217"/>
      <c r="CM17" s="1217"/>
      <c r="CN17" s="1217"/>
      <c r="CO17" s="1217"/>
      <c r="CP17" s="1217"/>
      <c r="CQ17" s="1217"/>
      <c r="CR17" s="1217"/>
      <c r="CS17" s="1217"/>
      <c r="CT17" s="1217"/>
      <c r="CU17" s="1217"/>
      <c r="CV17" s="1217"/>
      <c r="CW17" s="1217"/>
      <c r="CX17" s="1217"/>
      <c r="CY17" s="1217"/>
      <c r="CZ17" s="1217"/>
      <c r="DA17" s="1217"/>
      <c r="DB17" s="1217"/>
      <c r="DC17" s="1217"/>
      <c r="DD17" s="1217"/>
      <c r="DE17" s="1217"/>
    </row>
    <row r="18" spans="1:109" s="259" customFormat="1" ht="13.2" x14ac:dyDescent="0.2">
      <c r="A18" s="1216"/>
      <c r="B18" s="1217"/>
      <c r="C18" s="1217"/>
      <c r="D18" s="1217"/>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217"/>
      <c r="AM18" s="1217"/>
      <c r="AN18" s="1217"/>
      <c r="AO18" s="1217"/>
      <c r="AP18" s="1217"/>
      <c r="AQ18" s="1217"/>
      <c r="AR18" s="1217"/>
      <c r="AS18" s="1217"/>
      <c r="AT18" s="1217"/>
      <c r="AU18" s="1217"/>
      <c r="AV18" s="1217"/>
      <c r="AW18" s="1217"/>
      <c r="AX18" s="1217"/>
      <c r="AY18" s="1217"/>
      <c r="AZ18" s="1217"/>
      <c r="BA18" s="1217"/>
      <c r="BB18" s="1217"/>
      <c r="BC18" s="1217"/>
      <c r="BD18" s="1217"/>
      <c r="BE18" s="1217"/>
      <c r="BF18" s="1217"/>
      <c r="BG18" s="1217"/>
      <c r="BH18" s="1217"/>
      <c r="BI18" s="1217"/>
      <c r="BJ18" s="1217"/>
      <c r="BK18" s="1217"/>
      <c r="BL18" s="1217"/>
      <c r="BM18" s="1217"/>
      <c r="BN18" s="1217"/>
      <c r="BO18" s="1217"/>
      <c r="BP18" s="1217"/>
      <c r="BQ18" s="1217"/>
      <c r="BR18" s="1217"/>
      <c r="BS18" s="1217"/>
      <c r="BT18" s="1217"/>
      <c r="BU18" s="1217"/>
      <c r="BV18" s="1217"/>
      <c r="BW18" s="1217"/>
      <c r="BX18" s="1217"/>
      <c r="BY18" s="1217"/>
      <c r="BZ18" s="1217"/>
      <c r="CA18" s="1217"/>
      <c r="CB18" s="1217"/>
      <c r="CC18" s="1217"/>
      <c r="CD18" s="1217"/>
      <c r="CE18" s="1217"/>
      <c r="CF18" s="1217"/>
      <c r="CG18" s="1217"/>
      <c r="CH18" s="1217"/>
      <c r="CI18" s="1217"/>
      <c r="CJ18" s="1217"/>
      <c r="CK18" s="1217"/>
      <c r="CL18" s="1217"/>
      <c r="CM18" s="1217"/>
      <c r="CN18" s="1217"/>
      <c r="CO18" s="1217"/>
      <c r="CP18" s="1217"/>
      <c r="CQ18" s="1217"/>
      <c r="CR18" s="1217"/>
      <c r="CS18" s="1217"/>
      <c r="CT18" s="1217"/>
      <c r="CU18" s="1217"/>
      <c r="CV18" s="1217"/>
      <c r="CW18" s="1217"/>
      <c r="CX18" s="1217"/>
      <c r="CY18" s="1217"/>
      <c r="CZ18" s="1217"/>
      <c r="DA18" s="1217"/>
      <c r="DB18" s="1217"/>
      <c r="DC18" s="1217"/>
      <c r="DD18" s="1217"/>
      <c r="DE18" s="1217"/>
    </row>
    <row r="19" spans="1:109" ht="13.2" x14ac:dyDescent="0.2">
      <c r="DD19" s="1216"/>
      <c r="DE19" s="1216"/>
    </row>
    <row r="20" spans="1:109" ht="13.2" x14ac:dyDescent="0.2">
      <c r="DD20" s="1216"/>
      <c r="DE20" s="1216"/>
    </row>
    <row r="21" spans="1:109" ht="17.25" customHeight="1" x14ac:dyDescent="0.2">
      <c r="B21" s="1218"/>
      <c r="C21" s="1219"/>
      <c r="D21" s="1219"/>
      <c r="E21" s="1219"/>
      <c r="F21" s="1219"/>
      <c r="G21" s="1219"/>
      <c r="H21" s="1219"/>
      <c r="I21" s="1219"/>
      <c r="J21" s="1219"/>
      <c r="K21" s="1219"/>
      <c r="L21" s="1219"/>
      <c r="M21" s="1219"/>
      <c r="N21" s="1220"/>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219"/>
      <c r="AM21" s="1219"/>
      <c r="AN21" s="1219"/>
      <c r="AO21" s="1219"/>
      <c r="AP21" s="1219"/>
      <c r="AQ21" s="1219"/>
      <c r="AR21" s="1219"/>
      <c r="AS21" s="1219"/>
      <c r="AT21" s="1220"/>
      <c r="AU21" s="1219"/>
      <c r="AV21" s="1219"/>
      <c r="AW21" s="1219"/>
      <c r="AX21" s="1219"/>
      <c r="AY21" s="1219"/>
      <c r="AZ21" s="1219"/>
      <c r="BA21" s="1219"/>
      <c r="BB21" s="1219"/>
      <c r="BC21" s="1219"/>
      <c r="BD21" s="1219"/>
      <c r="BE21" s="1219"/>
      <c r="BF21" s="1220"/>
      <c r="BG21" s="1219"/>
      <c r="BH21" s="1219"/>
      <c r="BI21" s="1219"/>
      <c r="BJ21" s="1219"/>
      <c r="BK21" s="1219"/>
      <c r="BL21" s="1219"/>
      <c r="BM21" s="1219"/>
      <c r="BN21" s="1219"/>
      <c r="BO21" s="1219"/>
      <c r="BP21" s="1219"/>
      <c r="BQ21" s="1219"/>
      <c r="BR21" s="1220"/>
      <c r="BS21" s="1219"/>
      <c r="BT21" s="1219"/>
      <c r="BU21" s="1219"/>
      <c r="BV21" s="1219"/>
      <c r="BW21" s="1219"/>
      <c r="BX21" s="1219"/>
      <c r="BY21" s="1219"/>
      <c r="BZ21" s="1219"/>
      <c r="CA21" s="1219"/>
      <c r="CB21" s="1219"/>
      <c r="CC21" s="1219"/>
      <c r="CD21" s="1220"/>
      <c r="CE21" s="1219"/>
      <c r="CF21" s="1219"/>
      <c r="CG21" s="1219"/>
      <c r="CH21" s="1219"/>
      <c r="CI21" s="1219"/>
      <c r="CJ21" s="1219"/>
      <c r="CK21" s="1219"/>
      <c r="CL21" s="1219"/>
      <c r="CM21" s="1219"/>
      <c r="CN21" s="1219"/>
      <c r="CO21" s="1219"/>
      <c r="CP21" s="1220"/>
      <c r="CQ21" s="1219"/>
      <c r="CR21" s="1219"/>
      <c r="CS21" s="1219"/>
      <c r="CT21" s="1219"/>
      <c r="CU21" s="1219"/>
      <c r="CV21" s="1219"/>
      <c r="CW21" s="1219"/>
      <c r="CX21" s="1219"/>
      <c r="CY21" s="1219"/>
      <c r="CZ21" s="1219"/>
      <c r="DA21" s="1219"/>
      <c r="DB21" s="1220"/>
      <c r="DC21" s="1219"/>
      <c r="DD21" s="1221"/>
      <c r="DE21" s="1216"/>
    </row>
    <row r="22" spans="1:109" ht="17.25" customHeight="1" x14ac:dyDescent="0.2">
      <c r="B22" s="1222"/>
    </row>
    <row r="23" spans="1:109" ht="13.2" x14ac:dyDescent="0.2">
      <c r="B23" s="1222"/>
    </row>
    <row r="24" spans="1:109" ht="13.2" x14ac:dyDescent="0.2">
      <c r="B24" s="1222"/>
    </row>
    <row r="25" spans="1:109" ht="13.2" x14ac:dyDescent="0.2">
      <c r="B25" s="1222"/>
    </row>
    <row r="26" spans="1:109" ht="13.2" x14ac:dyDescent="0.2">
      <c r="B26" s="1222"/>
    </row>
    <row r="27" spans="1:109" ht="13.2" x14ac:dyDescent="0.2">
      <c r="B27" s="1222"/>
    </row>
    <row r="28" spans="1:109" ht="13.2" x14ac:dyDescent="0.2">
      <c r="B28" s="1222"/>
    </row>
    <row r="29" spans="1:109" ht="13.2" x14ac:dyDescent="0.2">
      <c r="B29" s="1222"/>
    </row>
    <row r="30" spans="1:109" ht="13.2" x14ac:dyDescent="0.2">
      <c r="B30" s="1222"/>
    </row>
    <row r="31" spans="1:109" ht="13.2" x14ac:dyDescent="0.2">
      <c r="B31" s="1222"/>
    </row>
    <row r="32" spans="1:109" ht="13.2" x14ac:dyDescent="0.2">
      <c r="B32" s="1222"/>
    </row>
    <row r="33" spans="2:109" ht="13.2" x14ac:dyDescent="0.2">
      <c r="B33" s="1222"/>
    </row>
    <row r="34" spans="2:109" ht="13.2" x14ac:dyDescent="0.2">
      <c r="B34" s="1222"/>
    </row>
    <row r="35" spans="2:109" ht="13.2" x14ac:dyDescent="0.2">
      <c r="B35" s="1222"/>
    </row>
    <row r="36" spans="2:109" ht="13.2" x14ac:dyDescent="0.2">
      <c r="B36" s="1222"/>
    </row>
    <row r="37" spans="2:109" ht="13.2" x14ac:dyDescent="0.2">
      <c r="B37" s="1222"/>
    </row>
    <row r="38" spans="2:109" ht="13.2" x14ac:dyDescent="0.2">
      <c r="B38" s="1222"/>
    </row>
    <row r="39" spans="2:109" ht="13.2" x14ac:dyDescent="0.2">
      <c r="B39" s="1224"/>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U39" s="1225"/>
      <c r="AV39" s="1225"/>
      <c r="AW39" s="1225"/>
      <c r="AX39" s="1225"/>
      <c r="AY39" s="1225"/>
      <c r="AZ39" s="1225"/>
      <c r="BA39" s="1225"/>
      <c r="BB39" s="1225"/>
      <c r="BC39" s="1225"/>
      <c r="BD39" s="1225"/>
      <c r="BE39" s="1225"/>
      <c r="BF39" s="1225"/>
      <c r="BG39" s="1225"/>
      <c r="BH39" s="1225"/>
      <c r="BI39" s="1225"/>
      <c r="BJ39" s="1225"/>
      <c r="BK39" s="1225"/>
      <c r="BL39" s="1225"/>
      <c r="BM39" s="1225"/>
      <c r="BN39" s="1225"/>
      <c r="BO39" s="1225"/>
      <c r="BP39" s="1225"/>
      <c r="BQ39" s="1225"/>
      <c r="BR39" s="1225"/>
      <c r="BS39" s="1225"/>
      <c r="BT39" s="1225"/>
      <c r="BU39" s="1225"/>
      <c r="BV39" s="1225"/>
      <c r="BW39" s="1225"/>
      <c r="BX39" s="1225"/>
      <c r="BY39" s="1225"/>
      <c r="BZ39" s="1225"/>
      <c r="CA39" s="1225"/>
      <c r="CB39" s="1225"/>
      <c r="CC39" s="1225"/>
      <c r="CD39" s="1225"/>
      <c r="CE39" s="1225"/>
      <c r="CF39" s="1225"/>
      <c r="CG39" s="1225"/>
      <c r="CH39" s="1225"/>
      <c r="CI39" s="1225"/>
      <c r="CJ39" s="1225"/>
      <c r="CK39" s="1225"/>
      <c r="CL39" s="1225"/>
      <c r="CM39" s="1225"/>
      <c r="CN39" s="1225"/>
      <c r="CO39" s="1225"/>
      <c r="CP39" s="1225"/>
      <c r="CQ39" s="1225"/>
      <c r="CR39" s="1225"/>
      <c r="CS39" s="1225"/>
      <c r="CT39" s="1225"/>
      <c r="CU39" s="1225"/>
      <c r="CV39" s="1225"/>
      <c r="CW39" s="1225"/>
      <c r="CX39" s="1225"/>
      <c r="CY39" s="1225"/>
      <c r="CZ39" s="1225"/>
      <c r="DA39" s="1225"/>
      <c r="DB39" s="1225"/>
      <c r="DC39" s="1225"/>
      <c r="DD39" s="1226"/>
    </row>
    <row r="40" spans="2:109" ht="13.2" x14ac:dyDescent="0.2">
      <c r="B40" s="1227"/>
      <c r="DD40" s="1227"/>
      <c r="DE40" s="1216"/>
    </row>
    <row r="41" spans="2:109" ht="16.2" x14ac:dyDescent="0.2">
      <c r="B41" s="1228" t="s">
        <v>604</v>
      </c>
      <c r="C41" s="1219"/>
      <c r="D41" s="1219"/>
      <c r="E41" s="1219"/>
      <c r="F41" s="1219"/>
      <c r="G41" s="1219"/>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c r="AF41" s="1219"/>
      <c r="AG41" s="1219"/>
      <c r="AH41" s="1219"/>
      <c r="AI41" s="1219"/>
      <c r="AJ41" s="1219"/>
      <c r="AK41" s="1219"/>
      <c r="AL41" s="1219"/>
      <c r="AM41" s="1219"/>
      <c r="AN41" s="1219"/>
      <c r="AO41" s="1219"/>
      <c r="AP41" s="1219"/>
      <c r="AQ41" s="1219"/>
      <c r="AR41" s="1219"/>
      <c r="AS41" s="1219"/>
      <c r="AT41" s="1219"/>
      <c r="AU41" s="1219"/>
      <c r="AV41" s="1219"/>
      <c r="AW41" s="1219"/>
      <c r="AX41" s="1219"/>
      <c r="AY41" s="1219"/>
      <c r="AZ41" s="1219"/>
      <c r="BA41" s="1219"/>
      <c r="BB41" s="1219"/>
      <c r="BC41" s="1219"/>
      <c r="BD41" s="1219"/>
      <c r="BE41" s="1219"/>
      <c r="BF41" s="1219"/>
      <c r="BG41" s="1219"/>
      <c r="BH41" s="1219"/>
      <c r="BI41" s="1219"/>
      <c r="BJ41" s="1219"/>
      <c r="BK41" s="1219"/>
      <c r="BL41" s="1219"/>
      <c r="BM41" s="1219"/>
      <c r="BN41" s="1219"/>
      <c r="BO41" s="1219"/>
      <c r="BP41" s="1219"/>
      <c r="BQ41" s="1219"/>
      <c r="BR41" s="1219"/>
      <c r="BS41" s="1219"/>
      <c r="BT41" s="1219"/>
      <c r="BU41" s="1219"/>
      <c r="BV41" s="1219"/>
      <c r="BW41" s="1219"/>
      <c r="BX41" s="1219"/>
      <c r="BY41" s="1219"/>
      <c r="BZ41" s="1219"/>
      <c r="CA41" s="1219"/>
      <c r="CB41" s="1219"/>
      <c r="CC41" s="1219"/>
      <c r="CD41" s="1219"/>
      <c r="CE41" s="1219"/>
      <c r="CF41" s="1219"/>
      <c r="CG41" s="1219"/>
      <c r="CH41" s="1219"/>
      <c r="CI41" s="1219"/>
      <c r="CJ41" s="1219"/>
      <c r="CK41" s="1219"/>
      <c r="CL41" s="1219"/>
      <c r="CM41" s="1219"/>
      <c r="CN41" s="1219"/>
      <c r="CO41" s="1219"/>
      <c r="CP41" s="1219"/>
      <c r="CQ41" s="1219"/>
      <c r="CR41" s="1219"/>
      <c r="CS41" s="1219"/>
      <c r="CT41" s="1219"/>
      <c r="CU41" s="1219"/>
      <c r="CV41" s="1219"/>
      <c r="CW41" s="1219"/>
      <c r="CX41" s="1219"/>
      <c r="CY41" s="1219"/>
      <c r="CZ41" s="1219"/>
      <c r="DA41" s="1219"/>
      <c r="DB41" s="1219"/>
      <c r="DC41" s="1219"/>
      <c r="DD41" s="1221"/>
    </row>
    <row r="42" spans="2:109" ht="13.2" x14ac:dyDescent="0.2">
      <c r="B42" s="1222"/>
      <c r="G42" s="1229"/>
      <c r="I42" s="1230"/>
      <c r="J42" s="1230"/>
      <c r="K42" s="1230"/>
      <c r="AM42" s="1229"/>
      <c r="AN42" s="1229" t="s">
        <v>605</v>
      </c>
      <c r="AP42" s="1230"/>
      <c r="AQ42" s="1230"/>
      <c r="AR42" s="1230"/>
      <c r="AY42" s="1229"/>
      <c r="BA42" s="1230"/>
      <c r="BB42" s="1230"/>
      <c r="BC42" s="1230"/>
      <c r="BK42" s="1229"/>
      <c r="BM42" s="1230"/>
      <c r="BN42" s="1230"/>
      <c r="BO42" s="1230"/>
      <c r="BW42" s="1229"/>
      <c r="BY42" s="1230"/>
      <c r="BZ42" s="1230"/>
      <c r="CA42" s="1230"/>
      <c r="CI42" s="1229"/>
      <c r="CK42" s="1230"/>
      <c r="CL42" s="1230"/>
      <c r="CM42" s="1230"/>
      <c r="CU42" s="1229"/>
      <c r="CW42" s="1230"/>
      <c r="CX42" s="1230"/>
      <c r="CY42" s="1230"/>
    </row>
    <row r="43" spans="2:109" ht="13.5" customHeight="1" x14ac:dyDescent="0.2">
      <c r="B43" s="1222"/>
      <c r="AN43" s="1231" t="s">
        <v>606</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3.2" x14ac:dyDescent="0.2">
      <c r="B44" s="1222"/>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3.2" x14ac:dyDescent="0.2">
      <c r="B45" s="1222"/>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3.2" x14ac:dyDescent="0.2">
      <c r="B46" s="1222"/>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3.2" x14ac:dyDescent="0.2">
      <c r="B47" s="1222"/>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3.2" x14ac:dyDescent="0.2">
      <c r="B48" s="1222"/>
      <c r="H48" s="1240"/>
      <c r="I48" s="1240"/>
      <c r="J48" s="1240"/>
      <c r="AN48" s="1240"/>
      <c r="AO48" s="1240"/>
      <c r="AP48" s="1240"/>
      <c r="AZ48" s="1240"/>
      <c r="BA48" s="1240"/>
      <c r="BB48" s="1240"/>
      <c r="BL48" s="1240"/>
      <c r="BM48" s="1240"/>
      <c r="BN48" s="1240"/>
      <c r="BX48" s="1240"/>
      <c r="BY48" s="1240"/>
      <c r="BZ48" s="1240"/>
      <c r="CJ48" s="1240"/>
      <c r="CK48" s="1240"/>
      <c r="CL48" s="1240"/>
      <c r="CV48" s="1240"/>
      <c r="CW48" s="1240"/>
      <c r="CX48" s="1240"/>
    </row>
    <row r="49" spans="1:109" ht="13.2" x14ac:dyDescent="0.2">
      <c r="B49" s="1222"/>
      <c r="AN49" s="1216" t="s">
        <v>607</v>
      </c>
    </row>
    <row r="50" spans="1:109" ht="13.2" x14ac:dyDescent="0.2">
      <c r="B50" s="1222"/>
      <c r="G50" s="1241"/>
      <c r="H50" s="1241"/>
      <c r="I50" s="1241"/>
      <c r="J50" s="1241"/>
      <c r="K50" s="1242"/>
      <c r="L50" s="1242"/>
      <c r="M50" s="1243"/>
      <c r="N50" s="1243"/>
      <c r="AN50" s="1244"/>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6"/>
      <c r="BP50" s="1247" t="s">
        <v>562</v>
      </c>
      <c r="BQ50" s="1247"/>
      <c r="BR50" s="1247"/>
      <c r="BS50" s="1247"/>
      <c r="BT50" s="1247"/>
      <c r="BU50" s="1247"/>
      <c r="BV50" s="1247"/>
      <c r="BW50" s="1247"/>
      <c r="BX50" s="1247" t="s">
        <v>563</v>
      </c>
      <c r="BY50" s="1247"/>
      <c r="BZ50" s="1247"/>
      <c r="CA50" s="1247"/>
      <c r="CB50" s="1247"/>
      <c r="CC50" s="1247"/>
      <c r="CD50" s="1247"/>
      <c r="CE50" s="1247"/>
      <c r="CF50" s="1247" t="s">
        <v>564</v>
      </c>
      <c r="CG50" s="1247"/>
      <c r="CH50" s="1247"/>
      <c r="CI50" s="1247"/>
      <c r="CJ50" s="1247"/>
      <c r="CK50" s="1247"/>
      <c r="CL50" s="1247"/>
      <c r="CM50" s="1247"/>
      <c r="CN50" s="1247" t="s">
        <v>565</v>
      </c>
      <c r="CO50" s="1247"/>
      <c r="CP50" s="1247"/>
      <c r="CQ50" s="1247"/>
      <c r="CR50" s="1247"/>
      <c r="CS50" s="1247"/>
      <c r="CT50" s="1247"/>
      <c r="CU50" s="1247"/>
      <c r="CV50" s="1247" t="s">
        <v>566</v>
      </c>
      <c r="CW50" s="1247"/>
      <c r="CX50" s="1247"/>
      <c r="CY50" s="1247"/>
      <c r="CZ50" s="1247"/>
      <c r="DA50" s="1247"/>
      <c r="DB50" s="1247"/>
      <c r="DC50" s="1247"/>
    </row>
    <row r="51" spans="1:109" ht="13.5" customHeight="1" x14ac:dyDescent="0.2">
      <c r="B51" s="1222"/>
      <c r="G51" s="1248"/>
      <c r="H51" s="1248"/>
      <c r="I51" s="1249"/>
      <c r="J51" s="1249"/>
      <c r="K51" s="1250"/>
      <c r="L51" s="1250"/>
      <c r="M51" s="1250"/>
      <c r="N51" s="1250"/>
      <c r="AM51" s="1240"/>
      <c r="AN51" s="1251" t="s">
        <v>608</v>
      </c>
      <c r="AO51" s="1251"/>
      <c r="AP51" s="1251"/>
      <c r="AQ51" s="1251"/>
      <c r="AR51" s="1251"/>
      <c r="AS51" s="1251"/>
      <c r="AT51" s="1251"/>
      <c r="AU51" s="1251"/>
      <c r="AV51" s="1251"/>
      <c r="AW51" s="1251"/>
      <c r="AX51" s="1251"/>
      <c r="AY51" s="1251"/>
      <c r="AZ51" s="1251"/>
      <c r="BA51" s="1251"/>
      <c r="BB51" s="1251" t="s">
        <v>609</v>
      </c>
      <c r="BC51" s="1251"/>
      <c r="BD51" s="1251"/>
      <c r="BE51" s="1251"/>
      <c r="BF51" s="1251"/>
      <c r="BG51" s="1251"/>
      <c r="BH51" s="1251"/>
      <c r="BI51" s="1251"/>
      <c r="BJ51" s="1251"/>
      <c r="BK51" s="1251"/>
      <c r="BL51" s="1251"/>
      <c r="BM51" s="1251"/>
      <c r="BN51" s="1251"/>
      <c r="BO51" s="1251"/>
      <c r="BP51" s="1252"/>
      <c r="BQ51" s="1252"/>
      <c r="BR51" s="1252"/>
      <c r="BS51" s="1252"/>
      <c r="BT51" s="1252"/>
      <c r="BU51" s="1252"/>
      <c r="BV51" s="1252"/>
      <c r="BW51" s="1252"/>
      <c r="BX51" s="1252"/>
      <c r="BY51" s="1252"/>
      <c r="BZ51" s="1252"/>
      <c r="CA51" s="1252"/>
      <c r="CB51" s="1252"/>
      <c r="CC51" s="1252"/>
      <c r="CD51" s="1252"/>
      <c r="CE51" s="1252"/>
      <c r="CF51" s="1252"/>
      <c r="CG51" s="1252"/>
      <c r="CH51" s="1252"/>
      <c r="CI51" s="1252"/>
      <c r="CJ51" s="1252"/>
      <c r="CK51" s="1252"/>
      <c r="CL51" s="1252"/>
      <c r="CM51" s="1252"/>
      <c r="CN51" s="1252"/>
      <c r="CO51" s="1252"/>
      <c r="CP51" s="1252"/>
      <c r="CQ51" s="1252"/>
      <c r="CR51" s="1252"/>
      <c r="CS51" s="1252"/>
      <c r="CT51" s="1252"/>
      <c r="CU51" s="1252"/>
      <c r="CV51" s="1252"/>
      <c r="CW51" s="1252"/>
      <c r="CX51" s="1252"/>
      <c r="CY51" s="1252"/>
      <c r="CZ51" s="1252"/>
      <c r="DA51" s="1252"/>
      <c r="DB51" s="1252"/>
      <c r="DC51" s="1252"/>
    </row>
    <row r="52" spans="1:109" ht="13.2" x14ac:dyDescent="0.2">
      <c r="B52" s="1222"/>
      <c r="G52" s="1248"/>
      <c r="H52" s="1248"/>
      <c r="I52" s="1249"/>
      <c r="J52" s="1249"/>
      <c r="K52" s="1250"/>
      <c r="L52" s="1250"/>
      <c r="M52" s="1250"/>
      <c r="N52" s="1250"/>
      <c r="AM52" s="1240"/>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ht="13.2" x14ac:dyDescent="0.2">
      <c r="A53" s="1230"/>
      <c r="B53" s="1222"/>
      <c r="G53" s="1248"/>
      <c r="H53" s="1248"/>
      <c r="I53" s="1241"/>
      <c r="J53" s="1241"/>
      <c r="K53" s="1250"/>
      <c r="L53" s="1250"/>
      <c r="M53" s="1250"/>
      <c r="N53" s="1250"/>
      <c r="AM53" s="1240"/>
      <c r="AN53" s="1251"/>
      <c r="AO53" s="1251"/>
      <c r="AP53" s="1251"/>
      <c r="AQ53" s="1251"/>
      <c r="AR53" s="1251"/>
      <c r="AS53" s="1251"/>
      <c r="AT53" s="1251"/>
      <c r="AU53" s="1251"/>
      <c r="AV53" s="1251"/>
      <c r="AW53" s="1251"/>
      <c r="AX53" s="1251"/>
      <c r="AY53" s="1251"/>
      <c r="AZ53" s="1251"/>
      <c r="BA53" s="1251"/>
      <c r="BB53" s="1251" t="s">
        <v>610</v>
      </c>
      <c r="BC53" s="1251"/>
      <c r="BD53" s="1251"/>
      <c r="BE53" s="1251"/>
      <c r="BF53" s="1251"/>
      <c r="BG53" s="1251"/>
      <c r="BH53" s="1251"/>
      <c r="BI53" s="1251"/>
      <c r="BJ53" s="1251"/>
      <c r="BK53" s="1251"/>
      <c r="BL53" s="1251"/>
      <c r="BM53" s="1251"/>
      <c r="BN53" s="1251"/>
      <c r="BO53" s="1251"/>
      <c r="BP53" s="1252">
        <v>57.8</v>
      </c>
      <c r="BQ53" s="1252"/>
      <c r="BR53" s="1252"/>
      <c r="BS53" s="1252"/>
      <c r="BT53" s="1252"/>
      <c r="BU53" s="1252"/>
      <c r="BV53" s="1252"/>
      <c r="BW53" s="1252"/>
      <c r="BX53" s="1252">
        <v>58.7</v>
      </c>
      <c r="BY53" s="1252"/>
      <c r="BZ53" s="1252"/>
      <c r="CA53" s="1252"/>
      <c r="CB53" s="1252"/>
      <c r="CC53" s="1252"/>
      <c r="CD53" s="1252"/>
      <c r="CE53" s="1252"/>
      <c r="CF53" s="1252">
        <v>60.3</v>
      </c>
      <c r="CG53" s="1252"/>
      <c r="CH53" s="1252"/>
      <c r="CI53" s="1252"/>
      <c r="CJ53" s="1252"/>
      <c r="CK53" s="1252"/>
      <c r="CL53" s="1252"/>
      <c r="CM53" s="1252"/>
      <c r="CN53" s="1252">
        <v>61.9</v>
      </c>
      <c r="CO53" s="1252"/>
      <c r="CP53" s="1252"/>
      <c r="CQ53" s="1252"/>
      <c r="CR53" s="1252"/>
      <c r="CS53" s="1252"/>
      <c r="CT53" s="1252"/>
      <c r="CU53" s="1252"/>
      <c r="CV53" s="1252">
        <v>63.1</v>
      </c>
      <c r="CW53" s="1252"/>
      <c r="CX53" s="1252"/>
      <c r="CY53" s="1252"/>
      <c r="CZ53" s="1252"/>
      <c r="DA53" s="1252"/>
      <c r="DB53" s="1252"/>
      <c r="DC53" s="1252"/>
    </row>
    <row r="54" spans="1:109" ht="13.2" x14ac:dyDescent="0.2">
      <c r="A54" s="1230"/>
      <c r="B54" s="1222"/>
      <c r="G54" s="1248"/>
      <c r="H54" s="1248"/>
      <c r="I54" s="1241"/>
      <c r="J54" s="1241"/>
      <c r="K54" s="1250"/>
      <c r="L54" s="1250"/>
      <c r="M54" s="1250"/>
      <c r="N54" s="1250"/>
      <c r="AM54" s="1240"/>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ht="13.2" x14ac:dyDescent="0.2">
      <c r="A55" s="1230"/>
      <c r="B55" s="1222"/>
      <c r="G55" s="1241"/>
      <c r="H55" s="1241"/>
      <c r="I55" s="1241"/>
      <c r="J55" s="1241"/>
      <c r="K55" s="1250"/>
      <c r="L55" s="1250"/>
      <c r="M55" s="1250"/>
      <c r="N55" s="1250"/>
      <c r="AN55" s="1247" t="s">
        <v>611</v>
      </c>
      <c r="AO55" s="1247"/>
      <c r="AP55" s="1247"/>
      <c r="AQ55" s="1247"/>
      <c r="AR55" s="1247"/>
      <c r="AS55" s="1247"/>
      <c r="AT55" s="1247"/>
      <c r="AU55" s="1247"/>
      <c r="AV55" s="1247"/>
      <c r="AW55" s="1247"/>
      <c r="AX55" s="1247"/>
      <c r="AY55" s="1247"/>
      <c r="AZ55" s="1247"/>
      <c r="BA55" s="1247"/>
      <c r="BB55" s="1251" t="s">
        <v>609</v>
      </c>
      <c r="BC55" s="1251"/>
      <c r="BD55" s="1251"/>
      <c r="BE55" s="1251"/>
      <c r="BF55" s="1251"/>
      <c r="BG55" s="1251"/>
      <c r="BH55" s="1251"/>
      <c r="BI55" s="1251"/>
      <c r="BJ55" s="1251"/>
      <c r="BK55" s="1251"/>
      <c r="BL55" s="1251"/>
      <c r="BM55" s="1251"/>
      <c r="BN55" s="1251"/>
      <c r="BO55" s="1251"/>
      <c r="BP55" s="1252">
        <v>2.7</v>
      </c>
      <c r="BQ55" s="1252"/>
      <c r="BR55" s="1252"/>
      <c r="BS55" s="1252"/>
      <c r="BT55" s="1252"/>
      <c r="BU55" s="1252"/>
      <c r="BV55" s="1252"/>
      <c r="BW55" s="1252"/>
      <c r="BX55" s="1252">
        <v>0.5</v>
      </c>
      <c r="BY55" s="1252"/>
      <c r="BZ55" s="1252"/>
      <c r="CA55" s="1252"/>
      <c r="CB55" s="1252"/>
      <c r="CC55" s="1252"/>
      <c r="CD55" s="1252"/>
      <c r="CE55" s="1252"/>
      <c r="CF55" s="1252">
        <v>5.9</v>
      </c>
      <c r="CG55" s="1252"/>
      <c r="CH55" s="1252"/>
      <c r="CI55" s="1252"/>
      <c r="CJ55" s="1252"/>
      <c r="CK55" s="1252"/>
      <c r="CL55" s="1252"/>
      <c r="CM55" s="1252"/>
      <c r="CN55" s="1252">
        <v>4.0999999999999996</v>
      </c>
      <c r="CO55" s="1252"/>
      <c r="CP55" s="1252"/>
      <c r="CQ55" s="1252"/>
      <c r="CR55" s="1252"/>
      <c r="CS55" s="1252"/>
      <c r="CT55" s="1252"/>
      <c r="CU55" s="1252"/>
      <c r="CV55" s="1252">
        <v>0</v>
      </c>
      <c r="CW55" s="1252"/>
      <c r="CX55" s="1252"/>
      <c r="CY55" s="1252"/>
      <c r="CZ55" s="1252"/>
      <c r="DA55" s="1252"/>
      <c r="DB55" s="1252"/>
      <c r="DC55" s="1252"/>
    </row>
    <row r="56" spans="1:109" ht="13.2" x14ac:dyDescent="0.2">
      <c r="A56" s="1230"/>
      <c r="B56" s="1222"/>
      <c r="G56" s="1241"/>
      <c r="H56" s="1241"/>
      <c r="I56" s="1241"/>
      <c r="J56" s="1241"/>
      <c r="K56" s="1250"/>
      <c r="L56" s="1250"/>
      <c r="M56" s="1250"/>
      <c r="N56" s="1250"/>
      <c r="AN56" s="1247"/>
      <c r="AO56" s="1247"/>
      <c r="AP56" s="1247"/>
      <c r="AQ56" s="1247"/>
      <c r="AR56" s="1247"/>
      <c r="AS56" s="1247"/>
      <c r="AT56" s="1247"/>
      <c r="AU56" s="1247"/>
      <c r="AV56" s="1247"/>
      <c r="AW56" s="1247"/>
      <c r="AX56" s="1247"/>
      <c r="AY56" s="1247"/>
      <c r="AZ56" s="1247"/>
      <c r="BA56" s="1247"/>
      <c r="BB56" s="1251"/>
      <c r="BC56" s="1251"/>
      <c r="BD56" s="1251"/>
      <c r="BE56" s="1251"/>
      <c r="BF56" s="1251"/>
      <c r="BG56" s="1251"/>
      <c r="BH56" s="1251"/>
      <c r="BI56" s="1251"/>
      <c r="BJ56" s="1251"/>
      <c r="BK56" s="1251"/>
      <c r="BL56" s="1251"/>
      <c r="BM56" s="1251"/>
      <c r="BN56" s="1251"/>
      <c r="BO56" s="1251"/>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1230" customFormat="1" ht="13.2" x14ac:dyDescent="0.2">
      <c r="B57" s="1253"/>
      <c r="G57" s="1241"/>
      <c r="H57" s="1241"/>
      <c r="I57" s="1254"/>
      <c r="J57" s="1254"/>
      <c r="K57" s="1250"/>
      <c r="L57" s="1250"/>
      <c r="M57" s="1250"/>
      <c r="N57" s="1250"/>
      <c r="AM57" s="1216"/>
      <c r="AN57" s="1247"/>
      <c r="AO57" s="1247"/>
      <c r="AP57" s="1247"/>
      <c r="AQ57" s="1247"/>
      <c r="AR57" s="1247"/>
      <c r="AS57" s="1247"/>
      <c r="AT57" s="1247"/>
      <c r="AU57" s="1247"/>
      <c r="AV57" s="1247"/>
      <c r="AW57" s="1247"/>
      <c r="AX57" s="1247"/>
      <c r="AY57" s="1247"/>
      <c r="AZ57" s="1247"/>
      <c r="BA57" s="1247"/>
      <c r="BB57" s="1251" t="s">
        <v>610</v>
      </c>
      <c r="BC57" s="1251"/>
      <c r="BD57" s="1251"/>
      <c r="BE57" s="1251"/>
      <c r="BF57" s="1251"/>
      <c r="BG57" s="1251"/>
      <c r="BH57" s="1251"/>
      <c r="BI57" s="1251"/>
      <c r="BJ57" s="1251"/>
      <c r="BK57" s="1251"/>
      <c r="BL57" s="1251"/>
      <c r="BM57" s="1251"/>
      <c r="BN57" s="1251"/>
      <c r="BO57" s="1251"/>
      <c r="BP57" s="1252">
        <v>60.2</v>
      </c>
      <c r="BQ57" s="1252"/>
      <c r="BR57" s="1252"/>
      <c r="BS57" s="1252"/>
      <c r="BT57" s="1252"/>
      <c r="BU57" s="1252"/>
      <c r="BV57" s="1252"/>
      <c r="BW57" s="1252"/>
      <c r="BX57" s="1252">
        <v>60.4</v>
      </c>
      <c r="BY57" s="1252"/>
      <c r="BZ57" s="1252"/>
      <c r="CA57" s="1252"/>
      <c r="CB57" s="1252"/>
      <c r="CC57" s="1252"/>
      <c r="CD57" s="1252"/>
      <c r="CE57" s="1252"/>
      <c r="CF57" s="1252">
        <v>61.9</v>
      </c>
      <c r="CG57" s="1252"/>
      <c r="CH57" s="1252"/>
      <c r="CI57" s="1252"/>
      <c r="CJ57" s="1252"/>
      <c r="CK57" s="1252"/>
      <c r="CL57" s="1252"/>
      <c r="CM57" s="1252"/>
      <c r="CN57" s="1252">
        <v>63</v>
      </c>
      <c r="CO57" s="1252"/>
      <c r="CP57" s="1252"/>
      <c r="CQ57" s="1252"/>
      <c r="CR57" s="1252"/>
      <c r="CS57" s="1252"/>
      <c r="CT57" s="1252"/>
      <c r="CU57" s="1252"/>
      <c r="CV57" s="1252">
        <v>64.2</v>
      </c>
      <c r="CW57" s="1252"/>
      <c r="CX57" s="1252"/>
      <c r="CY57" s="1252"/>
      <c r="CZ57" s="1252"/>
      <c r="DA57" s="1252"/>
      <c r="DB57" s="1252"/>
      <c r="DC57" s="1252"/>
      <c r="DD57" s="1255"/>
      <c r="DE57" s="1253"/>
    </row>
    <row r="58" spans="1:109" s="1230" customFormat="1" ht="13.2" x14ac:dyDescent="0.2">
      <c r="A58" s="1216"/>
      <c r="B58" s="1253"/>
      <c r="G58" s="1241"/>
      <c r="H58" s="1241"/>
      <c r="I58" s="1254"/>
      <c r="J58" s="1254"/>
      <c r="K58" s="1250"/>
      <c r="L58" s="1250"/>
      <c r="M58" s="1250"/>
      <c r="N58" s="1250"/>
      <c r="AM58" s="1216"/>
      <c r="AN58" s="1247"/>
      <c r="AO58" s="1247"/>
      <c r="AP58" s="1247"/>
      <c r="AQ58" s="1247"/>
      <c r="AR58" s="1247"/>
      <c r="AS58" s="1247"/>
      <c r="AT58" s="1247"/>
      <c r="AU58" s="1247"/>
      <c r="AV58" s="1247"/>
      <c r="AW58" s="1247"/>
      <c r="AX58" s="1247"/>
      <c r="AY58" s="1247"/>
      <c r="AZ58" s="1247"/>
      <c r="BA58" s="1247"/>
      <c r="BB58" s="1251"/>
      <c r="BC58" s="1251"/>
      <c r="BD58" s="1251"/>
      <c r="BE58" s="1251"/>
      <c r="BF58" s="1251"/>
      <c r="BG58" s="1251"/>
      <c r="BH58" s="1251"/>
      <c r="BI58" s="1251"/>
      <c r="BJ58" s="1251"/>
      <c r="BK58" s="1251"/>
      <c r="BL58" s="1251"/>
      <c r="BM58" s="1251"/>
      <c r="BN58" s="1251"/>
      <c r="BO58" s="1251"/>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1255"/>
      <c r="DE58" s="1253"/>
    </row>
    <row r="59" spans="1:109" s="1230" customFormat="1" ht="13.2" x14ac:dyDescent="0.2">
      <c r="A59" s="1216"/>
      <c r="B59" s="1253"/>
      <c r="K59" s="1256"/>
      <c r="L59" s="1256"/>
      <c r="M59" s="1256"/>
      <c r="N59" s="1256"/>
      <c r="AQ59" s="1256"/>
      <c r="AR59" s="1256"/>
      <c r="AS59" s="1256"/>
      <c r="AT59" s="1256"/>
      <c r="BC59" s="1256"/>
      <c r="BD59" s="1256"/>
      <c r="BE59" s="1256"/>
      <c r="BF59" s="1256"/>
      <c r="BO59" s="1256"/>
      <c r="BP59" s="1256"/>
      <c r="BQ59" s="1256"/>
      <c r="BR59" s="1256"/>
      <c r="CA59" s="1256"/>
      <c r="CB59" s="1256"/>
      <c r="CC59" s="1256"/>
      <c r="CD59" s="1256"/>
      <c r="CM59" s="1256"/>
      <c r="CN59" s="1256"/>
      <c r="CO59" s="1256"/>
      <c r="CP59" s="1256"/>
      <c r="CY59" s="1256"/>
      <c r="CZ59" s="1256"/>
      <c r="DA59" s="1256"/>
      <c r="DB59" s="1256"/>
      <c r="DC59" s="1256"/>
      <c r="DD59" s="1255"/>
      <c r="DE59" s="1253"/>
    </row>
    <row r="60" spans="1:109" s="1230" customFormat="1" ht="13.2" x14ac:dyDescent="0.2">
      <c r="A60" s="1216"/>
      <c r="B60" s="1253"/>
      <c r="K60" s="1256"/>
      <c r="L60" s="1256"/>
      <c r="M60" s="1256"/>
      <c r="N60" s="1256"/>
      <c r="AQ60" s="1256"/>
      <c r="AR60" s="1256"/>
      <c r="AS60" s="1256"/>
      <c r="AT60" s="1256"/>
      <c r="BC60" s="1256"/>
      <c r="BD60" s="1256"/>
      <c r="BE60" s="1256"/>
      <c r="BF60" s="1256"/>
      <c r="BO60" s="1256"/>
      <c r="BP60" s="1256"/>
      <c r="BQ60" s="1256"/>
      <c r="BR60" s="1256"/>
      <c r="CA60" s="1256"/>
      <c r="CB60" s="1256"/>
      <c r="CC60" s="1256"/>
      <c r="CD60" s="1256"/>
      <c r="CM60" s="1256"/>
      <c r="CN60" s="1256"/>
      <c r="CO60" s="1256"/>
      <c r="CP60" s="1256"/>
      <c r="CY60" s="1256"/>
      <c r="CZ60" s="1256"/>
      <c r="DA60" s="1256"/>
      <c r="DB60" s="1256"/>
      <c r="DC60" s="1256"/>
      <c r="DD60" s="1255"/>
      <c r="DE60" s="1253"/>
    </row>
    <row r="61" spans="1:109" s="1230" customFormat="1" ht="13.2" x14ac:dyDescent="0.2">
      <c r="A61" s="1216"/>
      <c r="B61" s="1257"/>
      <c r="C61" s="1258"/>
      <c r="D61" s="1258"/>
      <c r="E61" s="1258"/>
      <c r="F61" s="1258"/>
      <c r="G61" s="1258"/>
      <c r="H61" s="1258"/>
      <c r="I61" s="1258"/>
      <c r="J61" s="1258"/>
      <c r="K61" s="1258"/>
      <c r="L61" s="1258"/>
      <c r="M61" s="1259"/>
      <c r="N61" s="1259"/>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9"/>
      <c r="AT61" s="1259"/>
      <c r="AU61" s="1258"/>
      <c r="AV61" s="1258"/>
      <c r="AW61" s="1258"/>
      <c r="AX61" s="1258"/>
      <c r="AY61" s="1258"/>
      <c r="AZ61" s="1258"/>
      <c r="BA61" s="1258"/>
      <c r="BB61" s="1258"/>
      <c r="BC61" s="1258"/>
      <c r="BD61" s="1258"/>
      <c r="BE61" s="1259"/>
      <c r="BF61" s="1259"/>
      <c r="BG61" s="1258"/>
      <c r="BH61" s="1258"/>
      <c r="BI61" s="1258"/>
      <c r="BJ61" s="1258"/>
      <c r="BK61" s="1258"/>
      <c r="BL61" s="1258"/>
      <c r="BM61" s="1258"/>
      <c r="BN61" s="1258"/>
      <c r="BO61" s="1258"/>
      <c r="BP61" s="1258"/>
      <c r="BQ61" s="1259"/>
      <c r="BR61" s="1259"/>
      <c r="BS61" s="1258"/>
      <c r="BT61" s="1258"/>
      <c r="BU61" s="1258"/>
      <c r="BV61" s="1258"/>
      <c r="BW61" s="1258"/>
      <c r="BX61" s="1258"/>
      <c r="BY61" s="1258"/>
      <c r="BZ61" s="1258"/>
      <c r="CA61" s="1258"/>
      <c r="CB61" s="1258"/>
      <c r="CC61" s="1259"/>
      <c r="CD61" s="1259"/>
      <c r="CE61" s="1258"/>
      <c r="CF61" s="1258"/>
      <c r="CG61" s="1258"/>
      <c r="CH61" s="1258"/>
      <c r="CI61" s="1258"/>
      <c r="CJ61" s="1258"/>
      <c r="CK61" s="1258"/>
      <c r="CL61" s="1258"/>
      <c r="CM61" s="1258"/>
      <c r="CN61" s="1258"/>
      <c r="CO61" s="1259"/>
      <c r="CP61" s="1259"/>
      <c r="CQ61" s="1258"/>
      <c r="CR61" s="1258"/>
      <c r="CS61" s="1258"/>
      <c r="CT61" s="1258"/>
      <c r="CU61" s="1258"/>
      <c r="CV61" s="1258"/>
      <c r="CW61" s="1258"/>
      <c r="CX61" s="1258"/>
      <c r="CY61" s="1258"/>
      <c r="CZ61" s="1258"/>
      <c r="DA61" s="1259"/>
      <c r="DB61" s="1259"/>
      <c r="DC61" s="1259"/>
      <c r="DD61" s="1260"/>
      <c r="DE61" s="1253"/>
    </row>
    <row r="62" spans="1:109" ht="13.2" x14ac:dyDescent="0.2">
      <c r="B62" s="1227"/>
      <c r="C62" s="1227"/>
      <c r="D62" s="1227"/>
      <c r="E62" s="1227"/>
      <c r="F62" s="1227"/>
      <c r="G62" s="1227"/>
      <c r="H62" s="1227"/>
      <c r="I62" s="1227"/>
      <c r="J62" s="1227"/>
      <c r="K62" s="1227"/>
      <c r="L62" s="1227"/>
      <c r="M62" s="1227"/>
      <c r="N62" s="1227"/>
      <c r="O62" s="1227"/>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7"/>
      <c r="CX62" s="1227"/>
      <c r="CY62" s="1227"/>
      <c r="CZ62" s="1227"/>
      <c r="DA62" s="1227"/>
      <c r="DB62" s="1227"/>
      <c r="DC62" s="1227"/>
      <c r="DD62" s="1227"/>
      <c r="DE62" s="1216"/>
    </row>
    <row r="63" spans="1:109" ht="16.2" x14ac:dyDescent="0.2">
      <c r="B63" s="1261" t="s">
        <v>612</v>
      </c>
    </row>
    <row r="64" spans="1:109" ht="13.2" x14ac:dyDescent="0.2">
      <c r="B64" s="1222"/>
      <c r="G64" s="1229"/>
      <c r="I64" s="1262"/>
      <c r="J64" s="1262"/>
      <c r="K64" s="1262"/>
      <c r="L64" s="1262"/>
      <c r="M64" s="1262"/>
      <c r="N64" s="1263"/>
      <c r="AM64" s="1229"/>
      <c r="AN64" s="1229" t="s">
        <v>605</v>
      </c>
      <c r="AP64" s="1230"/>
      <c r="AQ64" s="1230"/>
      <c r="AR64" s="1230"/>
      <c r="AY64" s="1229"/>
      <c r="BA64" s="1230"/>
      <c r="BB64" s="1230"/>
      <c r="BC64" s="1230"/>
      <c r="BK64" s="1229"/>
      <c r="BM64" s="1230"/>
      <c r="BN64" s="1230"/>
      <c r="BO64" s="1230"/>
      <c r="BW64" s="1229"/>
      <c r="BY64" s="1230"/>
      <c r="BZ64" s="1230"/>
      <c r="CA64" s="1230"/>
      <c r="CI64" s="1229"/>
      <c r="CK64" s="1230"/>
      <c r="CL64" s="1230"/>
      <c r="CM64" s="1230"/>
      <c r="CU64" s="1229"/>
      <c r="CW64" s="1230"/>
      <c r="CX64" s="1230"/>
      <c r="CY64" s="1230"/>
    </row>
    <row r="65" spans="2:107" ht="13.2" x14ac:dyDescent="0.2">
      <c r="B65" s="1222"/>
      <c r="AN65" s="1231" t="s">
        <v>613</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2" x14ac:dyDescent="0.2">
      <c r="B66" s="1222"/>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2" x14ac:dyDescent="0.2">
      <c r="B67" s="1222"/>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2" x14ac:dyDescent="0.2">
      <c r="B68" s="1222"/>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2" x14ac:dyDescent="0.2">
      <c r="B69" s="1222"/>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3.2" x14ac:dyDescent="0.2">
      <c r="B70" s="1222"/>
      <c r="H70" s="1264"/>
      <c r="I70" s="1264"/>
      <c r="J70" s="1265"/>
      <c r="K70" s="1265"/>
      <c r="L70" s="1266"/>
      <c r="M70" s="1265"/>
      <c r="N70" s="1266"/>
      <c r="AN70" s="1240"/>
      <c r="AO70" s="1240"/>
      <c r="AP70" s="1240"/>
      <c r="AZ70" s="1240"/>
      <c r="BA70" s="1240"/>
      <c r="BB70" s="1240"/>
      <c r="BL70" s="1240"/>
      <c r="BM70" s="1240"/>
      <c r="BN70" s="1240"/>
      <c r="BX70" s="1240"/>
      <c r="BY70" s="1240"/>
      <c r="BZ70" s="1240"/>
      <c r="CJ70" s="1240"/>
      <c r="CK70" s="1240"/>
      <c r="CL70" s="1240"/>
      <c r="CV70" s="1240"/>
      <c r="CW70" s="1240"/>
      <c r="CX70" s="1240"/>
    </row>
    <row r="71" spans="2:107" ht="13.2" x14ac:dyDescent="0.2">
      <c r="B71" s="1222"/>
      <c r="G71" s="1267"/>
      <c r="I71" s="1268"/>
      <c r="J71" s="1265"/>
      <c r="K71" s="1265"/>
      <c r="L71" s="1266"/>
      <c r="M71" s="1265"/>
      <c r="N71" s="1266"/>
      <c r="AM71" s="1267"/>
      <c r="AN71" s="1216" t="s">
        <v>607</v>
      </c>
    </row>
    <row r="72" spans="2:107" ht="13.2" x14ac:dyDescent="0.2">
      <c r="B72" s="1222"/>
      <c r="G72" s="1241"/>
      <c r="H72" s="1241"/>
      <c r="I72" s="1241"/>
      <c r="J72" s="1241"/>
      <c r="K72" s="1242"/>
      <c r="L72" s="1242"/>
      <c r="M72" s="1243"/>
      <c r="N72" s="1243"/>
      <c r="AN72" s="1244"/>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6"/>
      <c r="BP72" s="1247" t="s">
        <v>562</v>
      </c>
      <c r="BQ72" s="1247"/>
      <c r="BR72" s="1247"/>
      <c r="BS72" s="1247"/>
      <c r="BT72" s="1247"/>
      <c r="BU72" s="1247"/>
      <c r="BV72" s="1247"/>
      <c r="BW72" s="1247"/>
      <c r="BX72" s="1247" t="s">
        <v>563</v>
      </c>
      <c r="BY72" s="1247"/>
      <c r="BZ72" s="1247"/>
      <c r="CA72" s="1247"/>
      <c r="CB72" s="1247"/>
      <c r="CC72" s="1247"/>
      <c r="CD72" s="1247"/>
      <c r="CE72" s="1247"/>
      <c r="CF72" s="1247" t="s">
        <v>564</v>
      </c>
      <c r="CG72" s="1247"/>
      <c r="CH72" s="1247"/>
      <c r="CI72" s="1247"/>
      <c r="CJ72" s="1247"/>
      <c r="CK72" s="1247"/>
      <c r="CL72" s="1247"/>
      <c r="CM72" s="1247"/>
      <c r="CN72" s="1247" t="s">
        <v>565</v>
      </c>
      <c r="CO72" s="1247"/>
      <c r="CP72" s="1247"/>
      <c r="CQ72" s="1247"/>
      <c r="CR72" s="1247"/>
      <c r="CS72" s="1247"/>
      <c r="CT72" s="1247"/>
      <c r="CU72" s="1247"/>
      <c r="CV72" s="1247" t="s">
        <v>566</v>
      </c>
      <c r="CW72" s="1247"/>
      <c r="CX72" s="1247"/>
      <c r="CY72" s="1247"/>
      <c r="CZ72" s="1247"/>
      <c r="DA72" s="1247"/>
      <c r="DB72" s="1247"/>
      <c r="DC72" s="1247"/>
    </row>
    <row r="73" spans="2:107" ht="13.2" x14ac:dyDescent="0.2">
      <c r="B73" s="1222"/>
      <c r="G73" s="1248"/>
      <c r="H73" s="1248"/>
      <c r="I73" s="1248"/>
      <c r="J73" s="1248"/>
      <c r="K73" s="1269"/>
      <c r="L73" s="1269"/>
      <c r="M73" s="1269"/>
      <c r="N73" s="1269"/>
      <c r="AM73" s="1240"/>
      <c r="AN73" s="1251" t="s">
        <v>608</v>
      </c>
      <c r="AO73" s="1251"/>
      <c r="AP73" s="1251"/>
      <c r="AQ73" s="1251"/>
      <c r="AR73" s="1251"/>
      <c r="AS73" s="1251"/>
      <c r="AT73" s="1251"/>
      <c r="AU73" s="1251"/>
      <c r="AV73" s="1251"/>
      <c r="AW73" s="1251"/>
      <c r="AX73" s="1251"/>
      <c r="AY73" s="1251"/>
      <c r="AZ73" s="1251"/>
      <c r="BA73" s="1251"/>
      <c r="BB73" s="1251" t="s">
        <v>609</v>
      </c>
      <c r="BC73" s="1251"/>
      <c r="BD73" s="1251"/>
      <c r="BE73" s="1251"/>
      <c r="BF73" s="1251"/>
      <c r="BG73" s="1251"/>
      <c r="BH73" s="1251"/>
      <c r="BI73" s="1251"/>
      <c r="BJ73" s="1251"/>
      <c r="BK73" s="1251"/>
      <c r="BL73" s="1251"/>
      <c r="BM73" s="1251"/>
      <c r="BN73" s="1251"/>
      <c r="BO73" s="1251"/>
      <c r="BP73" s="1252"/>
      <c r="BQ73" s="1252"/>
      <c r="BR73" s="1252"/>
      <c r="BS73" s="1252"/>
      <c r="BT73" s="1252"/>
      <c r="BU73" s="1252"/>
      <c r="BV73" s="1252"/>
      <c r="BW73" s="1252"/>
      <c r="BX73" s="1252"/>
      <c r="BY73" s="1252"/>
      <c r="BZ73" s="1252"/>
      <c r="CA73" s="1252"/>
      <c r="CB73" s="1252"/>
      <c r="CC73" s="1252"/>
      <c r="CD73" s="1252"/>
      <c r="CE73" s="1252"/>
      <c r="CF73" s="1252"/>
      <c r="CG73" s="1252"/>
      <c r="CH73" s="1252"/>
      <c r="CI73" s="1252"/>
      <c r="CJ73" s="1252"/>
      <c r="CK73" s="1252"/>
      <c r="CL73" s="1252"/>
      <c r="CM73" s="1252"/>
      <c r="CN73" s="1252"/>
      <c r="CO73" s="1252"/>
      <c r="CP73" s="1252"/>
      <c r="CQ73" s="1252"/>
      <c r="CR73" s="1252"/>
      <c r="CS73" s="1252"/>
      <c r="CT73" s="1252"/>
      <c r="CU73" s="1252"/>
      <c r="CV73" s="1252"/>
      <c r="CW73" s="1252"/>
      <c r="CX73" s="1252"/>
      <c r="CY73" s="1252"/>
      <c r="CZ73" s="1252"/>
      <c r="DA73" s="1252"/>
      <c r="DB73" s="1252"/>
      <c r="DC73" s="1252"/>
    </row>
    <row r="74" spans="2:107" ht="13.2" x14ac:dyDescent="0.2">
      <c r="B74" s="1222"/>
      <c r="G74" s="1248"/>
      <c r="H74" s="1248"/>
      <c r="I74" s="1248"/>
      <c r="J74" s="1248"/>
      <c r="K74" s="1269"/>
      <c r="L74" s="1269"/>
      <c r="M74" s="1269"/>
      <c r="N74" s="1269"/>
      <c r="AM74" s="1240"/>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ht="13.2" x14ac:dyDescent="0.2">
      <c r="B75" s="1222"/>
      <c r="G75" s="1248"/>
      <c r="H75" s="1248"/>
      <c r="I75" s="1241"/>
      <c r="J75" s="1241"/>
      <c r="K75" s="1250"/>
      <c r="L75" s="1250"/>
      <c r="M75" s="1250"/>
      <c r="N75" s="1250"/>
      <c r="AM75" s="1240"/>
      <c r="AN75" s="1251"/>
      <c r="AO75" s="1251"/>
      <c r="AP75" s="1251"/>
      <c r="AQ75" s="1251"/>
      <c r="AR75" s="1251"/>
      <c r="AS75" s="1251"/>
      <c r="AT75" s="1251"/>
      <c r="AU75" s="1251"/>
      <c r="AV75" s="1251"/>
      <c r="AW75" s="1251"/>
      <c r="AX75" s="1251"/>
      <c r="AY75" s="1251"/>
      <c r="AZ75" s="1251"/>
      <c r="BA75" s="1251"/>
      <c r="BB75" s="1251" t="s">
        <v>614</v>
      </c>
      <c r="BC75" s="1251"/>
      <c r="BD75" s="1251"/>
      <c r="BE75" s="1251"/>
      <c r="BF75" s="1251"/>
      <c r="BG75" s="1251"/>
      <c r="BH75" s="1251"/>
      <c r="BI75" s="1251"/>
      <c r="BJ75" s="1251"/>
      <c r="BK75" s="1251"/>
      <c r="BL75" s="1251"/>
      <c r="BM75" s="1251"/>
      <c r="BN75" s="1251"/>
      <c r="BO75" s="1251"/>
      <c r="BP75" s="1252">
        <v>2.2999999999999998</v>
      </c>
      <c r="BQ75" s="1252"/>
      <c r="BR75" s="1252"/>
      <c r="BS75" s="1252"/>
      <c r="BT75" s="1252"/>
      <c r="BU75" s="1252"/>
      <c r="BV75" s="1252"/>
      <c r="BW75" s="1252"/>
      <c r="BX75" s="1252">
        <v>2.1</v>
      </c>
      <c r="BY75" s="1252"/>
      <c r="BZ75" s="1252"/>
      <c r="CA75" s="1252"/>
      <c r="CB75" s="1252"/>
      <c r="CC75" s="1252"/>
      <c r="CD75" s="1252"/>
      <c r="CE75" s="1252"/>
      <c r="CF75" s="1252">
        <v>2</v>
      </c>
      <c r="CG75" s="1252"/>
      <c r="CH75" s="1252"/>
      <c r="CI75" s="1252"/>
      <c r="CJ75" s="1252"/>
      <c r="CK75" s="1252"/>
      <c r="CL75" s="1252"/>
      <c r="CM75" s="1252"/>
      <c r="CN75" s="1252">
        <v>1.8</v>
      </c>
      <c r="CO75" s="1252"/>
      <c r="CP75" s="1252"/>
      <c r="CQ75" s="1252"/>
      <c r="CR75" s="1252"/>
      <c r="CS75" s="1252"/>
      <c r="CT75" s="1252"/>
      <c r="CU75" s="1252"/>
      <c r="CV75" s="1252">
        <v>2.1</v>
      </c>
      <c r="CW75" s="1252"/>
      <c r="CX75" s="1252"/>
      <c r="CY75" s="1252"/>
      <c r="CZ75" s="1252"/>
      <c r="DA75" s="1252"/>
      <c r="DB75" s="1252"/>
      <c r="DC75" s="1252"/>
    </row>
    <row r="76" spans="2:107" ht="13.2" x14ac:dyDescent="0.2">
      <c r="B76" s="1222"/>
      <c r="G76" s="1248"/>
      <c r="H76" s="1248"/>
      <c r="I76" s="1241"/>
      <c r="J76" s="1241"/>
      <c r="K76" s="1250"/>
      <c r="L76" s="1250"/>
      <c r="M76" s="1250"/>
      <c r="N76" s="1250"/>
      <c r="AM76" s="1240"/>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ht="13.2" x14ac:dyDescent="0.2">
      <c r="B77" s="1222"/>
      <c r="G77" s="1241"/>
      <c r="H77" s="1241"/>
      <c r="I77" s="1241"/>
      <c r="J77" s="1241"/>
      <c r="K77" s="1269"/>
      <c r="L77" s="1269"/>
      <c r="M77" s="1269"/>
      <c r="N77" s="1269"/>
      <c r="AN77" s="1247" t="s">
        <v>611</v>
      </c>
      <c r="AO77" s="1247"/>
      <c r="AP77" s="1247"/>
      <c r="AQ77" s="1247"/>
      <c r="AR77" s="1247"/>
      <c r="AS77" s="1247"/>
      <c r="AT77" s="1247"/>
      <c r="AU77" s="1247"/>
      <c r="AV77" s="1247"/>
      <c r="AW77" s="1247"/>
      <c r="AX77" s="1247"/>
      <c r="AY77" s="1247"/>
      <c r="AZ77" s="1247"/>
      <c r="BA77" s="1247"/>
      <c r="BB77" s="1251" t="s">
        <v>609</v>
      </c>
      <c r="BC77" s="1251"/>
      <c r="BD77" s="1251"/>
      <c r="BE77" s="1251"/>
      <c r="BF77" s="1251"/>
      <c r="BG77" s="1251"/>
      <c r="BH77" s="1251"/>
      <c r="BI77" s="1251"/>
      <c r="BJ77" s="1251"/>
      <c r="BK77" s="1251"/>
      <c r="BL77" s="1251"/>
      <c r="BM77" s="1251"/>
      <c r="BN77" s="1251"/>
      <c r="BO77" s="1251"/>
      <c r="BP77" s="1252">
        <v>2.7</v>
      </c>
      <c r="BQ77" s="1252"/>
      <c r="BR77" s="1252"/>
      <c r="BS77" s="1252"/>
      <c r="BT77" s="1252"/>
      <c r="BU77" s="1252"/>
      <c r="BV77" s="1252"/>
      <c r="BW77" s="1252"/>
      <c r="BX77" s="1252">
        <v>0.5</v>
      </c>
      <c r="BY77" s="1252"/>
      <c r="BZ77" s="1252"/>
      <c r="CA77" s="1252"/>
      <c r="CB77" s="1252"/>
      <c r="CC77" s="1252"/>
      <c r="CD77" s="1252"/>
      <c r="CE77" s="1252"/>
      <c r="CF77" s="1252">
        <v>5.9</v>
      </c>
      <c r="CG77" s="1252"/>
      <c r="CH77" s="1252"/>
      <c r="CI77" s="1252"/>
      <c r="CJ77" s="1252"/>
      <c r="CK77" s="1252"/>
      <c r="CL77" s="1252"/>
      <c r="CM77" s="1252"/>
      <c r="CN77" s="1252">
        <v>4.0999999999999996</v>
      </c>
      <c r="CO77" s="1252"/>
      <c r="CP77" s="1252"/>
      <c r="CQ77" s="1252"/>
      <c r="CR77" s="1252"/>
      <c r="CS77" s="1252"/>
      <c r="CT77" s="1252"/>
      <c r="CU77" s="1252"/>
      <c r="CV77" s="1252">
        <v>0</v>
      </c>
      <c r="CW77" s="1252"/>
      <c r="CX77" s="1252"/>
      <c r="CY77" s="1252"/>
      <c r="CZ77" s="1252"/>
      <c r="DA77" s="1252"/>
      <c r="DB77" s="1252"/>
      <c r="DC77" s="1252"/>
    </row>
    <row r="78" spans="2:107" ht="13.2" x14ac:dyDescent="0.2">
      <c r="B78" s="1222"/>
      <c r="G78" s="1241"/>
      <c r="H78" s="1241"/>
      <c r="I78" s="1241"/>
      <c r="J78" s="1241"/>
      <c r="K78" s="1269"/>
      <c r="L78" s="1269"/>
      <c r="M78" s="1269"/>
      <c r="N78" s="1269"/>
      <c r="AN78" s="1247"/>
      <c r="AO78" s="1247"/>
      <c r="AP78" s="1247"/>
      <c r="AQ78" s="1247"/>
      <c r="AR78" s="1247"/>
      <c r="AS78" s="1247"/>
      <c r="AT78" s="1247"/>
      <c r="AU78" s="1247"/>
      <c r="AV78" s="1247"/>
      <c r="AW78" s="1247"/>
      <c r="AX78" s="1247"/>
      <c r="AY78" s="1247"/>
      <c r="AZ78" s="1247"/>
      <c r="BA78" s="1247"/>
      <c r="BB78" s="1251"/>
      <c r="BC78" s="1251"/>
      <c r="BD78" s="1251"/>
      <c r="BE78" s="1251"/>
      <c r="BF78" s="1251"/>
      <c r="BG78" s="1251"/>
      <c r="BH78" s="1251"/>
      <c r="BI78" s="1251"/>
      <c r="BJ78" s="1251"/>
      <c r="BK78" s="1251"/>
      <c r="BL78" s="1251"/>
      <c r="BM78" s="1251"/>
      <c r="BN78" s="1251"/>
      <c r="BO78" s="1251"/>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ht="13.2" x14ac:dyDescent="0.2">
      <c r="B79" s="1222"/>
      <c r="G79" s="1241"/>
      <c r="H79" s="1241"/>
      <c r="I79" s="1254"/>
      <c r="J79" s="1254"/>
      <c r="K79" s="1270"/>
      <c r="L79" s="1270"/>
      <c r="M79" s="1270"/>
      <c r="N79" s="1270"/>
      <c r="AN79" s="1247"/>
      <c r="AO79" s="1247"/>
      <c r="AP79" s="1247"/>
      <c r="AQ79" s="1247"/>
      <c r="AR79" s="1247"/>
      <c r="AS79" s="1247"/>
      <c r="AT79" s="1247"/>
      <c r="AU79" s="1247"/>
      <c r="AV79" s="1247"/>
      <c r="AW79" s="1247"/>
      <c r="AX79" s="1247"/>
      <c r="AY79" s="1247"/>
      <c r="AZ79" s="1247"/>
      <c r="BA79" s="1247"/>
      <c r="BB79" s="1251" t="s">
        <v>614</v>
      </c>
      <c r="BC79" s="1251"/>
      <c r="BD79" s="1251"/>
      <c r="BE79" s="1251"/>
      <c r="BF79" s="1251"/>
      <c r="BG79" s="1251"/>
      <c r="BH79" s="1251"/>
      <c r="BI79" s="1251"/>
      <c r="BJ79" s="1251"/>
      <c r="BK79" s="1251"/>
      <c r="BL79" s="1251"/>
      <c r="BM79" s="1251"/>
      <c r="BN79" s="1251"/>
      <c r="BO79" s="1251"/>
      <c r="BP79" s="1252">
        <v>5</v>
      </c>
      <c r="BQ79" s="1252"/>
      <c r="BR79" s="1252"/>
      <c r="BS79" s="1252"/>
      <c r="BT79" s="1252"/>
      <c r="BU79" s="1252"/>
      <c r="BV79" s="1252"/>
      <c r="BW79" s="1252"/>
      <c r="BX79" s="1252">
        <v>5.0999999999999996</v>
      </c>
      <c r="BY79" s="1252"/>
      <c r="BZ79" s="1252"/>
      <c r="CA79" s="1252"/>
      <c r="CB79" s="1252"/>
      <c r="CC79" s="1252"/>
      <c r="CD79" s="1252"/>
      <c r="CE79" s="1252"/>
      <c r="CF79" s="1252">
        <v>5.2</v>
      </c>
      <c r="CG79" s="1252"/>
      <c r="CH79" s="1252"/>
      <c r="CI79" s="1252"/>
      <c r="CJ79" s="1252"/>
      <c r="CK79" s="1252"/>
      <c r="CL79" s="1252"/>
      <c r="CM79" s="1252"/>
      <c r="CN79" s="1252">
        <v>5.0999999999999996</v>
      </c>
      <c r="CO79" s="1252"/>
      <c r="CP79" s="1252"/>
      <c r="CQ79" s="1252"/>
      <c r="CR79" s="1252"/>
      <c r="CS79" s="1252"/>
      <c r="CT79" s="1252"/>
      <c r="CU79" s="1252"/>
      <c r="CV79" s="1252">
        <v>5.2</v>
      </c>
      <c r="CW79" s="1252"/>
      <c r="CX79" s="1252"/>
      <c r="CY79" s="1252"/>
      <c r="CZ79" s="1252"/>
      <c r="DA79" s="1252"/>
      <c r="DB79" s="1252"/>
      <c r="DC79" s="1252"/>
    </row>
    <row r="80" spans="2:107" ht="13.2" x14ac:dyDescent="0.2">
      <c r="B80" s="1222"/>
      <c r="G80" s="1241"/>
      <c r="H80" s="1241"/>
      <c r="I80" s="1254"/>
      <c r="J80" s="1254"/>
      <c r="K80" s="1270"/>
      <c r="L80" s="1270"/>
      <c r="M80" s="1270"/>
      <c r="N80" s="1270"/>
      <c r="AN80" s="1247"/>
      <c r="AO80" s="1247"/>
      <c r="AP80" s="1247"/>
      <c r="AQ80" s="1247"/>
      <c r="AR80" s="1247"/>
      <c r="AS80" s="1247"/>
      <c r="AT80" s="1247"/>
      <c r="AU80" s="1247"/>
      <c r="AV80" s="1247"/>
      <c r="AW80" s="1247"/>
      <c r="AX80" s="1247"/>
      <c r="AY80" s="1247"/>
      <c r="AZ80" s="1247"/>
      <c r="BA80" s="1247"/>
      <c r="BB80" s="1251"/>
      <c r="BC80" s="1251"/>
      <c r="BD80" s="1251"/>
      <c r="BE80" s="1251"/>
      <c r="BF80" s="1251"/>
      <c r="BG80" s="1251"/>
      <c r="BH80" s="1251"/>
      <c r="BI80" s="1251"/>
      <c r="BJ80" s="1251"/>
      <c r="BK80" s="1251"/>
      <c r="BL80" s="1251"/>
      <c r="BM80" s="1251"/>
      <c r="BN80" s="1251"/>
      <c r="BO80" s="1251"/>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ht="13.2" x14ac:dyDescent="0.2">
      <c r="B81" s="1222"/>
    </row>
    <row r="82" spans="2:109" ht="16.2" x14ac:dyDescent="0.2">
      <c r="B82" s="1222"/>
      <c r="K82" s="1271"/>
      <c r="L82" s="1271"/>
      <c r="M82" s="1271"/>
      <c r="N82" s="1271"/>
      <c r="AQ82" s="1271"/>
      <c r="AR82" s="1271"/>
      <c r="AS82" s="1271"/>
      <c r="AT82" s="1271"/>
      <c r="BC82" s="1271"/>
      <c r="BD82" s="1271"/>
      <c r="BE82" s="1271"/>
      <c r="BF82" s="1271"/>
      <c r="BO82" s="1271"/>
      <c r="BP82" s="1271"/>
      <c r="BQ82" s="1271"/>
      <c r="BR82" s="1271"/>
      <c r="CA82" s="1271"/>
      <c r="CB82" s="1271"/>
      <c r="CC82" s="1271"/>
      <c r="CD82" s="1271"/>
      <c r="CM82" s="1271"/>
      <c r="CN82" s="1271"/>
      <c r="CO82" s="1271"/>
      <c r="CP82" s="1271"/>
      <c r="CY82" s="1271"/>
      <c r="CZ82" s="1271"/>
      <c r="DA82" s="1271"/>
      <c r="DB82" s="1271"/>
      <c r="DC82" s="1271"/>
    </row>
    <row r="83" spans="2:109" ht="13.2" x14ac:dyDescent="0.2">
      <c r="B83" s="1224"/>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225"/>
      <c r="AV83" s="1225"/>
      <c r="AW83" s="1225"/>
      <c r="AX83" s="1225"/>
      <c r="AY83" s="1225"/>
      <c r="AZ83" s="1225"/>
      <c r="BA83" s="1225"/>
      <c r="BB83" s="1225"/>
      <c r="BC83" s="1225"/>
      <c r="BD83" s="1225"/>
      <c r="BE83" s="1225"/>
      <c r="BF83" s="1225"/>
      <c r="BG83" s="1225"/>
      <c r="BH83" s="1225"/>
      <c r="BI83" s="1225"/>
      <c r="BJ83" s="1225"/>
      <c r="BK83" s="1225"/>
      <c r="BL83" s="1225"/>
      <c r="BM83" s="1225"/>
      <c r="BN83" s="1225"/>
      <c r="BO83" s="1225"/>
      <c r="BP83" s="1225"/>
      <c r="BQ83" s="1225"/>
      <c r="BR83" s="1225"/>
      <c r="BS83" s="1225"/>
      <c r="BT83" s="1225"/>
      <c r="BU83" s="1225"/>
      <c r="BV83" s="1225"/>
      <c r="BW83" s="1225"/>
      <c r="BX83" s="1225"/>
      <c r="BY83" s="1225"/>
      <c r="BZ83" s="1225"/>
      <c r="CA83" s="1225"/>
      <c r="CB83" s="1225"/>
      <c r="CC83" s="1225"/>
      <c r="CD83" s="1225"/>
      <c r="CE83" s="1225"/>
      <c r="CF83" s="1225"/>
      <c r="CG83" s="1225"/>
      <c r="CH83" s="1225"/>
      <c r="CI83" s="1225"/>
      <c r="CJ83" s="1225"/>
      <c r="CK83" s="1225"/>
      <c r="CL83" s="1225"/>
      <c r="CM83" s="1225"/>
      <c r="CN83" s="1225"/>
      <c r="CO83" s="1225"/>
      <c r="CP83" s="1225"/>
      <c r="CQ83" s="1225"/>
      <c r="CR83" s="1225"/>
      <c r="CS83" s="1225"/>
      <c r="CT83" s="1225"/>
      <c r="CU83" s="1225"/>
      <c r="CV83" s="1225"/>
      <c r="CW83" s="1225"/>
      <c r="CX83" s="1225"/>
      <c r="CY83" s="1225"/>
      <c r="CZ83" s="1225"/>
      <c r="DA83" s="1225"/>
      <c r="DB83" s="1225"/>
      <c r="DC83" s="1225"/>
      <c r="DD83" s="1226"/>
    </row>
    <row r="84" spans="2:109" ht="13.2" x14ac:dyDescent="0.2">
      <c r="DD84" s="1216"/>
      <c r="DE84" s="1216"/>
    </row>
    <row r="85" spans="2:109" ht="13.2" x14ac:dyDescent="0.2">
      <c r="DD85" s="1216"/>
      <c r="DE85" s="1216"/>
    </row>
  </sheetData>
  <sheetProtection algorithmName="SHA-512" hashValue="Be8mZMKp1Cnzzki4ql/wXIO4IBL/GWw/aLy0SB+Dks1W3AiqgF6QMMDohkeTkhhunqvPYtgLLaHfBOhmhAib+g==" saltValue="3auPfxxndkgqpX6dE3NT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101F-3DCD-4973-A75D-AAEE0B29F188}">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TiFYQWbhzD2ZKBPkda3Mc64UvQSOLXZ1Jbm1v28357rLH9Hk760DCza4rnFrxeCUDKR7AmVYRHOYSXShZ4XIg==" saltValue="svCaCOcN5JIZPqwQD1iz2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074C-86F7-4984-A194-A72D4CD38D43}">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NNrlQpFH/DVUhZknV8ScdKGbQBw6nM7/5NVVAj5gR15SVGbIyxYUSoGOgUhrYUJnEO7TaCVnz8+K4xqodYfYSw==" saltValue="zClRs2r1k9/VKKCuH4dC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559</v>
      </c>
      <c r="G2" s="151"/>
      <c r="H2" s="152"/>
    </row>
    <row r="3" spans="1:8" x14ac:dyDescent="0.2">
      <c r="A3" s="148" t="s">
        <v>552</v>
      </c>
      <c r="B3" s="153"/>
      <c r="C3" s="154"/>
      <c r="D3" s="155">
        <v>28307</v>
      </c>
      <c r="E3" s="156"/>
      <c r="F3" s="157">
        <v>46402</v>
      </c>
      <c r="G3" s="158"/>
      <c r="H3" s="159"/>
    </row>
    <row r="4" spans="1:8" x14ac:dyDescent="0.2">
      <c r="A4" s="160"/>
      <c r="B4" s="161"/>
      <c r="C4" s="162"/>
      <c r="D4" s="163">
        <v>13159</v>
      </c>
      <c r="E4" s="164"/>
      <c r="F4" s="165">
        <v>26897</v>
      </c>
      <c r="G4" s="166"/>
      <c r="H4" s="167"/>
    </row>
    <row r="5" spans="1:8" x14ac:dyDescent="0.2">
      <c r="A5" s="148" t="s">
        <v>554</v>
      </c>
      <c r="B5" s="153"/>
      <c r="C5" s="154"/>
      <c r="D5" s="155">
        <v>49580</v>
      </c>
      <c r="E5" s="156"/>
      <c r="F5" s="157">
        <v>66343</v>
      </c>
      <c r="G5" s="158"/>
      <c r="H5" s="159"/>
    </row>
    <row r="6" spans="1:8" x14ac:dyDescent="0.2">
      <c r="A6" s="160"/>
      <c r="B6" s="161"/>
      <c r="C6" s="162"/>
      <c r="D6" s="163">
        <v>28610</v>
      </c>
      <c r="E6" s="164"/>
      <c r="F6" s="165">
        <v>34529</v>
      </c>
      <c r="G6" s="166"/>
      <c r="H6" s="167"/>
    </row>
    <row r="7" spans="1:8" x14ac:dyDescent="0.2">
      <c r="A7" s="148" t="s">
        <v>555</v>
      </c>
      <c r="B7" s="153"/>
      <c r="C7" s="154"/>
      <c r="D7" s="155">
        <v>35204</v>
      </c>
      <c r="E7" s="156"/>
      <c r="F7" s="157">
        <v>56416</v>
      </c>
      <c r="G7" s="158"/>
      <c r="H7" s="159"/>
    </row>
    <row r="8" spans="1:8" x14ac:dyDescent="0.2">
      <c r="A8" s="160"/>
      <c r="B8" s="161"/>
      <c r="C8" s="162"/>
      <c r="D8" s="163">
        <v>21193</v>
      </c>
      <c r="E8" s="164"/>
      <c r="F8" s="165">
        <v>32623</v>
      </c>
      <c r="G8" s="166"/>
      <c r="H8" s="167"/>
    </row>
    <row r="9" spans="1:8" x14ac:dyDescent="0.2">
      <c r="A9" s="148" t="s">
        <v>556</v>
      </c>
      <c r="B9" s="153"/>
      <c r="C9" s="154"/>
      <c r="D9" s="155">
        <v>41731</v>
      </c>
      <c r="E9" s="156"/>
      <c r="F9" s="157">
        <v>49217</v>
      </c>
      <c r="G9" s="158"/>
      <c r="H9" s="159"/>
    </row>
    <row r="10" spans="1:8" x14ac:dyDescent="0.2">
      <c r="A10" s="160"/>
      <c r="B10" s="161"/>
      <c r="C10" s="162"/>
      <c r="D10" s="163">
        <v>22889</v>
      </c>
      <c r="E10" s="164"/>
      <c r="F10" s="165">
        <v>27232</v>
      </c>
      <c r="G10" s="166"/>
      <c r="H10" s="167"/>
    </row>
    <row r="11" spans="1:8" x14ac:dyDescent="0.2">
      <c r="A11" s="148" t="s">
        <v>557</v>
      </c>
      <c r="B11" s="153"/>
      <c r="C11" s="154"/>
      <c r="D11" s="155">
        <v>23994</v>
      </c>
      <c r="E11" s="156"/>
      <c r="F11" s="157">
        <v>49211</v>
      </c>
      <c r="G11" s="158"/>
      <c r="H11" s="159"/>
    </row>
    <row r="12" spans="1:8" x14ac:dyDescent="0.2">
      <c r="A12" s="160"/>
      <c r="B12" s="161"/>
      <c r="C12" s="168"/>
      <c r="D12" s="163">
        <v>16274</v>
      </c>
      <c r="E12" s="164"/>
      <c r="F12" s="165">
        <v>28367</v>
      </c>
      <c r="G12" s="166"/>
      <c r="H12" s="167"/>
    </row>
    <row r="13" spans="1:8" x14ac:dyDescent="0.2">
      <c r="A13" s="148"/>
      <c r="B13" s="153"/>
      <c r="C13" s="169"/>
      <c r="D13" s="170">
        <v>35763</v>
      </c>
      <c r="E13" s="171"/>
      <c r="F13" s="172">
        <v>53518</v>
      </c>
      <c r="G13" s="173"/>
      <c r="H13" s="159"/>
    </row>
    <row r="14" spans="1:8" x14ac:dyDescent="0.2">
      <c r="A14" s="160"/>
      <c r="B14" s="161"/>
      <c r="C14" s="162"/>
      <c r="D14" s="163">
        <v>20425</v>
      </c>
      <c r="E14" s="164"/>
      <c r="F14" s="165">
        <v>29930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7.49</v>
      </c>
      <c r="C19" s="174">
        <f>ROUND(VALUE(SUBSTITUTE(実質収支比率等に係る経年分析!G$48,"▲","-")),2)</f>
        <v>10.17</v>
      </c>
      <c r="D19" s="174">
        <f>ROUND(VALUE(SUBSTITUTE(実質収支比率等に係る経年分析!H$48,"▲","-")),2)</f>
        <v>11.4</v>
      </c>
      <c r="E19" s="174">
        <f>ROUND(VALUE(SUBSTITUTE(実質収支比率等に係る経年分析!I$48,"▲","-")),2)</f>
        <v>11.55</v>
      </c>
      <c r="F19" s="174">
        <f>ROUND(VALUE(SUBSTITUTE(実質収支比率等に係る経年分析!J$48,"▲","-")),2)</f>
        <v>11.43</v>
      </c>
    </row>
    <row r="20" spans="1:11" x14ac:dyDescent="0.2">
      <c r="A20" s="174" t="s">
        <v>57</v>
      </c>
      <c r="B20" s="174">
        <f>ROUND(VALUE(SUBSTITUTE(実質収支比率等に係る経年分析!F$47,"▲","-")),2)</f>
        <v>16.440000000000001</v>
      </c>
      <c r="C20" s="174">
        <f>ROUND(VALUE(SUBSTITUTE(実質収支比率等に係る経年分析!G$47,"▲","-")),2)</f>
        <v>12.07</v>
      </c>
      <c r="D20" s="174">
        <f>ROUND(VALUE(SUBSTITUTE(実質収支比率等に係る経年分析!H$47,"▲","-")),2)</f>
        <v>12.39</v>
      </c>
      <c r="E20" s="174">
        <f>ROUND(VALUE(SUBSTITUTE(実質収支比率等に係る経年分析!I$47,"▲","-")),2)</f>
        <v>15.14</v>
      </c>
      <c r="F20" s="174">
        <f>ROUND(VALUE(SUBSTITUTE(実質収支比率等に係る経年分析!J$47,"▲","-")),2)</f>
        <v>16.170000000000002</v>
      </c>
    </row>
    <row r="21" spans="1:11" x14ac:dyDescent="0.2">
      <c r="A21" s="174" t="s">
        <v>58</v>
      </c>
      <c r="B21" s="174">
        <f>IF(ISNUMBER(VALUE(SUBSTITUTE(実質収支比率等に係る経年分析!F$49,"▲","-"))),ROUND(VALUE(SUBSTITUTE(実質収支比率等に係る経年分析!F$49,"▲","-")),2),NA())</f>
        <v>-0.88</v>
      </c>
      <c r="C21" s="174">
        <f>IF(ISNUMBER(VALUE(SUBSTITUTE(実質収支比率等に係る経年分析!G$49,"▲","-"))),ROUND(VALUE(SUBSTITUTE(実質収支比率等に係る経年分析!G$49,"▲","-")),2),NA())</f>
        <v>-1.79</v>
      </c>
      <c r="D21" s="174">
        <f>IF(ISNUMBER(VALUE(SUBSTITUTE(実質収支比率等に係る経年分析!H$49,"▲","-"))),ROUND(VALUE(SUBSTITUTE(実質収支比率等に係る経年分析!H$49,"▲","-")),2),NA())</f>
        <v>2.09</v>
      </c>
      <c r="E21" s="174">
        <f>IF(ISNUMBER(VALUE(SUBSTITUTE(実質収支比率等に係る経年分析!I$49,"▲","-"))),ROUND(VALUE(SUBSTITUTE(実質収支比率等に係る経年分析!I$49,"▲","-")),2),NA())</f>
        <v>3.83</v>
      </c>
      <c r="F21" s="174">
        <f>IF(ISNUMBER(VALUE(SUBSTITUTE(実質収支比率等に係る経年分析!J$49,"▲","-"))),ROUND(VALUE(SUBSTITUTE(実質収支比率等に係る経年分析!J$49,"▲","-")),2),NA())</f>
        <v>0.43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0.98</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国民健康保険事業特別会計（直営診療施設勘定）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国民健康保険事業特別会計（事業勘定）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1.1100000000000001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1.08</v>
      </c>
    </row>
    <row r="33" spans="1:16" x14ac:dyDescent="0.2">
      <c r="A33" s="175" t="str">
        <f>IF(連結実質赤字比率に係る赤字・黒字の構成分析!C$37="",NA(),連結実質赤字比率に係る赤字・黒字の構成分析!C$37)</f>
        <v>介護保険事業特別会計（保険事業勘定）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8.4499999999999993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9.8000000000000007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9.92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5265</v>
      </c>
      <c r="E42" s="176"/>
      <c r="F42" s="176"/>
      <c r="G42" s="176">
        <f>'実質公債費比率（分子）の構造'!L$52</f>
        <v>5129</v>
      </c>
      <c r="H42" s="176"/>
      <c r="I42" s="176"/>
      <c r="J42" s="176">
        <f>'実質公債費比率（分子）の構造'!M$52</f>
        <v>4849</v>
      </c>
      <c r="K42" s="176"/>
      <c r="L42" s="176"/>
      <c r="M42" s="176">
        <f>'実質公債費比率（分子）の構造'!N$52</f>
        <v>4701</v>
      </c>
      <c r="N42" s="176"/>
      <c r="O42" s="176"/>
      <c r="P42" s="176">
        <f>'実質公債費比率（分子）の構造'!O$52</f>
        <v>4884</v>
      </c>
    </row>
    <row r="43" spans="1:16" x14ac:dyDescent="0.2">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168</v>
      </c>
      <c r="C44" s="176"/>
      <c r="D44" s="176"/>
      <c r="E44" s="176">
        <f>'実質公債費比率（分子）の構造'!L$50</f>
        <v>144</v>
      </c>
      <c r="F44" s="176"/>
      <c r="G44" s="176"/>
      <c r="H44" s="176">
        <f>'実質公債費比率（分子）の構造'!M$50</f>
        <v>115</v>
      </c>
      <c r="I44" s="176"/>
      <c r="J44" s="176"/>
      <c r="K44" s="176">
        <f>'実質公債費比率（分子）の構造'!N$50</f>
        <v>103</v>
      </c>
      <c r="L44" s="176"/>
      <c r="M44" s="176"/>
      <c r="N44" s="176">
        <f>'実質公債費比率（分子）の構造'!O$50</f>
        <v>69</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1276</v>
      </c>
      <c r="C46" s="176"/>
      <c r="D46" s="176"/>
      <c r="E46" s="176">
        <f>'実質公債費比率（分子）の構造'!L$48</f>
        <v>1345</v>
      </c>
      <c r="F46" s="176"/>
      <c r="G46" s="176"/>
      <c r="H46" s="176">
        <f>'実質公債費比率（分子）の構造'!M$48</f>
        <v>1326</v>
      </c>
      <c r="I46" s="176"/>
      <c r="J46" s="176"/>
      <c r="K46" s="176">
        <f>'実質公債費比率（分子）の構造'!N$48</f>
        <v>1220</v>
      </c>
      <c r="L46" s="176"/>
      <c r="M46" s="176"/>
      <c r="N46" s="176">
        <f>'実質公債費比率（分子）の構造'!O$48</f>
        <v>1230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4368</v>
      </c>
      <c r="C49" s="176"/>
      <c r="D49" s="176"/>
      <c r="E49" s="176">
        <f>'実質公債費比率（分子）の構造'!L$45</f>
        <v>4034</v>
      </c>
      <c r="F49" s="176"/>
      <c r="G49" s="176"/>
      <c r="H49" s="176">
        <f>'実質公債費比率（分子）の構造'!M$45</f>
        <v>3886</v>
      </c>
      <c r="I49" s="176"/>
      <c r="J49" s="176"/>
      <c r="K49" s="176">
        <f>'実質公債費比率（分子）の構造'!N$45</f>
        <v>3865</v>
      </c>
      <c r="L49" s="176"/>
      <c r="M49" s="176"/>
      <c r="N49" s="176">
        <f>'実質公債費比率（分子）の構造'!O$45</f>
        <v>4174</v>
      </c>
      <c r="O49" s="176"/>
      <c r="P49" s="176"/>
    </row>
    <row r="50" spans="1:16" x14ac:dyDescent="0.2">
      <c r="A50" s="176" t="s">
        <v>73</v>
      </c>
      <c r="B50" s="176" t="e">
        <f>NA()</f>
        <v>#N/A</v>
      </c>
      <c r="C50" s="176">
        <f>IF(ISNUMBER('実質公債費比率（分子）の構造'!K$53),'実質公債費比率（分子）の構造'!K$53,NA())</f>
        <v>547</v>
      </c>
      <c r="D50" s="176" t="e">
        <f>NA()</f>
        <v>#N/A</v>
      </c>
      <c r="E50" s="176" t="e">
        <f>NA()</f>
        <v>#N/A</v>
      </c>
      <c r="F50" s="176">
        <f>IF(ISNUMBER('実質公債費比率（分子）の構造'!L$53),'実質公債費比率（分子）の構造'!L$53,NA())</f>
        <v>394</v>
      </c>
      <c r="G50" s="176" t="e">
        <f>NA()</f>
        <v>#N/A</v>
      </c>
      <c r="H50" s="176" t="e">
        <f>NA()</f>
        <v>#N/A</v>
      </c>
      <c r="I50" s="176">
        <f>IF(ISNUMBER('実質公債費比率（分子）の構造'!M$53),'実質公債費比率（分子）の構造'!M$53,NA())</f>
        <v>478</v>
      </c>
      <c r="J50" s="176" t="e">
        <f>NA()</f>
        <v>#N/A</v>
      </c>
      <c r="K50" s="176" t="e">
        <f>NA()</f>
        <v>#N/A</v>
      </c>
      <c r="L50" s="176">
        <f>IF(ISNUMBER('実質公債費比率（分子）の構造'!N$53),'実質公債費比率（分子）の構造'!N$53,NA())</f>
        <v>487</v>
      </c>
      <c r="M50" s="176" t="e">
        <f>NA()</f>
        <v>#N/A</v>
      </c>
      <c r="N50" s="176" t="e">
        <f>NA()</f>
        <v>#N/A</v>
      </c>
      <c r="O50" s="176">
        <f>IF(ISNUMBER('実質公債費比率（分子）の構造'!O$53),'実質公債費比率（分子）の構造'!O$53,NA())</f>
        <v>589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43289</v>
      </c>
      <c r="E56" s="175"/>
      <c r="F56" s="175"/>
      <c r="G56" s="175">
        <f>'将来負担比率（分子）の構造'!J$52</f>
        <v>43625</v>
      </c>
      <c r="H56" s="175"/>
      <c r="I56" s="175"/>
      <c r="J56" s="175">
        <f>'将来負担比率（分子）の構造'!K$52</f>
        <v>44096</v>
      </c>
      <c r="K56" s="175"/>
      <c r="L56" s="175"/>
      <c r="M56" s="175">
        <f>'将来負担比率（分子）の構造'!L$52</f>
        <v>43561</v>
      </c>
      <c r="N56" s="175"/>
      <c r="O56" s="175"/>
      <c r="P56" s="175">
        <f>'将来負担比率（分子）の構造'!M$52</f>
        <v>41614</v>
      </c>
    </row>
    <row r="57" spans="1:16" x14ac:dyDescent="0.2">
      <c r="A57" s="175" t="s">
        <v>44</v>
      </c>
      <c r="B57" s="175"/>
      <c r="C57" s="175"/>
      <c r="D57" s="175">
        <f>'将来負担比率（分子）の構造'!I$51</f>
        <v>8548</v>
      </c>
      <c r="E57" s="175"/>
      <c r="F57" s="175"/>
      <c r="G57" s="175">
        <f>'将来負担比率（分子）の構造'!J$51</f>
        <v>8398</v>
      </c>
      <c r="H57" s="175"/>
      <c r="I57" s="175"/>
      <c r="J57" s="175">
        <f>'将来負担比率（分子）の構造'!K$51</f>
        <v>7932</v>
      </c>
      <c r="K57" s="175"/>
      <c r="L57" s="175"/>
      <c r="M57" s="175">
        <f>'将来負担比率（分子）の構造'!L$51</f>
        <v>7498</v>
      </c>
      <c r="N57" s="175"/>
      <c r="O57" s="175"/>
      <c r="P57" s="175">
        <f>'将来負担比率（分子）の構造'!M$51</f>
        <v>6971</v>
      </c>
    </row>
    <row r="58" spans="1:16" x14ac:dyDescent="0.2">
      <c r="A58" s="175" t="s">
        <v>43</v>
      </c>
      <c r="B58" s="175"/>
      <c r="C58" s="175"/>
      <c r="D58" s="175">
        <f>'将来負担比率（分子）の構造'!I$50</f>
        <v>15217</v>
      </c>
      <c r="E58" s="175"/>
      <c r="F58" s="175"/>
      <c r="G58" s="175">
        <f>'将来負担比率（分子）の構造'!J$50</f>
        <v>14188</v>
      </c>
      <c r="H58" s="175"/>
      <c r="I58" s="175"/>
      <c r="J58" s="175">
        <f>'将来負担比率（分子）の構造'!K$50</f>
        <v>15447</v>
      </c>
      <c r="K58" s="175"/>
      <c r="L58" s="175"/>
      <c r="M58" s="175">
        <f>'将来負担比率（分子）の構造'!L$50</f>
        <v>19347</v>
      </c>
      <c r="N58" s="175"/>
      <c r="O58" s="175"/>
      <c r="P58" s="175">
        <f>'将来負担比率（分子）の構造'!M$50</f>
        <v>21795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7762</v>
      </c>
      <c r="C62" s="175"/>
      <c r="D62" s="175"/>
      <c r="E62" s="175">
        <f>'将来負担比率（分子）の構造'!J$45</f>
        <v>7602</v>
      </c>
      <c r="F62" s="175"/>
      <c r="G62" s="175"/>
      <c r="H62" s="175">
        <f>'将来負担比率（分子）の構造'!K$45</f>
        <v>7536</v>
      </c>
      <c r="I62" s="175"/>
      <c r="J62" s="175"/>
      <c r="K62" s="175">
        <f>'将来負担比率（分子）の構造'!L$45</f>
        <v>7407</v>
      </c>
      <c r="L62" s="175"/>
      <c r="M62" s="175"/>
      <c r="N62" s="175">
        <f>'将来負担比率（分子）の構造'!M$45</f>
        <v>7472</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14693</v>
      </c>
      <c r="C64" s="175"/>
      <c r="D64" s="175"/>
      <c r="E64" s="175">
        <f>'将来負担比率（分子）の構造'!J$43</f>
        <v>14620</v>
      </c>
      <c r="F64" s="175"/>
      <c r="G64" s="175"/>
      <c r="H64" s="175">
        <f>'将来負担比率（分子）の構造'!K$43</f>
        <v>14511</v>
      </c>
      <c r="I64" s="175"/>
      <c r="J64" s="175"/>
      <c r="K64" s="175">
        <f>'将来負担比率（分子）の構造'!L$43</f>
        <v>13945</v>
      </c>
      <c r="L64" s="175"/>
      <c r="M64" s="175"/>
      <c r="N64" s="175">
        <f>'将来負担比率（分子）の構造'!M$43</f>
        <v>13060</v>
      </c>
      <c r="O64" s="175"/>
      <c r="P64" s="175"/>
    </row>
    <row r="65" spans="1:16" x14ac:dyDescent="0.2">
      <c r="A65" s="175" t="s">
        <v>34</v>
      </c>
      <c r="B65" s="175">
        <f>'将来負担比率（分子）の構造'!I$42</f>
        <v>631</v>
      </c>
      <c r="C65" s="175"/>
      <c r="D65" s="175"/>
      <c r="E65" s="175">
        <f>'将来負担比率（分子）の構造'!J$42</f>
        <v>496</v>
      </c>
      <c r="F65" s="175"/>
      <c r="G65" s="175"/>
      <c r="H65" s="175">
        <f>'将来負担比率（分子）の構造'!K$42</f>
        <v>388</v>
      </c>
      <c r="I65" s="175"/>
      <c r="J65" s="175"/>
      <c r="K65" s="175">
        <f>'将来負担比率（分子）の構造'!L$42</f>
        <v>291</v>
      </c>
      <c r="L65" s="175"/>
      <c r="M65" s="175"/>
      <c r="N65" s="175">
        <f>'将来負担比率（分子）の構造'!M$42</f>
        <v>226</v>
      </c>
      <c r="O65" s="175"/>
      <c r="P65" s="175"/>
    </row>
    <row r="66" spans="1:16" x14ac:dyDescent="0.2">
      <c r="A66" s="175" t="s">
        <v>33</v>
      </c>
      <c r="B66" s="175">
        <f>'将来負担比率（分子）の構造'!I$41</f>
        <v>38160</v>
      </c>
      <c r="C66" s="175"/>
      <c r="D66" s="175"/>
      <c r="E66" s="175">
        <f>'将来負担比率（分子）の構造'!J$41</f>
        <v>39224</v>
      </c>
      <c r="F66" s="175"/>
      <c r="G66" s="175"/>
      <c r="H66" s="175">
        <f>'将来負担比率（分子）の構造'!K$41</f>
        <v>40074</v>
      </c>
      <c r="I66" s="175"/>
      <c r="J66" s="175"/>
      <c r="K66" s="175">
        <f>'将来負担比率（分子）の構造'!L$41</f>
        <v>41056</v>
      </c>
      <c r="L66" s="175"/>
      <c r="M66" s="175"/>
      <c r="N66" s="175">
        <f>'将来負担比率（分子）の構造'!M$41</f>
        <v>38928</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3431</v>
      </c>
      <c r="C72" s="179">
        <f>基金残高に係る経年分析!G55</f>
        <v>4363</v>
      </c>
      <c r="D72" s="179">
        <f>基金残高に係る経年分析!H55</f>
        <v>4579</v>
      </c>
    </row>
    <row r="73" spans="1:16" x14ac:dyDescent="0.2">
      <c r="A73" s="178" t="s">
        <v>80</v>
      </c>
      <c r="B73" s="179">
        <f>基金残高に係る経年分析!F56</f>
        <v>1662</v>
      </c>
      <c r="C73" s="179">
        <f>基金残高に係る経年分析!G56</f>
        <v>2592</v>
      </c>
      <c r="D73" s="179">
        <f>基金残高に係る経年分析!H56</f>
        <v>2380</v>
      </c>
    </row>
    <row r="74" spans="1:16" x14ac:dyDescent="0.2">
      <c r="A74" s="178" t="s">
        <v>81</v>
      </c>
      <c r="B74" s="179">
        <f>基金残高に係る経年分析!F57</f>
        <v>6693</v>
      </c>
      <c r="C74" s="179">
        <f>基金残高に係る経年分析!G57</f>
        <v>8874</v>
      </c>
      <c r="D74" s="179">
        <f>基金残高に係る経年分析!H57</f>
        <v>11095</v>
      </c>
    </row>
  </sheetData>
  <sheetProtection algorithmName="SHA-512" hashValue="tVlVzlXzm0YS+ECrFXfbQmeRsGk2ExabheZVAJcSVTQ4dJ/F0JTObly8iommhL3/WINuHFwvUBfldS88vhAH3g==" saltValue="6cZVTJawsfFxUyP79gfJE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荒井泰一</cp:lastModifiedBy>
  <cp:lastPrinted>2024-03-15T05:51:59Z</cp:lastPrinted>
  <dcterms:created xsi:type="dcterms:W3CDTF">2024-02-05T00:24:35Z</dcterms:created>
  <dcterms:modified xsi:type="dcterms:W3CDTF">2024-09-10T00:35:54Z</dcterms:modified>
  <cp:category/>
</cp:coreProperties>
</file>