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315" tabRatio="707" firstSheet="8" activeTab="14"/>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<sst xmlns="http://schemas.openxmlformats.org/spreadsheetml/2006/main" xmlns:r="http://schemas.openxmlformats.org/officeDocument/2006/relationships" count="553" uniqueCount="553">
  <si>
    <t>組合等が起こした地方債の元利償還金に対する負担金等</t>
  </si>
  <si>
    <t>一時借入金の利子</t>
    <rPh sb="0" eb="2">
      <t>イチジ</t>
    </rPh>
    <rPh sb="2" eb="5">
      <t>カリイレキン</t>
    </rPh>
    <rPh sb="6" eb="8">
      <t>リシ</t>
    </rPh>
    <phoneticPr fontId="36"/>
  </si>
  <si>
    <t>標準財政規模比（％）</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</si>
  <si>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</si>
  <si>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</si>
  <si>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</si>
  <si>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</si>
  <si>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</si>
  <si>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</si>
  <si>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</si>
  <si>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</si>
  <si>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</si>
  <si>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</si>
  <si>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</si>
  <si>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</si>
  <si>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</si>
  <si>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</si>
  <si>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</si>
  <si>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</si>
  <si>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7"/>
  </si>
  <si>
    <t>人口</t>
    <rPh sb="0" eb="2">
      <t>ジンコウ</t>
    </rPh>
    <phoneticPr fontId="6"/>
  </si>
  <si>
    <t>手数料</t>
  </si>
  <si>
    <t>（百万円）</t>
    <rPh sb="1" eb="2">
      <t>ヒャク</t>
    </rPh>
    <rPh sb="2" eb="4">
      <t>マンエン</t>
    </rPh>
    <phoneticPr fontId="6"/>
  </si>
  <si>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6"/>
  </si>
  <si>
    <t>実質収支比率等に係る経年分析</t>
  </si>
  <si>
    <t>元利償還金</t>
  </si>
  <si>
    <t>分子の構造</t>
    <rPh sb="0" eb="2">
      <t>ブンシ</t>
    </rPh>
    <rPh sb="3" eb="5">
      <t>コウゾウ</t>
    </rPh>
    <phoneticPr fontId="6"/>
  </si>
  <si>
    <t>元利償還金等(A)</t>
  </si>
  <si>
    <t>介護保険特別会計</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</si>
  <si>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</si>
  <si>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</si>
  <si>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</si>
  <si>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</si>
  <si>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</si>
  <si>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</si>
  <si>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</si>
  <si>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</si>
  <si>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</si>
  <si>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</si>
  <si>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8"/>
  </si>
  <si>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</si>
  <si>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</si>
  <si>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</si>
  <si>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</si>
  <si>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</si>
  <si>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8"/>
  </si>
  <si>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</si>
  <si>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</si>
  <si>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</si>
  <si>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</si>
  <si>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</si>
  <si>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</si>
  <si>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</si>
  <si>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</si>
  <si>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</si>
  <si>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</si>
  <si>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</si>
  <si>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</si>
  <si>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</si>
  <si>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</si>
  <si>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</si>
  <si>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</si>
  <si>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7"/>
  </si>
  <si>
    <t>PFI事業に係るもの</t>
    <rPh sb="3" eb="5">
      <t>ジギョウ</t>
    </rPh>
    <rPh sb="6" eb="7">
      <t>カカ</t>
    </rPh>
    <phoneticPr fontId="36"/>
  </si>
  <si>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</si>
  <si>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</si>
  <si>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8"/>
  </si>
  <si>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</si>
  <si>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</si>
  <si>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</si>
  <si>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</si>
  <si>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</si>
  <si>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</si>
  <si>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</si>
  <si>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</si>
  <si>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</si>
  <si>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</si>
  <si>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</si>
  <si>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</si>
  <si>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</si>
  <si>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</si>
  <si>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</si>
  <si>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</si>
  <si>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</si>
  <si>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</si>
  <si>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</si>
  <si>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</si>
  <si>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</si>
  <si>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</si>
  <si>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</si>
  <si>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</si>
  <si>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6"/>
  </si>
  <si>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</si>
  <si>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</si>
  <si>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</si>
  <si>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</si>
  <si>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</si>
  <si>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</si>
  <si>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</si>
  <si>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</si>
  <si>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</si>
  <si>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</si>
  <si>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</si>
  <si>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</si>
  <si>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</si>
  <si>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</si>
  <si>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</si>
  <si>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</si>
  <si>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</si>
  <si>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</si>
  <si>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</si>
  <si>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</si>
  <si>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</si>
  <si>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</si>
  <si>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減債基金積立不足算定額</t>
  </si>
  <si>
    <t>実質公債費比率
（(Ａ)－((Ｂ)＋(Ｄ))）／（(Ｃ)－(Ｄ)）×１００</t>
    <rPh sb="0" eb="2">
      <t>ジッシツ</t>
    </rPh>
    <rPh sb="2" eb="4">
      <t>コウサイ</t>
    </rPh>
    <rPh sb="4" eb="5">
      <t>ヒ</t>
    </rPh>
    <rPh sb="5" eb="7">
      <t>ヒリツ</t>
    </rPh>
    <phoneticPr fontId="6"/>
  </si>
  <si>
    <t>宅地造成</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</si>
  <si>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</si>
  <si>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</si>
  <si>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</si>
  <si>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</si>
  <si>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7"/>
  </si>
  <si>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</si>
  <si>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</si>
  <si>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</si>
  <si>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</si>
  <si>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</si>
  <si>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</si>
  <si>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</si>
  <si>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</si>
  <si>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</si>
  <si>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</si>
  <si>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</si>
  <si>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栃木県栃木市</t>
  </si>
  <si>
    <t>令和4年度　財政状況資料集</t>
  </si>
  <si>
    <t>1-4</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</si>
  <si>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</si>
  <si>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</si>
  <si>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</si>
  <si>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</si>
  <si>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いわゆる五省協定等に係るもの</t>
    <rPh sb="4" eb="6">
      <t>ゴショウ</t>
    </rPh>
    <rPh sb="6" eb="9">
      <t>キョウテイトウ</t>
    </rPh>
    <rPh sb="10" eb="11">
      <t>カカ</t>
    </rPh>
    <phoneticPr fontId="36"/>
  </si>
  <si>
    <t>普通建設事業費</t>
    <rPh sb="0" eb="2">
      <t>フツウ</t>
    </rPh>
    <rPh sb="2" eb="4">
      <t>ケンセツ</t>
    </rPh>
    <rPh sb="4" eb="7">
      <t>ジギョウヒ</t>
    </rPh>
    <phoneticPr fontId="6"/>
  </si>
  <si>
    <t>宇都宮西中核工業団地事務組合（工業用水道事業会計）</t>
    <rPh sb="0" eb="3">
      <t>ウツノミヤ</t>
    </rPh>
    <rPh sb="3" eb="4">
      <t>ニシ</t>
    </rPh>
    <rPh sb="4" eb="6">
      <t>チュウカク</t>
    </rPh>
    <rPh sb="6" eb="8">
      <t>コウギョウ</t>
    </rPh>
    <rPh sb="8" eb="10">
      <t>ダンチ</t>
    </rPh>
    <rPh sb="10" eb="12">
      <t>ジム</t>
    </rPh>
    <rPh sb="12" eb="14">
      <t>クミアイ</t>
    </rPh>
    <rPh sb="15" eb="18">
      <t>コウギョウヨウ</t>
    </rPh>
    <rPh sb="18" eb="20">
      <t>スイドウ</t>
    </rPh>
    <rPh sb="20" eb="22">
      <t>ジギョウ</t>
    </rPh>
    <rPh sb="22" eb="24">
      <t>カイケイ</t>
    </rPh>
    <phoneticPr fontId="6"/>
  </si>
  <si>
    <t>栃木県</t>
  </si>
  <si>
    <t>地方道路公社に係る将来負担額</t>
    <rPh sb="0" eb="2">
      <t>チホウ</t>
    </rPh>
    <rPh sb="2" eb="4">
      <t>ドウロ</t>
    </rPh>
    <rPh sb="4" eb="6">
      <t>コウシャ</t>
    </rPh>
    <rPh sb="7" eb="8">
      <t>カカ</t>
    </rPh>
    <rPh sb="9" eb="11">
      <t>ショウライ</t>
    </rPh>
    <rPh sb="11" eb="14">
      <t>フタンガク</t>
    </rPh>
    <phoneticPr fontId="36"/>
  </si>
  <si>
    <t>市町村類型</t>
  </si>
  <si>
    <t>令和3年度(千円)</t>
    <rPh sb="0" eb="2">
      <t>レイワ</t>
    </rPh>
    <rPh sb="4" eb="5">
      <t>ド</t>
    </rPh>
    <rPh sb="6" eb="8">
      <t>センエン</t>
    </rPh>
    <phoneticPr fontId="6"/>
  </si>
  <si>
    <t>準元利償還金</t>
    <rPh sb="0" eb="1">
      <t>ジュン</t>
    </rPh>
    <rPh sb="1" eb="3">
      <t>ガンリ</t>
    </rPh>
    <rPh sb="3" eb="6">
      <t>ショウカンキン</t>
    </rPh>
    <phoneticPr fontId="36"/>
  </si>
  <si>
    <t>Ⅳ－２</t>
  </si>
  <si>
    <t>実質収支比率</t>
    <rPh sb="0" eb="2">
      <t>ジッシツ</t>
    </rPh>
    <rPh sb="2" eb="4">
      <t>シュウシ</t>
    </rPh>
    <rPh sb="4" eb="6">
      <t>ヒリツ</t>
    </rPh>
    <phoneticPr fontId="6"/>
  </si>
  <si>
    <t>栃木インター西産業団地特別会計</t>
  </si>
  <si>
    <t>指定団体等の指定状況</t>
  </si>
  <si>
    <t>歳出総額</t>
  </si>
  <si>
    <t>ゴルフ場利用税交付金</t>
  </si>
  <si>
    <t>寄附金</t>
  </si>
  <si>
    <t>令和4年度(千円)</t>
    <rPh sb="0" eb="2">
      <t>レイワ</t>
    </rPh>
    <rPh sb="3" eb="5">
      <t>ネンド</t>
    </rPh>
    <rPh sb="6" eb="8">
      <t>センエン</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</si>
  <si>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</si>
  <si>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</si>
  <si>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</si>
  <si>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</si>
  <si>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</si>
  <si>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</si>
  <si>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</si>
  <si>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</si>
  <si>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栃木市</t>
  </si>
  <si>
    <t>地方交付税種地</t>
    <rPh sb="0" eb="2">
      <t>チホウ</t>
    </rPh>
    <rPh sb="2" eb="5">
      <t>コウフゼイ</t>
    </rPh>
    <rPh sb="5" eb="6">
      <t>シュ</t>
    </rPh>
    <rPh sb="6" eb="7">
      <t>チ</t>
    </rPh>
    <phoneticPr fontId="6"/>
  </si>
  <si>
    <t>(　参考　）</t>
    <rPh sb="2" eb="4">
      <t>サンコウ</t>
    </rPh>
    <phoneticPr fontId="34"/>
  </si>
  <si>
    <t>会計名</t>
    <rPh sb="0" eb="2">
      <t>カイケイ</t>
    </rPh>
    <rPh sb="2" eb="3">
      <t>メイ</t>
    </rPh>
    <phoneticPr fontId="6"/>
  </si>
  <si>
    <t>(Ｅ)</t>
  </si>
  <si>
    <t>歳入歳出差引</t>
  </si>
  <si>
    <t>　　(※1)</t>
  </si>
  <si>
    <t>首都</t>
    <rPh sb="0" eb="2">
      <t>シュト</t>
    </rPh>
    <phoneticPr fontId="6"/>
  </si>
  <si>
    <t>参考</t>
    <rPh sb="0" eb="2">
      <t>サンコウ</t>
    </rPh>
    <phoneticPr fontId="6"/>
  </si>
  <si>
    <t>○</t>
  </si>
  <si>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</si>
  <si>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</si>
  <si>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</si>
  <si>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</si>
  <si>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</si>
  <si>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</si>
  <si>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</si>
  <si>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6"/>
  </si>
  <si>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</si>
  <si>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</si>
  <si>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</si>
  <si>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</si>
  <si>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</si>
  <si>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</si>
  <si>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</si>
  <si>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</si>
  <si>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</si>
  <si>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</si>
  <si>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</si>
  <si>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</si>
  <si>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6"/>
  </si>
  <si>
    <t>渡良瀬遊水地アクリメーション振興財団</t>
    <rPh sb="0" eb="3">
      <t>ワタラセ</t>
    </rPh>
    <rPh sb="3" eb="6">
      <t>ユウスイチ</t>
    </rPh>
    <rPh sb="14" eb="16">
      <t>シンコウ</t>
    </rPh>
    <rPh sb="16" eb="18">
      <t>ザイダン</t>
    </rPh>
    <phoneticPr fontId="6"/>
  </si>
  <si>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</si>
  <si>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</si>
  <si>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</si>
  <si>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</si>
  <si>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</si>
  <si>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</si>
  <si>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</si>
  <si>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</si>
  <si>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</si>
  <si>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</si>
  <si>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</si>
  <si>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</si>
  <si>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6"/>
  </si>
  <si>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</si>
  <si>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</si>
  <si>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</si>
  <si>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</si>
  <si>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</si>
  <si>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</si>
  <si>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</si>
  <si>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</si>
  <si>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</si>
  <si>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6"/>
  </si>
  <si>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</si>
  <si>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</si>
  <si>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</si>
  <si>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</si>
  <si>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</si>
  <si>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</si>
  <si>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</si>
  <si>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</si>
  <si>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</si>
  <si>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</si>
  <si>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労働費</t>
  </si>
  <si>
    <t>増減率  (％)</t>
    <rPh sb="0" eb="2">
      <t>ゾウゲン</t>
    </rPh>
    <rPh sb="2" eb="3">
      <t>リツ</t>
    </rPh>
    <phoneticPr fontId="6"/>
  </si>
  <si>
    <t>-0.8</t>
  </si>
  <si>
    <t>-1.0</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</si>
  <si>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</si>
  <si>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</si>
  <si>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</si>
  <si>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</si>
  <si>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</si>
  <si>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</si>
  <si>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</si>
  <si>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</si>
  <si>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</si>
  <si>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</si>
  <si>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</si>
  <si>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</si>
  <si>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一般職員等(※6)</t>
    <rPh sb="0" eb="2">
      <t>イッパン</t>
    </rPh>
    <rPh sb="2" eb="4">
      <t>ショクイン</t>
    </rPh>
    <rPh sb="4" eb="5">
      <t>トウ</t>
    </rPh>
    <phoneticPr fontId="6"/>
  </si>
  <si>
    <t>新型コロナウイルス感染症対策中小企業緊急資金利子補助事業基金</t>
    <rPh sb="0" eb="2">
      <t>シンガタ</t>
    </rPh>
    <rPh sb="9" eb="12">
      <t>カンセンショウ</t>
    </rPh>
    <rPh sb="12" eb="14">
      <t>タイサク</t>
    </rPh>
    <rPh sb="14" eb="16">
      <t>チュウショウ</t>
    </rPh>
    <rPh sb="16" eb="18">
      <t>キギョウ</t>
    </rPh>
    <rPh sb="18" eb="20">
      <t>キンキュウ</t>
    </rPh>
    <rPh sb="20" eb="22">
      <t>シキン</t>
    </rPh>
    <rPh sb="22" eb="24">
      <t>リシ</t>
    </rPh>
    <rPh sb="24" eb="26">
      <t>ホジョ</t>
    </rPh>
    <rPh sb="26" eb="28">
      <t>ジギョウ</t>
    </rPh>
    <rPh sb="28" eb="30">
      <t>キキン</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</si>
  <si>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</si>
  <si>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</si>
  <si>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</si>
  <si>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</si>
  <si>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</si>
  <si>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</si>
  <si>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</si>
  <si>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</si>
  <si>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</si>
  <si>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</si>
  <si>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</si>
  <si>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</si>
  <si>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</si>
  <si>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</si>
  <si>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</si>
  <si>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</si>
  <si>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</si>
  <si>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</si>
  <si>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</si>
  <si>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</si>
  <si>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</si>
  <si>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</si>
  <si>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</si>
  <si>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6"/>
  </si>
  <si>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</si>
  <si>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</si>
  <si>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</si>
  <si>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</si>
  <si>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</si>
  <si>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</si>
  <si>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</si>
  <si>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</si>
  <si>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</si>
  <si>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</si>
  <si>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</si>
  <si>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</si>
  <si>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</si>
  <si>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</si>
  <si>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</si>
  <si>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</si>
  <si>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</si>
  <si>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</si>
  <si>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</si>
  <si>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</si>
  <si>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</si>
  <si>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</si>
  <si>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</si>
  <si>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</si>
  <si>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</si>
  <si>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</si>
  <si>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</si>
  <si>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</si>
  <si>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</si>
  <si>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</si>
  <si>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</si>
  <si>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</si>
  <si>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</si>
  <si>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</si>
  <si>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</si>
  <si>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</si>
  <si>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</si>
  <si>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</si>
  <si>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</si>
  <si>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</si>
  <si>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</si>
  <si>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</si>
  <si>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</si>
  <si>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</si>
  <si>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</si>
  <si>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</si>
  <si>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</si>
  <si>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</si>
  <si>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 xml:space="preserve"> R03</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</si>
  <si>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</si>
  <si>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</si>
  <si>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</si>
  <si>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</si>
  <si>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</si>
  <si>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</si>
  <si>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</si>
  <si>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</si>
  <si>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</si>
  <si>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</si>
  <si>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</si>
  <si>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4"/>
  </si>
  <si>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</si>
  <si>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</si>
  <si>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</si>
  <si>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</si>
  <si>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</si>
  <si>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</si>
  <si>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</si>
  <si>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</si>
  <si>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</si>
  <si>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</si>
  <si>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</si>
  <si>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</si>
  <si>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</si>
  <si>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</si>
  <si>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</si>
  <si>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</si>
  <si>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</si>
  <si>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</si>
  <si>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</si>
  <si>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</si>
  <si>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</si>
  <si>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</si>
  <si>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</si>
  <si>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</si>
  <si>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</si>
  <si>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</si>
  <si>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</si>
  <si>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</si>
  <si>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</si>
  <si>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</si>
  <si>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</si>
  <si>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</si>
  <si>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</si>
  <si>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</si>
  <si>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</si>
  <si>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</si>
  <si>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</si>
  <si>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</si>
  <si>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</si>
  <si>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</si>
  <si>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</si>
  <si>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</si>
  <si>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</si>
  <si>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</si>
  <si>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</si>
  <si>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</si>
  <si>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</si>
  <si>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</si>
  <si>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</si>
  <si>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</si>
  <si>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</si>
  <si>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</si>
  <si>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</si>
  <si>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</si>
  <si>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</si>
  <si>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</si>
  <si>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</si>
  <si>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</si>
  <si>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</si>
  <si>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</si>
  <si>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</si>
  <si>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</si>
  <si>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6"/>
  </si>
  <si>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</si>
  <si>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</si>
  <si>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</si>
  <si>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</si>
  <si>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</si>
  <si>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</si>
  <si>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</si>
  <si>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</si>
  <si>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</si>
  <si>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</si>
  <si>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</si>
  <si>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</si>
  <si>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栃木市農業公社</t>
    <rPh sb="0" eb="2">
      <t>トチギ</t>
    </rPh>
    <rPh sb="2" eb="3">
      <t>シ</t>
    </rPh>
    <rPh sb="3" eb="5">
      <t>ノウギョウ</t>
    </rPh>
    <rPh sb="5" eb="7">
      <t>コウシャ</t>
    </rPh>
    <phoneticPr fontId="6"/>
  </si>
  <si>
    <t>下水道</t>
  </si>
  <si>
    <t>財政再生基準</t>
  </si>
  <si>
    <t>実質公債費比率</t>
  </si>
  <si>
    <t>再差引収支</t>
    <rPh sb="0" eb="1">
      <t>サイ</t>
    </rPh>
    <rPh sb="1" eb="3">
      <t>サシヒキ</t>
    </rPh>
    <rPh sb="3" eb="5">
      <t>シュウシ</t>
    </rPh>
    <phoneticPr fontId="6"/>
  </si>
  <si>
    <t>地方債</t>
  </si>
  <si>
    <t>加入世帯数(世帯)</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</si>
  <si>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</si>
  <si>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</si>
  <si>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</si>
  <si>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6"/>
  </si>
  <si>
    <t>早期健全化基準</t>
  </si>
  <si>
    <t>　積立金</t>
  </si>
  <si>
    <t>　うち臨時財政対策債</t>
  </si>
  <si>
    <t>歳入合計</t>
  </si>
  <si>
    <t>工業用水道</t>
  </si>
  <si>
    <t>被保険者
1人当り</t>
  </si>
  <si>
    <t>平川産業団地特別会計</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</si>
  <si>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</si>
  <si>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</si>
  <si>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</si>
  <si>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</si>
  <si>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</si>
  <si>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</si>
  <si>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</si>
  <si>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</si>
  <si>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7"/>
  </si>
  <si>
    <t>災害復旧事業費</t>
  </si>
  <si>
    <t>新型コロナウイルス感染症対策基金</t>
    <rPh sb="0" eb="2">
      <t>シンガタ</t>
    </rPh>
    <rPh sb="9" eb="16">
      <t>カンセンショウタイサクキキン</t>
    </rPh>
    <phoneticPr fontId="6"/>
  </si>
  <si>
    <t>失業対策事業費</t>
  </si>
  <si>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</si>
  <si>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</si>
  <si>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</si>
  <si>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歳出</t>
  </si>
  <si>
    <t>形式収支</t>
  </si>
  <si>
    <t>他会計等
からの
繰入金</t>
    <rPh sb="9" eb="11">
      <t>クリイレ</t>
    </rPh>
    <rPh sb="11" eb="12">
      <t>キン</t>
    </rPh>
    <phoneticPr fontId="36"/>
  </si>
  <si>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</si>
  <si>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</si>
  <si>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</si>
  <si>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</si>
  <si>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</si>
  <si>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</si>
  <si>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</si>
  <si>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</si>
  <si>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</si>
  <si>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</si>
  <si>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</si>
  <si>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</si>
  <si>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</si>
  <si>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</si>
  <si>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</si>
  <si>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</si>
  <si>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</si>
  <si>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</si>
  <si>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</si>
  <si>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</si>
  <si>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水道事業会計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</si>
  <si>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</si>
  <si>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</si>
  <si>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</si>
  <si>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</si>
  <si>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</si>
  <si>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</si>
  <si>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6"/>
  </si>
  <si>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</si>
  <si>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</si>
  <si>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</si>
  <si>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</si>
  <si>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</si>
  <si>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</si>
  <si>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</si>
  <si>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</si>
  <si>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</si>
  <si>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</si>
  <si>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</si>
  <si>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</si>
  <si>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</si>
  <si>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</si>
  <si>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</si>
  <si>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</si>
  <si>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</si>
  <si>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6"/>
  </si>
  <si>
    <t>(Ｆ)</t>
  </si>
  <si>
    <t>将来負担比率（(Ｅ)－(Ｆ)）／（(Ｃ)－(Ｄ)）×１００</t>
    <rPh sb="0" eb="2">
      <t>ショウライ</t>
    </rPh>
    <rPh sb="2" eb="4">
      <t>フタン</t>
    </rPh>
    <rPh sb="4" eb="6">
      <t>ヒリツ</t>
    </rPh>
    <phoneticPr fontId="6"/>
  </si>
  <si>
    <t>観光農園いわふね</t>
    <rPh sb="0" eb="2">
      <t>カンコウ</t>
    </rPh>
    <rPh sb="2" eb="4">
      <t>ノウエン</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</si>
  <si>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</si>
  <si>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</si>
  <si>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</si>
  <si>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</si>
  <si>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</si>
  <si>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</si>
  <si>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</si>
  <si>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</si>
  <si>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</si>
  <si>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</si>
  <si>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</si>
  <si>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</si>
  <si>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</si>
  <si>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</si>
  <si>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</si>
  <si>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</si>
  <si>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</si>
  <si>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</si>
  <si>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</si>
  <si>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</si>
  <si>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</si>
  <si>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</si>
  <si>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</si>
  <si>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</si>
  <si>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</si>
  <si>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</si>
  <si>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</si>
  <si>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</si>
  <si>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</si>
  <si>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</si>
  <si>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</si>
  <si>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</si>
  <si>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</si>
  <si>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</si>
  <si>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</si>
  <si>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</si>
  <si>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</si>
  <si>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</si>
  <si>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</si>
  <si>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</si>
  <si>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</si>
  <si>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4.99</t>
  </si>
  <si>
    <t>その他会計（赤字）</t>
  </si>
  <si>
    <t>（百万円）</t>
  </si>
  <si>
    <t>法適用企業</t>
  </si>
  <si>
    <t>法非適用企業</t>
  </si>
  <si>
    <t>佐野地区衛生施設組合</t>
    <rPh sb="0" eb="2">
      <t>サノ</t>
    </rPh>
    <rPh sb="2" eb="4">
      <t>チク</t>
    </rPh>
    <rPh sb="4" eb="6">
      <t>エイセイ</t>
    </rPh>
    <rPh sb="6" eb="8">
      <t>シセツ</t>
    </rPh>
    <rPh sb="8" eb="10">
      <t>クミアイ</t>
    </rPh>
    <phoneticPr fontId="6"/>
  </si>
  <si>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6"/>
  </si>
  <si>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6"/>
  </si>
  <si>
    <t>宇都宮西中核工業団地事務組合（一般会計）</t>
    <rPh sb="0" eb="3">
      <t>ウツノミヤ</t>
    </rPh>
    <rPh sb="3" eb="4">
      <t>ニシ</t>
    </rPh>
    <rPh sb="4" eb="6">
      <t>チュウカク</t>
    </rPh>
    <rPh sb="6" eb="8">
      <t>コウギョウ</t>
    </rPh>
    <rPh sb="8" eb="10">
      <t>ダンチ</t>
    </rPh>
    <rPh sb="10" eb="12">
      <t>ジム</t>
    </rPh>
    <rPh sb="12" eb="14">
      <t>クミアイ</t>
    </rPh>
    <rPh sb="15" eb="17">
      <t>イッパン</t>
    </rPh>
    <rPh sb="17" eb="19">
      <t>カイケイ</t>
    </rPh>
    <phoneticPr fontId="6"/>
  </si>
  <si>
    <t>－</t>
  </si>
  <si>
    <t>大澤基金</t>
    <rPh sb="0" eb="2">
      <t>オオサワ</t>
    </rPh>
    <rPh sb="2" eb="4">
      <t>キキン</t>
    </rPh>
    <phoneticPr fontId="6"/>
  </si>
  <si>
    <t>公共施設整備等基金</t>
    <rPh sb="0" eb="9">
      <t>コウキョウシセツセイビトウキキン</t>
    </rPh>
    <phoneticPr fontId="6"/>
  </si>
  <si>
    <t>庁舎建設基金</t>
    <rPh sb="0" eb="6">
      <t>チョウシャケンセツキキン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</si>
  <si>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4"/>
  </si>
  <si>
    <t>分析欄</t>
    <rPh sb="0" eb="2">
      <t>ブンセキ</t>
    </rPh>
    <rPh sb="2" eb="3">
      <t>ラン</t>
    </rPh>
    <phoneticPr fontId="34"/>
  </si>
  <si>
    <t xml:space="preserve">　有形固定資産減価償却率が、類似団体と比較して低いことから資産の老朽化の度合いは低いと言える。
　また、将来負担比率は、地方債の償還が進んだことによる地方債現在高と公営企業債等繰入見込額が減少したことに対し、基準財政需要額算入見込額も減少したことにより、R3と同値となり、類似団体を上回っている。
　今後はし尿処理施設更新や文化会館大規模改修等の大型建設事業が控えており、引き続き公共施設の老朽化対策と財政の健全化に向けた財政運営に努める。
</t>
    <rPh sb="23" eb="24">
      <t>ヒク</t>
    </rPh>
    <rPh sb="43" eb="44">
      <t>イ</t>
    </rPh>
    <rPh sb="101" eb="102">
      <t>タイ</t>
    </rPh>
    <rPh sb="104" eb="106">
      <t>キジュン</t>
    </rPh>
    <rPh sb="106" eb="108">
      <t>ザイセイ</t>
    </rPh>
    <rPh sb="108" eb="110">
      <t>ジュヨウ</t>
    </rPh>
    <rPh sb="110" eb="111">
      <t>ガク</t>
    </rPh>
    <rPh sb="111" eb="113">
      <t>サンニュウ</t>
    </rPh>
    <rPh sb="113" eb="115">
      <t>ミコミ</t>
    </rPh>
    <rPh sb="115" eb="116">
      <t>ガク</t>
    </rPh>
    <rPh sb="117" eb="119">
      <t>ゲンショウ</t>
    </rPh>
    <rPh sb="130" eb="132">
      <t>ドウチ</t>
    </rPh>
    <rPh sb="154" eb="155">
      <t>ニョウ</t>
    </rPh>
    <rPh sb="155" eb="157">
      <t>ショリ</t>
    </rPh>
    <rPh sb="157" eb="159">
      <t>シセツ</t>
    </rPh>
    <rPh sb="159" eb="161">
      <t>コウシン</t>
    </rPh>
    <rPh sb="162" eb="164">
      <t>ブンカ</t>
    </rPh>
    <rPh sb="164" eb="166">
      <t>カイカン</t>
    </rPh>
    <rPh sb="166" eb="169">
      <t>ダイキボ</t>
    </rPh>
    <rPh sb="169" eb="171">
      <t>カイシュウ</t>
    </rPh>
    <phoneticPr fontId="34"/>
  </si>
  <si>
    <t>当該団体値</t>
    <rPh sb="0" eb="2">
      <t>トウガイ</t>
    </rPh>
    <rPh sb="2" eb="4">
      <t>ダンタイ</t>
    </rPh>
    <rPh sb="4" eb="5">
      <t>アタイ</t>
    </rPh>
    <phoneticPr fontId="34"/>
  </si>
  <si>
    <t>　将来負担比率、実質公債費比率ともに類似団体内平均値を上回っているが、その要因は、合併後の社会資本整備に伴う市債残高の増加等があげられる。実質公債費比率は、Ｒ2～Ｒ4の平均値であるため、比較的高い比率であったR1が計上されなくなったことにより、R03と比べ0.4ポイント改善した。ただし、R04単年度については地方債の元利償還金が増加したこと及び、臨時財政対策債発行可能額の減少により標準財政規模が減少したことから、比率は悪化している。
　令和元年東日本台風災害の復旧にて借入をした災害復旧債の償還や、今後の大型建設事業等による市債の発行が見込まれることから、今後も引き続き、行財政改革を進め、財源の確保に努めるとともに、市債の発行に当たっては、交付税措置の有無等を含めて十分に精査すると同時に抑制に努める。</t>
    <rPh sb="84" eb="87">
      <t>ヘイキンチ</t>
    </rPh>
    <rPh sb="93" eb="96">
      <t>ヒカクテキ</t>
    </rPh>
    <rPh sb="96" eb="97">
      <t>タカ</t>
    </rPh>
    <rPh sb="98" eb="100">
      <t>ヒリツ</t>
    </rPh>
    <rPh sb="107" eb="109">
      <t>ケイジョウ</t>
    </rPh>
    <rPh sb="126" eb="127">
      <t>クラ</t>
    </rPh>
    <rPh sb="135" eb="137">
      <t>カイゼン</t>
    </rPh>
    <rPh sb="147" eb="150">
      <t>タンネンド</t>
    </rPh>
    <rPh sb="165" eb="167">
      <t>ゾウカ</t>
    </rPh>
    <rPh sb="171" eb="172">
      <t>オヨ</t>
    </rPh>
    <rPh sb="174" eb="175">
      <t>ノゾム</t>
    </rPh>
    <rPh sb="187" eb="189">
      <t>ゲンショウ</t>
    </rPh>
    <rPh sb="199" eb="201">
      <t>ゲンショウ</t>
    </rPh>
    <rPh sb="208" eb="210">
      <t>ヒリツ</t>
    </rPh>
    <rPh sb="211" eb="213">
      <t>アッカ</t>
    </rPh>
    <phoneticPr fontId="34"/>
  </si>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</sst>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6"/>
      <color auto="1"/>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8">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5"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48064</c:v>
                </c:pt>
                <c:pt idx="1">
                  <c:v>56662</c:v>
                </c:pt>
                <c:pt idx="2">
                  <c:v>60285</c:v>
                </c:pt>
                <c:pt idx="3">
                  <c:v>52714</c:v>
                </c:pt>
                <c:pt idx="4">
                  <c:v>46001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37052</c:v>
                </c:pt>
                <c:pt idx="1">
                  <c:v>48838</c:v>
                </c:pt>
                <c:pt idx="2">
                  <c:v>58403</c:v>
                </c:pt>
                <c:pt idx="3">
                  <c:v>38935</c:v>
                </c:pt>
                <c:pt idx="4">
                  <c:v>35065</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7.43</c:v>
                </c:pt>
                <c:pt idx="1">
                  <c:v>14.14</c:v>
                </c:pt>
                <c:pt idx="2">
                  <c:v>12.73</c:v>
                </c:pt>
                <c:pt idx="3">
                  <c:v>9.48</c:v>
                </c:pt>
                <c:pt idx="4">
                  <c:v>11.51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22.12</c:v>
                </c:pt>
                <c:pt idx="1">
                  <c:v>10.88</c:v>
                </c:pt>
                <c:pt idx="2">
                  <c:v>15.46</c:v>
                </c:pt>
                <c:pt idx="3">
                  <c:v>21.77</c:v>
                </c:pt>
                <c:pt idx="4">
                  <c:v>21.46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3.05</c:v>
                </c:pt>
                <c:pt idx="1">
                  <c:v>-4.99</c:v>
                </c:pt>
                <c:pt idx="2">
                  <c:v>4.17</c:v>
                </c:pt>
                <c:pt idx="3">
                  <c:v>3.68</c:v>
                </c:pt>
                <c:pt idx="4">
                  <c:v>1.07</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3.64</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平川産業団地特別会計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3"/>
          <c:order val="3"/>
          <c:tx>
            <c:strRef>
              <c:f>データシート!$A$30</c:f>
              <c:strCache>
                <c:ptCount val="1"/>
                <c:pt idx="0">
                  <c:v>栃木インター西産業団地特別会計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2.e-002</c:v>
                </c:pt>
                <c:pt idx="2">
                  <c:v>#N/A</c:v>
                </c:pt>
                <c:pt idx="3">
                  <c:v>4.e-002</c:v>
                </c:pt>
                <c:pt idx="4">
                  <c:v>#N/A</c:v>
                </c:pt>
                <c:pt idx="5">
                  <c:v>3.e-002</c:v>
                </c:pt>
                <c:pt idx="6">
                  <c:v>#N/A</c:v>
                </c:pt>
                <c:pt idx="7">
                  <c:v>4.e-002</c:v>
                </c:pt>
                <c:pt idx="8">
                  <c:v>#N/A</c:v>
                </c:pt>
                <c:pt idx="9">
                  <c:v>4.e-002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1.9300000000000002</c:v>
                </c:pt>
                <c:pt idx="2">
                  <c:v>#N/A</c:v>
                </c:pt>
                <c:pt idx="3">
                  <c:v>1.22</c:v>
                </c:pt>
                <c:pt idx="4">
                  <c:v>#N/A</c:v>
                </c:pt>
                <c:pt idx="5">
                  <c:v>1.44</c:v>
                </c:pt>
                <c:pt idx="6">
                  <c:v>#N/A</c:v>
                </c:pt>
                <c:pt idx="7">
                  <c:v>1.1200000000000001</c:v>
                </c:pt>
                <c:pt idx="8">
                  <c:v>#N/A</c:v>
                </c:pt>
                <c:pt idx="9">
                  <c:v>0.85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0.73</c:v>
                </c:pt>
                <c:pt idx="2">
                  <c:v>#N/A</c:v>
                </c:pt>
                <c:pt idx="3">
                  <c:v>0.38</c:v>
                </c:pt>
                <c:pt idx="4">
                  <c:v>#N/A</c:v>
                </c:pt>
                <c:pt idx="5">
                  <c:v>0.69</c:v>
                </c:pt>
                <c:pt idx="6">
                  <c:v>#N/A</c:v>
                </c:pt>
                <c:pt idx="7">
                  <c:v>1.21</c:v>
                </c:pt>
                <c:pt idx="8">
                  <c:v>#N/A</c:v>
                </c:pt>
                <c:pt idx="9">
                  <c:v>1.99</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1.65</c:v>
                </c:pt>
                <c:pt idx="2">
                  <c:v>#N/A</c:v>
                </c:pt>
                <c:pt idx="3">
                  <c:v>2.1800000000000002</c:v>
                </c:pt>
                <c:pt idx="4">
                  <c:v>#N/A</c:v>
                </c:pt>
                <c:pt idx="5">
                  <c:v>3.07</c:v>
                </c:pt>
                <c:pt idx="6">
                  <c:v>#N/A</c:v>
                </c:pt>
                <c:pt idx="7">
                  <c:v>2.64</c:v>
                </c:pt>
                <c:pt idx="8">
                  <c:v>#N/A</c:v>
                </c:pt>
                <c:pt idx="9">
                  <c:v>2.71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9.36</c:v>
                </c:pt>
                <c:pt idx="2">
                  <c:v>#N/A</c:v>
                </c:pt>
                <c:pt idx="3">
                  <c:v>8.27</c:v>
                </c:pt>
                <c:pt idx="4">
                  <c:v>#N/A</c:v>
                </c:pt>
                <c:pt idx="5">
                  <c:v>6.74</c:v>
                </c:pt>
                <c:pt idx="6">
                  <c:v>#N/A</c:v>
                </c:pt>
                <c:pt idx="7">
                  <c:v>5.84</c:v>
                </c:pt>
                <c:pt idx="8">
                  <c:v>#N/A</c:v>
                </c:pt>
                <c:pt idx="9">
                  <c:v>5.99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7.42</c:v>
                </c:pt>
                <c:pt idx="2">
                  <c:v>#N/A</c:v>
                </c:pt>
                <c:pt idx="3">
                  <c:v>14.13</c:v>
                </c:pt>
                <c:pt idx="4">
                  <c:v>#N/A</c:v>
                </c:pt>
                <c:pt idx="5">
                  <c:v>12.72</c:v>
                </c:pt>
                <c:pt idx="6">
                  <c:v>#N/A</c:v>
                </c:pt>
                <c:pt idx="7">
                  <c:v>9.4700000000000006</c:v>
                </c:pt>
                <c:pt idx="8">
                  <c:v>#N/A</c:v>
                </c:pt>
                <c:pt idx="9">
                  <c:v>11.5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5625</c:v>
                </c:pt>
                <c:pt idx="5">
                  <c:v>5186</c:v>
                </c:pt>
                <c:pt idx="8">
                  <c:v>5517</c:v>
                </c:pt>
                <c:pt idx="11">
                  <c:v>5513</c:v>
                </c:pt>
                <c:pt idx="14">
                  <c:v>5614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25</c:v>
                </c:pt>
                <c:pt idx="3">
                  <c:v>12</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20</c:v>
                </c:pt>
                <c:pt idx="3">
                  <c:v>20</c:v>
                </c:pt>
                <c:pt idx="6">
                  <c:v>20</c:v>
                </c:pt>
                <c:pt idx="9">
                  <c:v>19</c:v>
                </c:pt>
                <c:pt idx="12">
                  <c:v>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1890</c:v>
                </c:pt>
                <c:pt idx="3">
                  <c:v>1750</c:v>
                </c:pt>
                <c:pt idx="6">
                  <c:v>1751</c:v>
                </c:pt>
                <c:pt idx="9">
                  <c:v>1490</c:v>
                </c:pt>
                <c:pt idx="12">
                  <c:v>1472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6306</c:v>
                </c:pt>
                <c:pt idx="3">
                  <c:v>6484</c:v>
                </c:pt>
                <c:pt idx="6">
                  <c:v>6481</c:v>
                </c:pt>
                <c:pt idx="9">
                  <c:v>6379</c:v>
                </c:pt>
                <c:pt idx="12">
                  <c:v>6858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2616</c:v>
                </c:pt>
                <c:pt idx="2">
                  <c:v>#N/A</c:v>
                </c:pt>
                <c:pt idx="3">
                  <c:v>#N/A</c:v>
                </c:pt>
                <c:pt idx="4">
                  <c:v>3080</c:v>
                </c:pt>
                <c:pt idx="5">
                  <c:v>#N/A</c:v>
                </c:pt>
                <c:pt idx="6">
                  <c:v>#N/A</c:v>
                </c:pt>
                <c:pt idx="7">
                  <c:v>2735</c:v>
                </c:pt>
                <c:pt idx="8">
                  <c:v>#N/A</c:v>
                </c:pt>
                <c:pt idx="9">
                  <c:v>#N/A</c:v>
                </c:pt>
                <c:pt idx="10">
                  <c:v>2375</c:v>
                </c:pt>
                <c:pt idx="11">
                  <c:v>#N/A</c:v>
                </c:pt>
                <c:pt idx="12">
                  <c:v>#N/A</c:v>
                </c:pt>
                <c:pt idx="13">
                  <c:v>2735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57361</c:v>
                </c:pt>
                <c:pt idx="5">
                  <c:v>58229</c:v>
                </c:pt>
                <c:pt idx="8">
                  <c:v>59222</c:v>
                </c:pt>
                <c:pt idx="11">
                  <c:v>59164</c:v>
                </c:pt>
                <c:pt idx="14">
                  <c:v>53591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5771</c:v>
                </c:pt>
                <c:pt idx="5">
                  <c:v>5849</c:v>
                </c:pt>
                <c:pt idx="8">
                  <c:v>5655</c:v>
                </c:pt>
                <c:pt idx="11">
                  <c:v>5553</c:v>
                </c:pt>
                <c:pt idx="14">
                  <c:v>6272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14162</c:v>
                </c:pt>
                <c:pt idx="5">
                  <c:v>10478</c:v>
                </c:pt>
                <c:pt idx="8">
                  <c:v>12627</c:v>
                </c:pt>
                <c:pt idx="11">
                  <c:v>18054</c:v>
                </c:pt>
                <c:pt idx="14">
                  <c:v>18540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92</c:v>
                </c:pt>
                <c:pt idx="3">
                  <c:v>90</c:v>
                </c:pt>
                <c:pt idx="6">
                  <c:v>200</c:v>
                </c:pt>
                <c:pt idx="9">
                  <c:v>194</c:v>
                </c:pt>
                <c:pt idx="12">
                  <c:v>187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10005</c:v>
                </c:pt>
                <c:pt idx="3">
                  <c:v>9624</c:v>
                </c:pt>
                <c:pt idx="6">
                  <c:v>9441</c:v>
                </c:pt>
                <c:pt idx="9">
                  <c:v>9363</c:v>
                </c:pt>
                <c:pt idx="12">
                  <c:v>9272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109</c:v>
                </c:pt>
                <c:pt idx="3">
                  <c:v>82</c:v>
                </c:pt>
                <c:pt idx="6">
                  <c:v>55</c:v>
                </c:pt>
                <c:pt idx="9">
                  <c:v>28</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22510</c:v>
                </c:pt>
                <c:pt idx="3">
                  <c:v>20201</c:v>
                </c:pt>
                <c:pt idx="6">
                  <c:v>18363</c:v>
                </c:pt>
                <c:pt idx="9">
                  <c:v>16672</c:v>
                </c:pt>
                <c:pt idx="12">
                  <c:v>15397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12</c:v>
                </c:pt>
                <c:pt idx="3">
                  <c:v>0</c:v>
                </c:pt>
                <c:pt idx="6">
                  <c:v>3213</c:v>
                </c:pt>
                <c:pt idx="9">
                  <c:v>3262</c:v>
                </c:pt>
                <c:pt idx="12">
                  <c:v>3340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57978</c:v>
                </c:pt>
                <c:pt idx="3">
                  <c:v>58535</c:v>
                </c:pt>
                <c:pt idx="6">
                  <c:v>60657</c:v>
                </c:pt>
                <c:pt idx="9">
                  <c:v>60129</c:v>
                </c:pt>
                <c:pt idx="12">
                  <c:v>56859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13411</c:v>
                </c:pt>
                <c:pt idx="2">
                  <c:v>#N/A</c:v>
                </c:pt>
                <c:pt idx="3">
                  <c:v>#N/A</c:v>
                </c:pt>
                <c:pt idx="4">
                  <c:v>13978</c:v>
                </c:pt>
                <c:pt idx="5">
                  <c:v>#N/A</c:v>
                </c:pt>
                <c:pt idx="6">
                  <c:v>#N/A</c:v>
                </c:pt>
                <c:pt idx="7">
                  <c:v>14426</c:v>
                </c:pt>
                <c:pt idx="8">
                  <c:v>#N/A</c:v>
                </c:pt>
                <c:pt idx="9">
                  <c:v>#N/A</c:v>
                </c:pt>
                <c:pt idx="10">
                  <c:v>6877</c:v>
                </c:pt>
                <c:pt idx="11">
                  <c:v>#N/A</c:v>
                </c:pt>
                <c:pt idx="12">
                  <c:v>#N/A</c:v>
                </c:pt>
                <c:pt idx="13">
                  <c:v>6652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5700</c:v>
                </c:pt>
                <c:pt idx="1">
                  <c:v>8193</c:v>
                </c:pt>
                <c:pt idx="2">
                  <c:v>7878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825</c:v>
                </c:pt>
                <c:pt idx="1">
                  <c:v>2811</c:v>
                </c:pt>
                <c:pt idx="2">
                  <c:v>2844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3636</c:v>
                </c:pt>
                <c:pt idx="1">
                  <c:v>3995</c:v>
                </c:pt>
                <c:pt idx="2">
                  <c:v>4448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{77DD554F-37AD-4F6B-AF49-443EE3BF3C41}</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{885E2B53-D135-4B96-AB3E-94ECF8EAC6F2}</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{7CFC06BF-299A-4D02-A86F-DA34AB92036C}</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{7B5AC240-54BA-4D35-BA9B-0C6AECAD5E05}</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{C91B9DD6-8858-4E20-AC39-2874549B456D}</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{DE26111F-B823-4672-818C-DB3876D9232D}</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{41AA8D80-EF8C-4563-840D-A755DC9769EB}</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{3FD6A223-C86A-45B6-82F6-1F9C95C57351}</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{3F3468D5-0772-45EF-B046-90E5AC6086E5}</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59.5</c:v>
                </c:pt>
                <c:pt idx="8">
                  <c:v>60.8</c:v>
                </c:pt>
                <c:pt idx="16">
                  <c:v>61.6</c:v>
                </c:pt>
                <c:pt idx="24">
                  <c:v>54.4</c:v>
                </c:pt>
                <c:pt idx="32">
                  <c:v>56.3</c:v>
                </c:pt>
              </c:numCache>
            </c:numRef>
          </c:xVal>
          <c:yVal>
            <c:numRef>
              <c:f>'公会計指標分析・財政指標組合せ分析表'!$BP$51:$DC$51</c:f>
              <c:numCache>
                <c:formatCode>#,##0.0;"▲ "#,##0.0</c:formatCode>
                <c:ptCount val="40"/>
                <c:pt idx="0">
                  <c:v>43.3</c:v>
                </c:pt>
                <c:pt idx="8">
                  <c:v>45.2</c:v>
                </c:pt>
                <c:pt idx="16">
                  <c:v>45</c:v>
                </c:pt>
                <c:pt idx="24">
                  <c:v>20.9</c:v>
                </c:pt>
                <c:pt idx="32">
                  <c:v>20.9</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{F1FD168E-F2A0-4F84-9564-B83F3A9C93A7}</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{079DB74C-DE0E-4252-8363-D150346F342E}</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{689600A1-D414-4BFD-B354-DEA552E9DFAF}</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{589202F0-9620-4C62-AFFB-BE34B4EF5D48}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{25E9872B-9345-46EA-B70A-299F87A4C4B7}</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{C0C0DE39-7B1C-4391-A1A9-DB796340DCD6}</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{09195320-D927-49DC-9674-4F55CD26503B}</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{AF9A80AA-A586-4CF8-B7FA-9FC4CDE23C00}</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{6F391192-EDB0-4BAD-B3B3-7195FEE1A4ED}</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58.8</c:v>
                </c:pt>
                <c:pt idx="8">
                  <c:v>59.8</c:v>
                </c:pt>
                <c:pt idx="16">
                  <c:v>60.2</c:v>
                </c:pt>
                <c:pt idx="24">
                  <c:v>60.1</c:v>
                </c:pt>
                <c:pt idx="32">
                  <c:v>61.6</c:v>
                </c:pt>
              </c:numCache>
            </c:numRef>
          </c:xVal>
          <c:yVal>
            <c:numRef>
              <c:f>'公会計指標分析・財政指標組合せ分析表'!$BP$55:$DC$55</c:f>
              <c:numCache>
                <c:formatCode>#,##0.0;"▲ "#,##0.0</c:formatCode>
                <c:ptCount val="40"/>
                <c:pt idx="0">
                  <c:v>16</c:v>
                </c:pt>
                <c:pt idx="8">
                  <c:v>18.399999999999999</c:v>
                </c:pt>
                <c:pt idx="16">
                  <c:v>13.5</c:v>
                </c:pt>
                <c:pt idx="24">
                  <c:v>1.5</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3"/>
          <c:min val="5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0560402923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188994579562e-002"/>
              <c:y val="0.2508799744626516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{6D55CF11-0645-4CE2-8B5E-B9359009227E}</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{55A06876-4649-463C-87CE-E6147FD605D0}</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{8FDAE977-D5EB-4E64-B763-CAF1003BEB65}</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{74AB4BF2-2454-44B0-A63C-C95AD27E189E}</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{72714A35-9E0A-4964-95E7-A5FED8A0E2C8}</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{3BE81BD8-CE68-4A16-A0C4-520111E8D033}</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{51385460-2A33-4B0E-BC49-A318A00F828F}</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{5418D83B-8FAA-400E-A414-AACEAB022969}</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{B034FAFA-8A96-49C1-B5AC-97B2566E8F39}</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9.8000000000000007</c:v>
                </c:pt>
                <c:pt idx="8">
                  <c:v>9.4</c:v>
                </c:pt>
                <c:pt idx="16">
                  <c:v>8.9</c:v>
                </c:pt>
                <c:pt idx="24">
                  <c:v>8.5</c:v>
                </c:pt>
                <c:pt idx="32">
                  <c:v>8.1</c:v>
                </c:pt>
              </c:numCache>
            </c:numRef>
          </c:xVal>
          <c:yVal>
            <c:numRef>
              <c:f>'公会計指標分析・財政指標組合せ分析表'!$BP$73:$DC$73</c:f>
              <c:numCache>
                <c:formatCode>#,##0.0;"▲ "#,##0.0</c:formatCode>
                <c:ptCount val="40"/>
                <c:pt idx="0">
                  <c:v>43.3</c:v>
                </c:pt>
                <c:pt idx="8">
                  <c:v>45.2</c:v>
                </c:pt>
                <c:pt idx="16">
                  <c:v>45</c:v>
                </c:pt>
                <c:pt idx="24">
                  <c:v>20.9</c:v>
                </c:pt>
                <c:pt idx="32">
                  <c:v>20.9</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{5CDD0298-7D1E-4346-B4F3-0CD4D6859C36}</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{D11FE8E7-9EAC-4ADB-816D-98356BAE26D6}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{E9D85EE5-B6F5-4F50-84E3-F194055533ED}</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{D254E5E4-DFD1-4936-AFD1-681A84FEFCBB}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{20D81628-B265-4C48-A3F9-0B70DAC9BF42}</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{0E5AE2AF-4991-4859-9BA8-4FA99051A449}</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{5486A8A6-97B4-4BEF-86C7-82E95A0F2CE6}</c15:txfldGUID>
                      <c15:f>'公会計指標分析・財政指標組合せ分析表'!$CF$72</c15:f>
                      <c15:dlblFieldTableCache>
                        <c:ptCount val="1"/>
                        <c:pt idx="0">
                          <c:v>R02</c:v>
                        </c:pt>
                      </c15:dlblFieldTableCache>
                    </c15:dlblFTEntry>
                  </c15:dlblFieldTable>
                </c:ext>
              </c:extLst>
            </c:dLbl>
            <c:dLbl>
              <c:idx val="24"/>
              <c:layout>
                <c:manualLayout>
                  <c:x val="-3.9607915437561592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{2CE8DD24-5235-4C57-A131-3F24E4045D3B}</c15:txfldGUID>
                      <c15:f>'公会計指標分析・財政指標組合せ分析表'!$CN$72</c15:f>
                      <c15:dlblFieldTableCache>
                        <c:ptCount val="1"/>
                        <c:pt idx="0">
                          <c:v>R03</c:v>
                        </c:pt>
                      </c15:dlblFieldTableCache>
                    </c15:dlblFTEntry>
                  </c15:dlblFieldTable>
                </c:ext>
              </c:extLst>
            </c:dLbl>
            <c:dLbl>
              <c:idx val="32"/>
              <c:layout>
                <c:manualLayout>
                  <c:x val="-2.3532770012589712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{C502B7E2-D558-4029-9FB9-A86171BCE3E1}</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5.3</c:v>
                </c:pt>
                <c:pt idx="8">
                  <c:v>5</c:v>
                </c:pt>
                <c:pt idx="16">
                  <c:v>4.3</c:v>
                </c:pt>
                <c:pt idx="24">
                  <c:v>3.9</c:v>
                </c:pt>
                <c:pt idx="32">
                  <c:v>3.8</c:v>
                </c:pt>
              </c:numCache>
            </c:numRef>
          </c:xVal>
          <c:yVal>
            <c:numRef>
              <c:f>'公会計指標分析・財政指標組合せ分析表'!$BP$77:$DC$77</c:f>
              <c:numCache>
                <c:formatCode>#,##0.0;"▲ "#,##0.0</c:formatCode>
                <c:ptCount val="40"/>
                <c:pt idx="0">
                  <c:v>16</c:v>
                </c:pt>
                <c:pt idx="8">
                  <c:v>18.399999999999999</c:v>
                </c:pt>
                <c:pt idx="16">
                  <c:v>13.5</c:v>
                </c:pt>
                <c:pt idx="24">
                  <c:v>1.5</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1"/>
          <c:min val="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85962707430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栃木県栃木市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155,669
151,277
331.50
72,647,538
67,798,603
4,223,632
36,709,668
56,859,062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20.9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4815"/>
    <xdr:sp macro="" textlink="">
      <xdr:nvSpPr>
        <xdr:cNvPr id="35" name="テキスト ボックス 34"/>
        <xdr:cNvSpPr txBox="1"/>
      </xdr:nvSpPr>
      <xdr:spPr>
        <a:xfrm>
          <a:off x="762000" y="45339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基準財政需要額は、林野水産行政費、中学校費</a:t>
          </a:r>
          <a:r>
            <a:rPr kumimoji="1" lang="en-US" altLang="ja-JP" sz="1100">
              <a:latin typeface="ＭＳ Ｐゴシック"/>
              <a:ea typeface="ＭＳ Ｐゴシック"/>
            </a:rPr>
            <a:t>(</a:t>
          </a:r>
          <a:r>
            <a:rPr kumimoji="1" lang="ja-JP" altLang="en-US" sz="1100">
              <a:latin typeface="ＭＳ Ｐゴシック"/>
              <a:ea typeface="ＭＳ Ｐゴシック"/>
            </a:rPr>
            <a:t>生徒数</a:t>
          </a:r>
          <a:r>
            <a:rPr kumimoji="1" lang="en-US" altLang="ja-JP" sz="1100">
              <a:latin typeface="ＭＳ Ｐゴシック"/>
              <a:ea typeface="ＭＳ Ｐゴシック"/>
            </a:rPr>
            <a:t>)</a:t>
          </a:r>
          <a:r>
            <a:rPr kumimoji="1" lang="ja-JP" altLang="en-US" sz="1100">
              <a:latin typeface="ＭＳ Ｐゴシック"/>
              <a:ea typeface="ＭＳ Ｐゴシック"/>
            </a:rPr>
            <a:t>、小学校費</a:t>
          </a:r>
          <a:r>
            <a:rPr kumimoji="1" lang="en-US" altLang="ja-JP" sz="1100">
              <a:latin typeface="ＭＳ Ｐゴシック"/>
              <a:ea typeface="ＭＳ Ｐゴシック"/>
            </a:rPr>
            <a:t>(</a:t>
          </a:r>
          <a:r>
            <a:rPr kumimoji="1" lang="ja-JP" altLang="en-US" sz="1100">
              <a:latin typeface="ＭＳ Ｐゴシック"/>
              <a:ea typeface="ＭＳ Ｐゴシック"/>
            </a:rPr>
            <a:t>学校数</a:t>
          </a:r>
          <a:r>
            <a:rPr kumimoji="1" lang="en-US" altLang="ja-JP" sz="1100">
              <a:latin typeface="ＭＳ Ｐゴシック"/>
              <a:ea typeface="ＭＳ Ｐゴシック"/>
            </a:rPr>
            <a:t>)</a:t>
          </a:r>
          <a:r>
            <a:rPr kumimoji="1" lang="ja-JP" altLang="en-US" sz="1100">
              <a:latin typeface="ＭＳ Ｐゴシック"/>
              <a:ea typeface="ＭＳ Ｐゴシック"/>
            </a:rPr>
            <a:t>等が増加した一方、農業行政費、道路橋りょう費</a:t>
          </a:r>
          <a:r>
            <a:rPr kumimoji="1" lang="en-US" altLang="ja-JP" sz="1100">
              <a:latin typeface="ＭＳ Ｐゴシック"/>
              <a:ea typeface="ＭＳ Ｐゴシック"/>
            </a:rPr>
            <a:t>(</a:t>
          </a:r>
          <a:r>
            <a:rPr kumimoji="1" lang="ja-JP" altLang="en-US" sz="1100">
              <a:latin typeface="ＭＳ Ｐゴシック"/>
              <a:ea typeface="ＭＳ Ｐゴシック"/>
            </a:rPr>
            <a:t>延長</a:t>
          </a:r>
          <a:r>
            <a:rPr kumimoji="1" lang="en-US" altLang="ja-JP" sz="1100">
              <a:latin typeface="ＭＳ Ｐゴシック"/>
              <a:ea typeface="ＭＳ Ｐゴシック"/>
            </a:rPr>
            <a:t>)</a:t>
          </a:r>
          <a:r>
            <a:rPr kumimoji="1" lang="ja-JP" altLang="en-US" sz="1100">
              <a:latin typeface="ＭＳ Ｐゴシック"/>
              <a:ea typeface="ＭＳ Ｐゴシック"/>
            </a:rPr>
            <a:t>、都市計画費等が減少し、全体では</a:t>
          </a:r>
          <a:r>
            <a:rPr kumimoji="1" lang="en-US" altLang="ja-JP" sz="1100">
              <a:latin typeface="ＭＳ Ｐゴシック"/>
              <a:ea typeface="ＭＳ Ｐゴシック"/>
            </a:rPr>
            <a:t>1,095</a:t>
          </a:r>
          <a:r>
            <a:rPr kumimoji="1" lang="ja-JP" altLang="en-US" sz="1100">
              <a:latin typeface="ＭＳ Ｐゴシック"/>
              <a:ea typeface="ＭＳ Ｐゴシック"/>
            </a:rPr>
            <a:t>百万円増加となった。基準財政収入額は、軽自動車税環境性能割、株式等譲渡所得割交付金等が増加した一方、利子割交付金等が減少し、前年度比</a:t>
          </a:r>
          <a:r>
            <a:rPr kumimoji="1" lang="en-US" altLang="ja-JP" sz="1100">
              <a:latin typeface="ＭＳ Ｐゴシック"/>
              <a:ea typeface="ＭＳ Ｐゴシック"/>
            </a:rPr>
            <a:t>676</a:t>
          </a:r>
          <a:r>
            <a:rPr kumimoji="1" lang="ja-JP" altLang="en-US" sz="1100">
              <a:latin typeface="ＭＳ Ｐゴシック"/>
              <a:ea typeface="ＭＳ Ｐゴシック"/>
            </a:rPr>
            <a:t>百万円増加となった。</a:t>
          </a:r>
        </a:p>
        <a:p>
          <a:r>
            <a:rPr kumimoji="1" lang="ja-JP" altLang="en-US" sz="1100">
              <a:latin typeface="ＭＳ Ｐゴシック"/>
              <a:ea typeface="ＭＳ Ｐゴシック"/>
            </a:rPr>
            <a:t>　前年より</a:t>
          </a:r>
          <a:r>
            <a:rPr kumimoji="1" lang="en-US" altLang="ja-JP" sz="1100">
              <a:latin typeface="ＭＳ Ｐゴシック"/>
              <a:ea typeface="ＭＳ Ｐゴシック"/>
            </a:rPr>
            <a:t>0.01pt</a:t>
          </a:r>
          <a:r>
            <a:rPr kumimoji="1" lang="ja-JP" altLang="en-US" sz="1100">
              <a:latin typeface="ＭＳ Ｐゴシック"/>
              <a:ea typeface="ＭＳ Ｐゴシック"/>
            </a:rPr>
            <a:t>減の</a:t>
          </a:r>
          <a:r>
            <a:rPr kumimoji="1" lang="en-US" altLang="ja-JP" sz="1100">
              <a:latin typeface="ＭＳ Ｐゴシック"/>
              <a:ea typeface="ＭＳ Ｐゴシック"/>
            </a:rPr>
            <a:t>0.71</a:t>
          </a:r>
          <a:r>
            <a:rPr kumimoji="1" lang="ja-JP" altLang="en-US" sz="1100">
              <a:latin typeface="ＭＳ Ｐゴシック"/>
              <a:ea typeface="ＭＳ Ｐゴシック"/>
            </a:rPr>
            <a:t>となっており、依然として類似団体と比較して指数が低い。今後も令和元年東日本台風災害に伴う災害復旧事業債の償還等により、指数悪化が見込まれるため、企業誘致や定住促進等の施策をより推進し、自主財源（税収等）の増加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99695</xdr:rowOff>
    </xdr:from>
    <xdr:to xmlns:xdr="http://schemas.openxmlformats.org/drawingml/2006/spreadsheetDrawing">
      <xdr:col>23</xdr:col>
      <xdr:colOff>133350</xdr:colOff>
      <xdr:row>44</xdr:row>
      <xdr:rowOff>24130</xdr:rowOff>
    </xdr:to>
    <xdr:cxnSp macro="">
      <xdr:nvCxnSpPr>
        <xdr:cNvPr id="64" name="直線コネクタ 63"/>
        <xdr:cNvCxnSpPr/>
      </xdr:nvCxnSpPr>
      <xdr:spPr>
        <a:xfrm flipV="1">
          <a:off x="4953000" y="610044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167640</xdr:rowOff>
    </xdr:from>
    <xdr:ext cx="762000" cy="258445"/>
    <xdr:sp macro="" textlink="">
      <xdr:nvSpPr>
        <xdr:cNvPr id="65" name="財政力最小値テキスト"/>
        <xdr:cNvSpPr txBox="1"/>
      </xdr:nvSpPr>
      <xdr:spPr>
        <a:xfrm>
          <a:off x="5041900" y="7539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24130</xdr:rowOff>
    </xdr:from>
    <xdr:to xmlns:xdr="http://schemas.openxmlformats.org/drawingml/2006/spreadsheetDrawing">
      <xdr:col>24</xdr:col>
      <xdr:colOff>12700</xdr:colOff>
      <xdr:row>44</xdr:row>
      <xdr:rowOff>24130</xdr:rowOff>
    </xdr:to>
    <xdr:cxnSp macro="">
      <xdr:nvCxnSpPr>
        <xdr:cNvPr id="66" name="直線コネクタ 65"/>
        <xdr:cNvCxnSpPr/>
      </xdr:nvCxnSpPr>
      <xdr:spPr>
        <a:xfrm>
          <a:off x="4864100" y="756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14605</xdr:rowOff>
    </xdr:from>
    <xdr:ext cx="762000" cy="259080"/>
    <xdr:sp macro="" textlink="">
      <xdr:nvSpPr>
        <xdr:cNvPr id="67" name="財政力最大値テキスト"/>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99695</xdr:rowOff>
    </xdr:from>
    <xdr:to xmlns:xdr="http://schemas.openxmlformats.org/drawingml/2006/spreadsheetDrawing">
      <xdr:col>24</xdr:col>
      <xdr:colOff>12700</xdr:colOff>
      <xdr:row>35</xdr:row>
      <xdr:rowOff>99695</xdr:rowOff>
    </xdr:to>
    <xdr:cxnSp macro="">
      <xdr:nvCxnSpPr>
        <xdr:cNvPr id="68" name="直線コネクタ 67"/>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116205</xdr:rowOff>
    </xdr:from>
    <xdr:to xmlns:xdr="http://schemas.openxmlformats.org/drawingml/2006/spreadsheetDrawing">
      <xdr:col>23</xdr:col>
      <xdr:colOff>133350</xdr:colOff>
      <xdr:row>41</xdr:row>
      <xdr:rowOff>136525</xdr:rowOff>
    </xdr:to>
    <xdr:cxnSp macro="">
      <xdr:nvCxnSpPr>
        <xdr:cNvPr id="69" name="直線コネクタ 68"/>
        <xdr:cNvCxnSpPr/>
      </xdr:nvCxnSpPr>
      <xdr:spPr>
        <a:xfrm>
          <a:off x="4114800" y="714565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39</xdr:row>
      <xdr:rowOff>52705</xdr:rowOff>
    </xdr:from>
    <xdr:ext cx="762000" cy="258445"/>
    <xdr:sp macro="" textlink="">
      <xdr:nvSpPr>
        <xdr:cNvPr id="70" name="財政力平均値テキスト"/>
        <xdr:cNvSpPr txBox="1"/>
      </xdr:nvSpPr>
      <xdr:spPr>
        <a:xfrm>
          <a:off x="5041900" y="67392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36195</xdr:rowOff>
    </xdr:from>
    <xdr:to xmlns:xdr="http://schemas.openxmlformats.org/drawingml/2006/spreadsheetDrawing">
      <xdr:col>23</xdr:col>
      <xdr:colOff>184150</xdr:colOff>
      <xdr:row>40</xdr:row>
      <xdr:rowOff>137795</xdr:rowOff>
    </xdr:to>
    <xdr:sp macro="" textlink="">
      <xdr:nvSpPr>
        <xdr:cNvPr id="71" name="フローチャート: 判断 70"/>
        <xdr:cNvSpPr/>
      </xdr:nvSpPr>
      <xdr:spPr>
        <a:xfrm>
          <a:off x="49022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76200</xdr:rowOff>
    </xdr:from>
    <xdr:to xmlns:xdr="http://schemas.openxmlformats.org/drawingml/2006/spreadsheetDrawing">
      <xdr:col>19</xdr:col>
      <xdr:colOff>133350</xdr:colOff>
      <xdr:row>41</xdr:row>
      <xdr:rowOff>116205</xdr:rowOff>
    </xdr:to>
    <xdr:cxnSp macro="">
      <xdr:nvCxnSpPr>
        <xdr:cNvPr id="72" name="直線コネクタ 71"/>
        <xdr:cNvCxnSpPr/>
      </xdr:nvCxnSpPr>
      <xdr:spPr>
        <a:xfrm>
          <a:off x="3225800" y="71056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15875</xdr:rowOff>
    </xdr:from>
    <xdr:to xmlns:xdr="http://schemas.openxmlformats.org/drawingml/2006/spreadsheetDrawing">
      <xdr:col>19</xdr:col>
      <xdr:colOff>184150</xdr:colOff>
      <xdr:row>40</xdr:row>
      <xdr:rowOff>117475</xdr:rowOff>
    </xdr:to>
    <xdr:sp macro="" textlink="">
      <xdr:nvSpPr>
        <xdr:cNvPr id="73" name="フローチャート: 判断 72"/>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127635</xdr:rowOff>
    </xdr:from>
    <xdr:ext cx="736600" cy="259080"/>
    <xdr:sp macro="" textlink="">
      <xdr:nvSpPr>
        <xdr:cNvPr id="74" name="テキスト ボックス 73"/>
        <xdr:cNvSpPr txBox="1"/>
      </xdr:nvSpPr>
      <xdr:spPr>
        <a:xfrm>
          <a:off x="3733800" y="66427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76200</xdr:rowOff>
    </xdr:from>
    <xdr:to xmlns:xdr="http://schemas.openxmlformats.org/drawingml/2006/spreadsheetDrawing">
      <xdr:col>15</xdr:col>
      <xdr:colOff>82550</xdr:colOff>
      <xdr:row>41</xdr:row>
      <xdr:rowOff>76200</xdr:rowOff>
    </xdr:to>
    <xdr:cxnSp macro="">
      <xdr:nvCxnSpPr>
        <xdr:cNvPr id="75" name="直線コネクタ 74"/>
        <xdr:cNvCxnSpPr/>
      </xdr:nvCxnSpPr>
      <xdr:spPr>
        <a:xfrm>
          <a:off x="2336800" y="710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39</xdr:row>
      <xdr:rowOff>106680</xdr:rowOff>
    </xdr:from>
    <xdr:to xmlns:xdr="http://schemas.openxmlformats.org/drawingml/2006/spreadsheetDrawing">
      <xdr:col>15</xdr:col>
      <xdr:colOff>133350</xdr:colOff>
      <xdr:row>40</xdr:row>
      <xdr:rowOff>36830</xdr:rowOff>
    </xdr:to>
    <xdr:sp macro="" textlink="">
      <xdr:nvSpPr>
        <xdr:cNvPr id="76" name="フローチャート: 判断 75"/>
        <xdr:cNvSpPr/>
      </xdr:nvSpPr>
      <xdr:spPr>
        <a:xfrm>
          <a:off x="3175000" y="679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46990</xdr:rowOff>
    </xdr:from>
    <xdr:ext cx="762000" cy="259080"/>
    <xdr:sp macro="" textlink="">
      <xdr:nvSpPr>
        <xdr:cNvPr id="77" name="テキスト ボックス 76"/>
        <xdr:cNvSpPr txBox="1"/>
      </xdr:nvSpPr>
      <xdr:spPr>
        <a:xfrm>
          <a:off x="2844800" y="656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76200</xdr:rowOff>
    </xdr:from>
    <xdr:to xmlns:xdr="http://schemas.openxmlformats.org/drawingml/2006/spreadsheetDrawing">
      <xdr:col>11</xdr:col>
      <xdr:colOff>31750</xdr:colOff>
      <xdr:row>41</xdr:row>
      <xdr:rowOff>76200</xdr:rowOff>
    </xdr:to>
    <xdr:cxnSp macro="">
      <xdr:nvCxnSpPr>
        <xdr:cNvPr id="78" name="直線コネクタ 77"/>
        <xdr:cNvCxnSpPr/>
      </xdr:nvCxnSpPr>
      <xdr:spPr>
        <a:xfrm>
          <a:off x="1447800" y="710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39</xdr:row>
      <xdr:rowOff>167005</xdr:rowOff>
    </xdr:from>
    <xdr:to xmlns:xdr="http://schemas.openxmlformats.org/drawingml/2006/spreadsheetDrawing">
      <xdr:col>11</xdr:col>
      <xdr:colOff>82550</xdr:colOff>
      <xdr:row>40</xdr:row>
      <xdr:rowOff>97790</xdr:rowOff>
    </xdr:to>
    <xdr:sp macro="" textlink="">
      <xdr:nvSpPr>
        <xdr:cNvPr id="79" name="フローチャート: 判断 78"/>
        <xdr:cNvSpPr/>
      </xdr:nvSpPr>
      <xdr:spPr>
        <a:xfrm>
          <a:off x="2286000" y="6853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107315</xdr:rowOff>
    </xdr:from>
    <xdr:ext cx="762000" cy="259080"/>
    <xdr:sp macro="" textlink="">
      <xdr:nvSpPr>
        <xdr:cNvPr id="80" name="テキスト ボックス 79"/>
        <xdr:cNvSpPr txBox="1"/>
      </xdr:nvSpPr>
      <xdr:spPr>
        <a:xfrm>
          <a:off x="1955800" y="662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15875</xdr:rowOff>
    </xdr:from>
    <xdr:to xmlns:xdr="http://schemas.openxmlformats.org/drawingml/2006/spreadsheetDrawing">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127635</xdr:rowOff>
    </xdr:from>
    <xdr:ext cx="762000" cy="259080"/>
    <xdr:sp macro="" textlink="">
      <xdr:nvSpPr>
        <xdr:cNvPr id="82" name="テキスト ボックス 81"/>
        <xdr:cNvSpPr txBox="1"/>
      </xdr:nvSpPr>
      <xdr:spPr>
        <a:xfrm>
          <a:off x="1066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86360</xdr:rowOff>
    </xdr:from>
    <xdr:to xmlns:xdr="http://schemas.openxmlformats.org/drawingml/2006/spreadsheetDrawing">
      <xdr:col>23</xdr:col>
      <xdr:colOff>184150</xdr:colOff>
      <xdr:row>42</xdr:row>
      <xdr:rowOff>15875</xdr:rowOff>
    </xdr:to>
    <xdr:sp macro="" textlink="">
      <xdr:nvSpPr>
        <xdr:cNvPr id="88" name="楕円 87"/>
        <xdr:cNvSpPr/>
      </xdr:nvSpPr>
      <xdr:spPr>
        <a:xfrm>
          <a:off x="4902200" y="7115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57785</xdr:rowOff>
    </xdr:from>
    <xdr:ext cx="762000" cy="259080"/>
    <xdr:sp macro="" textlink="">
      <xdr:nvSpPr>
        <xdr:cNvPr id="89" name="財政力該当値テキスト"/>
        <xdr:cNvSpPr txBox="1"/>
      </xdr:nvSpPr>
      <xdr:spPr>
        <a:xfrm>
          <a:off x="5041900" y="7087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65405</xdr:rowOff>
    </xdr:from>
    <xdr:to xmlns:xdr="http://schemas.openxmlformats.org/drawingml/2006/spreadsheetDrawing">
      <xdr:col>19</xdr:col>
      <xdr:colOff>184150</xdr:colOff>
      <xdr:row>41</xdr:row>
      <xdr:rowOff>167005</xdr:rowOff>
    </xdr:to>
    <xdr:sp macro="" textlink="">
      <xdr:nvSpPr>
        <xdr:cNvPr id="90" name="楕円 89"/>
        <xdr:cNvSpPr/>
      </xdr:nvSpPr>
      <xdr:spPr>
        <a:xfrm>
          <a:off x="4064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151765</xdr:rowOff>
    </xdr:from>
    <xdr:ext cx="736600" cy="259080"/>
    <xdr:sp macro="" textlink="">
      <xdr:nvSpPr>
        <xdr:cNvPr id="91" name="テキスト ボックス 90"/>
        <xdr:cNvSpPr txBox="1"/>
      </xdr:nvSpPr>
      <xdr:spPr>
        <a:xfrm>
          <a:off x="3733800" y="7181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25400</xdr:rowOff>
    </xdr:from>
    <xdr:to xmlns:xdr="http://schemas.openxmlformats.org/drawingml/2006/spreadsheetDrawing">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111760</xdr:rowOff>
    </xdr:from>
    <xdr:ext cx="762000" cy="258445"/>
    <xdr:sp macro="" textlink="">
      <xdr:nvSpPr>
        <xdr:cNvPr id="93" name="テキスト ボックス 92"/>
        <xdr:cNvSpPr txBox="1"/>
      </xdr:nvSpPr>
      <xdr:spPr>
        <a:xfrm>
          <a:off x="2844800" y="714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25400</xdr:rowOff>
    </xdr:from>
    <xdr:to xmlns:xdr="http://schemas.openxmlformats.org/drawingml/2006/spreadsheetDrawing">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111760</xdr:rowOff>
    </xdr:from>
    <xdr:ext cx="762000" cy="258445"/>
    <xdr:sp macro="" textlink="">
      <xdr:nvSpPr>
        <xdr:cNvPr id="95" name="テキスト ボックス 94"/>
        <xdr:cNvSpPr txBox="1"/>
      </xdr:nvSpPr>
      <xdr:spPr>
        <a:xfrm>
          <a:off x="1955800" y="714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25400</xdr:rowOff>
    </xdr:from>
    <xdr:to xmlns:xdr="http://schemas.openxmlformats.org/drawingml/2006/spreadsheetDrawing">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111760</xdr:rowOff>
    </xdr:from>
    <xdr:ext cx="762000" cy="258445"/>
    <xdr:sp macro="" textlink="">
      <xdr:nvSpPr>
        <xdr:cNvPr id="97" name="テキスト ボックス 96"/>
        <xdr:cNvSpPr txBox="1"/>
      </xdr:nvSpPr>
      <xdr:spPr>
        <a:xfrm>
          <a:off x="1066800" y="714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公債費、物件費の歳出増、臨時財政対策債の歳入減等により、前年度より</a:t>
          </a:r>
          <a:r>
            <a:rPr kumimoji="1" lang="en-US" altLang="ja-JP" sz="1300">
              <a:latin typeface="ＭＳ Ｐゴシック"/>
              <a:ea typeface="ＭＳ Ｐゴシック"/>
            </a:rPr>
            <a:t>3.9pt</a:t>
          </a:r>
          <a:r>
            <a:rPr kumimoji="1" lang="ja-JP" altLang="en-US" sz="1300">
              <a:latin typeface="ＭＳ Ｐゴシック"/>
              <a:ea typeface="ＭＳ Ｐゴシック"/>
            </a:rPr>
            <a:t>増の</a:t>
          </a:r>
          <a:r>
            <a:rPr kumimoji="1" lang="en-US" altLang="ja-JP" sz="1300">
              <a:latin typeface="ＭＳ Ｐゴシック"/>
              <a:ea typeface="ＭＳ Ｐゴシック"/>
            </a:rPr>
            <a:t>92.9</a:t>
          </a:r>
          <a:r>
            <a:rPr kumimoji="1" lang="ja-JP" altLang="en-US" sz="1300">
              <a:latin typeface="ＭＳ Ｐゴシック"/>
              <a:ea typeface="ＭＳ Ｐゴシック"/>
            </a:rPr>
            <a:t>となっており、依然として類似団体と比較して指数が高い。</a:t>
          </a:r>
        </a:p>
        <a:p>
          <a:r>
            <a:rPr kumimoji="1" lang="ja-JP" altLang="en-US" sz="1300">
              <a:latin typeface="ＭＳ Ｐゴシック"/>
              <a:ea typeface="ＭＳ Ｐゴシック"/>
            </a:rPr>
            <a:t>　本市指数が高い要因として、公債費が挙げられる。市債残高規模と比べて、年度支出額が大きい状況にある。施設等の耐用年数に即した市債の償還年限の設定を通じて、公債費（元利償還金）の平準化に努めるとともに、第</a:t>
          </a:r>
          <a:r>
            <a:rPr kumimoji="1" lang="en-US" altLang="ja-JP" sz="1300">
              <a:latin typeface="ＭＳ Ｐゴシック"/>
              <a:ea typeface="ＭＳ Ｐゴシック"/>
            </a:rPr>
            <a:t>2</a:t>
          </a:r>
          <a:r>
            <a:rPr kumimoji="1" lang="ja-JP" altLang="en-US" sz="1300">
              <a:latin typeface="ＭＳ Ｐゴシック"/>
              <a:ea typeface="ＭＳ Ｐゴシック"/>
            </a:rPr>
            <a:t>次定員適正化計画に基づいた職員数管理を一層推進することで人件費の抑制を図り、経常収支比率の改善に努める。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78740</xdr:rowOff>
    </xdr:from>
    <xdr:to xmlns:xdr="http://schemas.openxmlformats.org/drawingml/2006/spreadsheetDrawing">
      <xdr:col>23</xdr:col>
      <xdr:colOff>133350</xdr:colOff>
      <xdr:row>65</xdr:row>
      <xdr:rowOff>149225</xdr:rowOff>
    </xdr:to>
    <xdr:cxnSp macro="">
      <xdr:nvCxnSpPr>
        <xdr:cNvPr id="127" name="直線コネクタ 126"/>
        <xdr:cNvCxnSpPr/>
      </xdr:nvCxnSpPr>
      <xdr:spPr>
        <a:xfrm flipV="1">
          <a:off x="4953000" y="10022840"/>
          <a:ext cx="0" cy="12706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121285</xdr:rowOff>
    </xdr:from>
    <xdr:ext cx="762000" cy="258445"/>
    <xdr:sp macro="" textlink="">
      <xdr:nvSpPr>
        <xdr:cNvPr id="128" name="財政構造の弾力性最小値テキスト"/>
        <xdr:cNvSpPr txBox="1"/>
      </xdr:nvSpPr>
      <xdr:spPr>
        <a:xfrm>
          <a:off x="5041900" y="11265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149225</xdr:rowOff>
    </xdr:from>
    <xdr:to xmlns:xdr="http://schemas.openxmlformats.org/drawingml/2006/spreadsheetDrawing">
      <xdr:col>24</xdr:col>
      <xdr:colOff>12700</xdr:colOff>
      <xdr:row>65</xdr:row>
      <xdr:rowOff>149225</xdr:rowOff>
    </xdr:to>
    <xdr:cxnSp macro="">
      <xdr:nvCxnSpPr>
        <xdr:cNvPr id="129" name="直線コネクタ 128"/>
        <xdr:cNvCxnSpPr/>
      </xdr:nvCxnSpPr>
      <xdr:spPr>
        <a:xfrm>
          <a:off x="4864100" y="1129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165100</xdr:rowOff>
    </xdr:from>
    <xdr:ext cx="762000" cy="259080"/>
    <xdr:sp macro="" textlink="">
      <xdr:nvSpPr>
        <xdr:cNvPr id="130" name="財政構造の弾力性最大値テキスト"/>
        <xdr:cNvSpPr txBox="1"/>
      </xdr:nvSpPr>
      <xdr:spPr>
        <a:xfrm>
          <a:off x="5041900" y="976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78740</xdr:rowOff>
    </xdr:from>
    <xdr:to xmlns:xdr="http://schemas.openxmlformats.org/drawingml/2006/spreadsheetDrawing">
      <xdr:col>24</xdr:col>
      <xdr:colOff>12700</xdr:colOff>
      <xdr:row>58</xdr:row>
      <xdr:rowOff>78740</xdr:rowOff>
    </xdr:to>
    <xdr:cxnSp macro="">
      <xdr:nvCxnSpPr>
        <xdr:cNvPr id="131" name="直線コネクタ 130"/>
        <xdr:cNvCxnSpPr/>
      </xdr:nvCxnSpPr>
      <xdr:spPr>
        <a:xfrm>
          <a:off x="4864100" y="1002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84455</xdr:rowOff>
    </xdr:from>
    <xdr:to xmlns:xdr="http://schemas.openxmlformats.org/drawingml/2006/spreadsheetDrawing">
      <xdr:col>23</xdr:col>
      <xdr:colOff>133350</xdr:colOff>
      <xdr:row>64</xdr:row>
      <xdr:rowOff>55245</xdr:rowOff>
    </xdr:to>
    <xdr:cxnSp macro="">
      <xdr:nvCxnSpPr>
        <xdr:cNvPr id="132" name="直線コネクタ 131"/>
        <xdr:cNvCxnSpPr/>
      </xdr:nvCxnSpPr>
      <xdr:spPr>
        <a:xfrm>
          <a:off x="4114800" y="10714355"/>
          <a:ext cx="8382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18415</xdr:rowOff>
    </xdr:from>
    <xdr:ext cx="762000" cy="258445"/>
    <xdr:sp macro="" textlink="">
      <xdr:nvSpPr>
        <xdr:cNvPr id="133" name="財政構造の弾力性平均値テキスト"/>
        <xdr:cNvSpPr txBox="1"/>
      </xdr:nvSpPr>
      <xdr:spPr>
        <a:xfrm>
          <a:off x="5041900" y="104768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1905</xdr:rowOff>
    </xdr:from>
    <xdr:to xmlns:xdr="http://schemas.openxmlformats.org/drawingml/2006/spreadsheetDrawing">
      <xdr:col>23</xdr:col>
      <xdr:colOff>184150</xdr:colOff>
      <xdr:row>62</xdr:row>
      <xdr:rowOff>103505</xdr:rowOff>
    </xdr:to>
    <xdr:sp macro="" textlink="">
      <xdr:nvSpPr>
        <xdr:cNvPr id="134" name="フローチャート: 判断 133"/>
        <xdr:cNvSpPr/>
      </xdr:nvSpPr>
      <xdr:spPr>
        <a:xfrm>
          <a:off x="4902200" y="10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84455</xdr:rowOff>
    </xdr:from>
    <xdr:to xmlns:xdr="http://schemas.openxmlformats.org/drawingml/2006/spreadsheetDrawing">
      <xdr:col>19</xdr:col>
      <xdr:colOff>133350</xdr:colOff>
      <xdr:row>64</xdr:row>
      <xdr:rowOff>87630</xdr:rowOff>
    </xdr:to>
    <xdr:cxnSp macro="">
      <xdr:nvCxnSpPr>
        <xdr:cNvPr id="135" name="直線コネクタ 134"/>
        <xdr:cNvCxnSpPr/>
      </xdr:nvCxnSpPr>
      <xdr:spPr>
        <a:xfrm flipV="1">
          <a:off x="3225800" y="10714355"/>
          <a:ext cx="88900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111125</xdr:rowOff>
    </xdr:from>
    <xdr:to xmlns:xdr="http://schemas.openxmlformats.org/drawingml/2006/spreadsheetDrawing">
      <xdr:col>19</xdr:col>
      <xdr:colOff>184150</xdr:colOff>
      <xdr:row>61</xdr:row>
      <xdr:rowOff>41275</xdr:rowOff>
    </xdr:to>
    <xdr:sp macro="" textlink="">
      <xdr:nvSpPr>
        <xdr:cNvPr id="136" name="フローチャート: 判断 135"/>
        <xdr:cNvSpPr/>
      </xdr:nvSpPr>
      <xdr:spPr>
        <a:xfrm>
          <a:off x="40640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52070</xdr:rowOff>
    </xdr:from>
    <xdr:ext cx="736600" cy="258445"/>
    <xdr:sp macro="" textlink="">
      <xdr:nvSpPr>
        <xdr:cNvPr id="137" name="テキスト ボックス 136"/>
        <xdr:cNvSpPr txBox="1"/>
      </xdr:nvSpPr>
      <xdr:spPr>
        <a:xfrm>
          <a:off x="3733800" y="101676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87630</xdr:rowOff>
    </xdr:from>
    <xdr:to xmlns:xdr="http://schemas.openxmlformats.org/drawingml/2006/spreadsheetDrawing">
      <xdr:col>15</xdr:col>
      <xdr:colOff>82550</xdr:colOff>
      <xdr:row>66</xdr:row>
      <xdr:rowOff>10160</xdr:rowOff>
    </xdr:to>
    <xdr:cxnSp macro="">
      <xdr:nvCxnSpPr>
        <xdr:cNvPr id="138" name="直線コネクタ 137"/>
        <xdr:cNvCxnSpPr/>
      </xdr:nvCxnSpPr>
      <xdr:spPr>
        <a:xfrm flipV="1">
          <a:off x="2336800" y="11060430"/>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41910</xdr:rowOff>
    </xdr:from>
    <xdr:to xmlns:xdr="http://schemas.openxmlformats.org/drawingml/2006/spreadsheetDrawing">
      <xdr:col>15</xdr:col>
      <xdr:colOff>133350</xdr:colOff>
      <xdr:row>62</xdr:row>
      <xdr:rowOff>143510</xdr:rowOff>
    </xdr:to>
    <xdr:sp macro="" textlink="">
      <xdr:nvSpPr>
        <xdr:cNvPr id="139" name="フローチャート: 判断 138"/>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153670</xdr:rowOff>
    </xdr:from>
    <xdr:ext cx="762000" cy="259080"/>
    <xdr:sp macro="" textlink="">
      <xdr:nvSpPr>
        <xdr:cNvPr id="140" name="テキスト ボックス 139"/>
        <xdr:cNvSpPr txBox="1"/>
      </xdr:nvSpPr>
      <xdr:spPr>
        <a:xfrm>
          <a:off x="2844800" y="1044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133350</xdr:rowOff>
    </xdr:from>
    <xdr:to xmlns:xdr="http://schemas.openxmlformats.org/drawingml/2006/spreadsheetDrawing">
      <xdr:col>11</xdr:col>
      <xdr:colOff>31750</xdr:colOff>
      <xdr:row>66</xdr:row>
      <xdr:rowOff>10160</xdr:rowOff>
    </xdr:to>
    <xdr:cxnSp macro="">
      <xdr:nvCxnSpPr>
        <xdr:cNvPr id="141" name="直線コネクタ 140"/>
        <xdr:cNvCxnSpPr/>
      </xdr:nvCxnSpPr>
      <xdr:spPr>
        <a:xfrm>
          <a:off x="1447800" y="1127760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50165</xdr:rowOff>
    </xdr:from>
    <xdr:to xmlns:xdr="http://schemas.openxmlformats.org/drawingml/2006/spreadsheetDrawing">
      <xdr:col>11</xdr:col>
      <xdr:colOff>82550</xdr:colOff>
      <xdr:row>62</xdr:row>
      <xdr:rowOff>151765</xdr:rowOff>
    </xdr:to>
    <xdr:sp macro="" textlink="">
      <xdr:nvSpPr>
        <xdr:cNvPr id="142" name="フローチャート: 判断 141"/>
        <xdr:cNvSpPr/>
      </xdr:nvSpPr>
      <xdr:spPr>
        <a:xfrm>
          <a:off x="22860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161925</xdr:rowOff>
    </xdr:from>
    <xdr:ext cx="762000" cy="259080"/>
    <xdr:sp macro="" textlink="">
      <xdr:nvSpPr>
        <xdr:cNvPr id="143" name="テキスト ボックス 142"/>
        <xdr:cNvSpPr txBox="1"/>
      </xdr:nvSpPr>
      <xdr:spPr>
        <a:xfrm>
          <a:off x="1955800" y="10448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26035</xdr:rowOff>
    </xdr:from>
    <xdr:to xmlns:xdr="http://schemas.openxmlformats.org/drawingml/2006/spreadsheetDrawing">
      <xdr:col>7</xdr:col>
      <xdr:colOff>31750</xdr:colOff>
      <xdr:row>62</xdr:row>
      <xdr:rowOff>127635</xdr:rowOff>
    </xdr:to>
    <xdr:sp macro="" textlink="">
      <xdr:nvSpPr>
        <xdr:cNvPr id="144" name="フローチャート: 判断 143"/>
        <xdr:cNvSpPr/>
      </xdr:nvSpPr>
      <xdr:spPr>
        <a:xfrm>
          <a:off x="13970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137795</xdr:rowOff>
    </xdr:from>
    <xdr:ext cx="762000" cy="259080"/>
    <xdr:sp macro="" textlink="">
      <xdr:nvSpPr>
        <xdr:cNvPr id="145" name="テキスト ボックス 144"/>
        <xdr:cNvSpPr txBox="1"/>
      </xdr:nvSpPr>
      <xdr:spPr>
        <a:xfrm>
          <a:off x="1066800" y="10424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6"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8"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4445</xdr:rowOff>
    </xdr:from>
    <xdr:to xmlns:xdr="http://schemas.openxmlformats.org/drawingml/2006/spreadsheetDrawing">
      <xdr:col>23</xdr:col>
      <xdr:colOff>184150</xdr:colOff>
      <xdr:row>64</xdr:row>
      <xdr:rowOff>106045</xdr:rowOff>
    </xdr:to>
    <xdr:sp macro="" textlink="">
      <xdr:nvSpPr>
        <xdr:cNvPr id="151" name="楕円 150"/>
        <xdr:cNvSpPr/>
      </xdr:nvSpPr>
      <xdr:spPr>
        <a:xfrm>
          <a:off x="49022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147955</xdr:rowOff>
    </xdr:from>
    <xdr:ext cx="762000" cy="258445"/>
    <xdr:sp macro="" textlink="">
      <xdr:nvSpPr>
        <xdr:cNvPr id="152" name="財政構造の弾力性該当値テキスト"/>
        <xdr:cNvSpPr txBox="1"/>
      </xdr:nvSpPr>
      <xdr:spPr>
        <a:xfrm>
          <a:off x="5041900" y="10949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33655</xdr:rowOff>
    </xdr:from>
    <xdr:to xmlns:xdr="http://schemas.openxmlformats.org/drawingml/2006/spreadsheetDrawing">
      <xdr:col>19</xdr:col>
      <xdr:colOff>184150</xdr:colOff>
      <xdr:row>62</xdr:row>
      <xdr:rowOff>135255</xdr:rowOff>
    </xdr:to>
    <xdr:sp macro="" textlink="">
      <xdr:nvSpPr>
        <xdr:cNvPr id="153" name="楕円 152"/>
        <xdr:cNvSpPr/>
      </xdr:nvSpPr>
      <xdr:spPr>
        <a:xfrm>
          <a:off x="4064000" y="106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120650</xdr:rowOff>
    </xdr:from>
    <xdr:ext cx="736600" cy="258445"/>
    <xdr:sp macro="" textlink="">
      <xdr:nvSpPr>
        <xdr:cNvPr id="154" name="テキスト ボックス 153"/>
        <xdr:cNvSpPr txBox="1"/>
      </xdr:nvSpPr>
      <xdr:spPr>
        <a:xfrm>
          <a:off x="3733800" y="107505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36830</xdr:rowOff>
    </xdr:from>
    <xdr:to xmlns:xdr="http://schemas.openxmlformats.org/drawingml/2006/spreadsheetDrawing">
      <xdr:col>15</xdr:col>
      <xdr:colOff>133350</xdr:colOff>
      <xdr:row>64</xdr:row>
      <xdr:rowOff>138430</xdr:rowOff>
    </xdr:to>
    <xdr:sp macro="" textlink="">
      <xdr:nvSpPr>
        <xdr:cNvPr id="155" name="楕円 154"/>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123190</xdr:rowOff>
    </xdr:from>
    <xdr:ext cx="762000" cy="258445"/>
    <xdr:sp macro="" textlink="">
      <xdr:nvSpPr>
        <xdr:cNvPr id="156" name="テキスト ボックス 155"/>
        <xdr:cNvSpPr txBox="1"/>
      </xdr:nvSpPr>
      <xdr:spPr>
        <a:xfrm>
          <a:off x="2844800" y="1109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130810</xdr:rowOff>
    </xdr:from>
    <xdr:to xmlns:xdr="http://schemas.openxmlformats.org/drawingml/2006/spreadsheetDrawing">
      <xdr:col>11</xdr:col>
      <xdr:colOff>82550</xdr:colOff>
      <xdr:row>66</xdr:row>
      <xdr:rowOff>60960</xdr:rowOff>
    </xdr:to>
    <xdr:sp macro="" textlink="">
      <xdr:nvSpPr>
        <xdr:cNvPr id="157" name="楕円 156"/>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45720</xdr:rowOff>
    </xdr:from>
    <xdr:ext cx="762000" cy="259080"/>
    <xdr:sp macro="" textlink="">
      <xdr:nvSpPr>
        <xdr:cNvPr id="158" name="テキスト ボックス 157"/>
        <xdr:cNvSpPr txBox="1"/>
      </xdr:nvSpPr>
      <xdr:spPr>
        <a:xfrm>
          <a:off x="1955800" y="1136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82550</xdr:rowOff>
    </xdr:from>
    <xdr:to xmlns:xdr="http://schemas.openxmlformats.org/drawingml/2006/spreadsheetDrawing">
      <xdr:col>7</xdr:col>
      <xdr:colOff>31750</xdr:colOff>
      <xdr:row>66</xdr:row>
      <xdr:rowOff>12700</xdr:rowOff>
    </xdr:to>
    <xdr:sp macro="" textlink="">
      <xdr:nvSpPr>
        <xdr:cNvPr id="159" name="楕円 158"/>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168910</xdr:rowOff>
    </xdr:from>
    <xdr:ext cx="762000" cy="258445"/>
    <xdr:sp macro="" textlink="">
      <xdr:nvSpPr>
        <xdr:cNvPr id="160" name="テキスト ボックス 159"/>
        <xdr:cNvSpPr txBox="1"/>
      </xdr:nvSpPr>
      <xdr:spPr>
        <a:xfrm>
          <a:off x="1066800" y="11313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[137,960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原油価格及び物価高騰などの影響により物件費が増加しており、前年度と比較して人口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a:t>
          </a:r>
          <a:r>
            <a:rPr kumimoji="1" lang="en-US" altLang="ja-JP" sz="1300">
              <a:latin typeface="ＭＳ Ｐゴシック"/>
              <a:ea typeface="ＭＳ Ｐゴシック"/>
            </a:rPr>
            <a:t>3,544</a:t>
          </a:r>
          <a:r>
            <a:rPr kumimoji="1" lang="ja-JP" altLang="en-US" sz="1300">
              <a:latin typeface="ＭＳ Ｐゴシック"/>
              <a:ea typeface="ＭＳ Ｐゴシック"/>
            </a:rPr>
            <a:t>円の増加となった。類似団体も同様に年々増額している。　</a:t>
          </a:r>
        </a:p>
        <a:p>
          <a:r>
            <a:rPr kumimoji="1" lang="ja-JP" altLang="en-US" sz="1300">
              <a:latin typeface="ＭＳ Ｐゴシック"/>
              <a:ea typeface="ＭＳ Ｐゴシック"/>
            </a:rPr>
            <a:t>　恒久的な財政の健全運営に当たっては、定員適正化計画に基づく人件費の抑制や公共施設等総合管理計画に基づく施設の統廃合など、抜本的な行財政改革の推進が急務と考える。予算編成等における経費の精査を行い、削減に努めていく。</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8" name="テキスト ボックス 177"/>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80" name="テキスト ボックス 179"/>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8" name="テキスト ボックス 187"/>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82</xdr:row>
      <xdr:rowOff>109220</xdr:rowOff>
    </xdr:from>
    <xdr:to xmlns:xdr="http://schemas.openxmlformats.org/drawingml/2006/spreadsheetDrawing">
      <xdr:col>23</xdr:col>
      <xdr:colOff>133350</xdr:colOff>
      <xdr:row>88</xdr:row>
      <xdr:rowOff>52070</xdr:rowOff>
    </xdr:to>
    <xdr:cxnSp macro="">
      <xdr:nvCxnSpPr>
        <xdr:cNvPr id="190" name="直線コネクタ 189"/>
        <xdr:cNvCxnSpPr/>
      </xdr:nvCxnSpPr>
      <xdr:spPr>
        <a:xfrm flipV="1">
          <a:off x="4953000" y="14168120"/>
          <a:ext cx="0" cy="971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24130</xdr:rowOff>
    </xdr:from>
    <xdr:ext cx="762000" cy="259080"/>
    <xdr:sp macro="" textlink="">
      <xdr:nvSpPr>
        <xdr:cNvPr id="191" name="人件費・物件費等の状況最小値テキスト"/>
        <xdr:cNvSpPr txBox="1"/>
      </xdr:nvSpPr>
      <xdr:spPr>
        <a:xfrm>
          <a:off x="5041900" y="1511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166,602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52070</xdr:rowOff>
    </xdr:from>
    <xdr:to xmlns:xdr="http://schemas.openxmlformats.org/drawingml/2006/spreadsheetDrawing">
      <xdr:col>24</xdr:col>
      <xdr:colOff>12700</xdr:colOff>
      <xdr:row>88</xdr:row>
      <xdr:rowOff>52070</xdr:rowOff>
    </xdr:to>
    <xdr:cxnSp macro="">
      <xdr:nvCxnSpPr>
        <xdr:cNvPr id="192" name="直線コネクタ 191"/>
        <xdr:cNvCxnSpPr/>
      </xdr:nvCxnSpPr>
      <xdr:spPr>
        <a:xfrm>
          <a:off x="4864100" y="1513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24130</xdr:rowOff>
    </xdr:from>
    <xdr:ext cx="762000" cy="259080"/>
    <xdr:sp macro="" textlink="">
      <xdr:nvSpPr>
        <xdr:cNvPr id="193" name="人件費・物件費等の状況最大値テキスト"/>
        <xdr:cNvSpPr txBox="1"/>
      </xdr:nvSpPr>
      <xdr:spPr>
        <a:xfrm>
          <a:off x="5041900" y="1391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82</xdr:row>
      <xdr:rowOff>109220</xdr:rowOff>
    </xdr:from>
    <xdr:to xmlns:xdr="http://schemas.openxmlformats.org/drawingml/2006/spreadsheetDrawing">
      <xdr:col>24</xdr:col>
      <xdr:colOff>12700</xdr:colOff>
      <xdr:row>82</xdr:row>
      <xdr:rowOff>109220</xdr:rowOff>
    </xdr:to>
    <xdr:cxnSp macro="">
      <xdr:nvCxnSpPr>
        <xdr:cNvPr id="194" name="直線コネクタ 193"/>
        <xdr:cNvCxnSpPr/>
      </xdr:nvCxnSpPr>
      <xdr:spPr>
        <a:xfrm>
          <a:off x="4864100" y="1416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90805</xdr:rowOff>
    </xdr:from>
    <xdr:to xmlns:xdr="http://schemas.openxmlformats.org/drawingml/2006/spreadsheetDrawing">
      <xdr:col>23</xdr:col>
      <xdr:colOff>133350</xdr:colOff>
      <xdr:row>84</xdr:row>
      <xdr:rowOff>161925</xdr:rowOff>
    </xdr:to>
    <xdr:cxnSp macro="">
      <xdr:nvCxnSpPr>
        <xdr:cNvPr id="195" name="直線コネクタ 194"/>
        <xdr:cNvCxnSpPr/>
      </xdr:nvCxnSpPr>
      <xdr:spPr>
        <a:xfrm>
          <a:off x="4114800" y="14492605"/>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84</xdr:row>
      <xdr:rowOff>123190</xdr:rowOff>
    </xdr:from>
    <xdr:ext cx="762000" cy="258445"/>
    <xdr:sp macro="" textlink="">
      <xdr:nvSpPr>
        <xdr:cNvPr id="196" name="人件費・物件費等の状況平均値テキスト"/>
        <xdr:cNvSpPr txBox="1"/>
      </xdr:nvSpPr>
      <xdr:spPr>
        <a:xfrm>
          <a:off x="5041900" y="145249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151130</xdr:rowOff>
    </xdr:from>
    <xdr:to xmlns:xdr="http://schemas.openxmlformats.org/drawingml/2006/spreadsheetDrawing">
      <xdr:col>23</xdr:col>
      <xdr:colOff>184150</xdr:colOff>
      <xdr:row>85</xdr:row>
      <xdr:rowOff>81280</xdr:rowOff>
    </xdr:to>
    <xdr:sp macro="" textlink="">
      <xdr:nvSpPr>
        <xdr:cNvPr id="197" name="フローチャート: 判断 196"/>
        <xdr:cNvSpPr/>
      </xdr:nvSpPr>
      <xdr:spPr>
        <a:xfrm>
          <a:off x="4902200" y="1455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164465</xdr:rowOff>
    </xdr:from>
    <xdr:to xmlns:xdr="http://schemas.openxmlformats.org/drawingml/2006/spreadsheetDrawing">
      <xdr:col>19</xdr:col>
      <xdr:colOff>133350</xdr:colOff>
      <xdr:row>84</xdr:row>
      <xdr:rowOff>90805</xdr:rowOff>
    </xdr:to>
    <xdr:cxnSp macro="">
      <xdr:nvCxnSpPr>
        <xdr:cNvPr id="198" name="直線コネクタ 197"/>
        <xdr:cNvCxnSpPr/>
      </xdr:nvCxnSpPr>
      <xdr:spPr>
        <a:xfrm>
          <a:off x="3225800" y="1439481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82550</xdr:rowOff>
    </xdr:from>
    <xdr:to xmlns:xdr="http://schemas.openxmlformats.org/drawingml/2006/spreadsheetDrawing">
      <xdr:col>19</xdr:col>
      <xdr:colOff>184150</xdr:colOff>
      <xdr:row>85</xdr:row>
      <xdr:rowOff>12700</xdr:rowOff>
    </xdr:to>
    <xdr:sp macro="" textlink="">
      <xdr:nvSpPr>
        <xdr:cNvPr id="199" name="フローチャート: 判断 198"/>
        <xdr:cNvSpPr/>
      </xdr:nvSpPr>
      <xdr:spPr>
        <a:xfrm>
          <a:off x="40640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168910</xdr:rowOff>
    </xdr:from>
    <xdr:ext cx="736600" cy="258445"/>
    <xdr:sp macro="" textlink="">
      <xdr:nvSpPr>
        <xdr:cNvPr id="200" name="テキスト ボックス 199"/>
        <xdr:cNvSpPr txBox="1"/>
      </xdr:nvSpPr>
      <xdr:spPr>
        <a:xfrm>
          <a:off x="3733800" y="145707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120650</xdr:rowOff>
    </xdr:from>
    <xdr:to xmlns:xdr="http://schemas.openxmlformats.org/drawingml/2006/spreadsheetDrawing">
      <xdr:col>15</xdr:col>
      <xdr:colOff>82550</xdr:colOff>
      <xdr:row>83</xdr:row>
      <xdr:rowOff>164465</xdr:rowOff>
    </xdr:to>
    <xdr:cxnSp macro="">
      <xdr:nvCxnSpPr>
        <xdr:cNvPr id="201" name="直線コネクタ 200"/>
        <xdr:cNvCxnSpPr/>
      </xdr:nvCxnSpPr>
      <xdr:spPr>
        <a:xfrm>
          <a:off x="2336800" y="143510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41910</xdr:rowOff>
    </xdr:from>
    <xdr:to xmlns:xdr="http://schemas.openxmlformats.org/drawingml/2006/spreadsheetDrawing">
      <xdr:col>15</xdr:col>
      <xdr:colOff>133350</xdr:colOff>
      <xdr:row>83</xdr:row>
      <xdr:rowOff>143510</xdr:rowOff>
    </xdr:to>
    <xdr:sp macro="" textlink="">
      <xdr:nvSpPr>
        <xdr:cNvPr id="202" name="フローチャート: 判断 201"/>
        <xdr:cNvSpPr/>
      </xdr:nvSpPr>
      <xdr:spPr>
        <a:xfrm>
          <a:off x="3175000" y="1427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153670</xdr:rowOff>
    </xdr:from>
    <xdr:ext cx="762000" cy="259080"/>
    <xdr:sp macro="" textlink="">
      <xdr:nvSpPr>
        <xdr:cNvPr id="203" name="テキスト ボックス 202"/>
        <xdr:cNvSpPr txBox="1"/>
      </xdr:nvSpPr>
      <xdr:spPr>
        <a:xfrm>
          <a:off x="2844800" y="1404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86360</xdr:rowOff>
    </xdr:from>
    <xdr:to xmlns:xdr="http://schemas.openxmlformats.org/drawingml/2006/spreadsheetDrawing">
      <xdr:col>11</xdr:col>
      <xdr:colOff>31750</xdr:colOff>
      <xdr:row>83</xdr:row>
      <xdr:rowOff>120650</xdr:rowOff>
    </xdr:to>
    <xdr:cxnSp macro="">
      <xdr:nvCxnSpPr>
        <xdr:cNvPr id="204" name="直線コネクタ 203"/>
        <xdr:cNvCxnSpPr/>
      </xdr:nvCxnSpPr>
      <xdr:spPr>
        <a:xfrm>
          <a:off x="1447800" y="1414526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27305</xdr:rowOff>
    </xdr:from>
    <xdr:to xmlns:xdr="http://schemas.openxmlformats.org/drawingml/2006/spreadsheetDrawing">
      <xdr:col>11</xdr:col>
      <xdr:colOff>82550</xdr:colOff>
      <xdr:row>82</xdr:row>
      <xdr:rowOff>128905</xdr:rowOff>
    </xdr:to>
    <xdr:sp macro="" textlink="">
      <xdr:nvSpPr>
        <xdr:cNvPr id="205" name="フローチャート: 判断 204"/>
        <xdr:cNvSpPr/>
      </xdr:nvSpPr>
      <xdr:spPr>
        <a:xfrm>
          <a:off x="22860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139065</xdr:rowOff>
    </xdr:from>
    <xdr:ext cx="762000" cy="259080"/>
    <xdr:sp macro="" textlink="">
      <xdr:nvSpPr>
        <xdr:cNvPr id="206" name="テキスト ボックス 205"/>
        <xdr:cNvSpPr txBox="1"/>
      </xdr:nvSpPr>
      <xdr:spPr>
        <a:xfrm>
          <a:off x="1955800" y="1385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102235</xdr:rowOff>
    </xdr:from>
    <xdr:to xmlns:xdr="http://schemas.openxmlformats.org/drawingml/2006/spreadsheetDrawing">
      <xdr:col>7</xdr:col>
      <xdr:colOff>31750</xdr:colOff>
      <xdr:row>82</xdr:row>
      <xdr:rowOff>32385</xdr:rowOff>
    </xdr:to>
    <xdr:sp macro="" textlink="">
      <xdr:nvSpPr>
        <xdr:cNvPr id="207" name="フローチャート: 判断 206"/>
        <xdr:cNvSpPr/>
      </xdr:nvSpPr>
      <xdr:spPr>
        <a:xfrm>
          <a:off x="1397000" y="139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42545</xdr:rowOff>
    </xdr:from>
    <xdr:ext cx="762000" cy="258445"/>
    <xdr:sp macro="" textlink="">
      <xdr:nvSpPr>
        <xdr:cNvPr id="208" name="テキスト ボックス 207"/>
        <xdr:cNvSpPr txBox="1"/>
      </xdr:nvSpPr>
      <xdr:spPr>
        <a:xfrm>
          <a:off x="1066800" y="13758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111,913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111125</xdr:rowOff>
    </xdr:from>
    <xdr:to xmlns:xdr="http://schemas.openxmlformats.org/drawingml/2006/spreadsheetDrawing">
      <xdr:col>23</xdr:col>
      <xdr:colOff>184150</xdr:colOff>
      <xdr:row>85</xdr:row>
      <xdr:rowOff>41275</xdr:rowOff>
    </xdr:to>
    <xdr:sp macro="" textlink="">
      <xdr:nvSpPr>
        <xdr:cNvPr id="214" name="楕円 213"/>
        <xdr:cNvSpPr/>
      </xdr:nvSpPr>
      <xdr:spPr>
        <a:xfrm>
          <a:off x="49022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127635</xdr:rowOff>
    </xdr:from>
    <xdr:ext cx="762000" cy="259080"/>
    <xdr:sp macro="" textlink="">
      <xdr:nvSpPr>
        <xdr:cNvPr id="215" name="人件費・物件費等の状況該当値テキスト"/>
        <xdr:cNvSpPr txBox="1"/>
      </xdr:nvSpPr>
      <xdr:spPr>
        <a:xfrm>
          <a:off x="5041900" y="14357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40640</xdr:rowOff>
    </xdr:from>
    <xdr:to xmlns:xdr="http://schemas.openxmlformats.org/drawingml/2006/spreadsheetDrawing">
      <xdr:col>19</xdr:col>
      <xdr:colOff>184150</xdr:colOff>
      <xdr:row>84</xdr:row>
      <xdr:rowOff>141605</xdr:rowOff>
    </xdr:to>
    <xdr:sp macro="" textlink="">
      <xdr:nvSpPr>
        <xdr:cNvPr id="216" name="楕円 215"/>
        <xdr:cNvSpPr/>
      </xdr:nvSpPr>
      <xdr:spPr>
        <a:xfrm>
          <a:off x="4064000" y="14442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151765</xdr:rowOff>
    </xdr:from>
    <xdr:ext cx="736600" cy="259080"/>
    <xdr:sp macro="" textlink="">
      <xdr:nvSpPr>
        <xdr:cNvPr id="217" name="テキスト ボックス 216"/>
        <xdr:cNvSpPr txBox="1"/>
      </xdr:nvSpPr>
      <xdr:spPr>
        <a:xfrm>
          <a:off x="3733800" y="14210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113665</xdr:rowOff>
    </xdr:from>
    <xdr:to xmlns:xdr="http://schemas.openxmlformats.org/drawingml/2006/spreadsheetDrawing">
      <xdr:col>15</xdr:col>
      <xdr:colOff>133350</xdr:colOff>
      <xdr:row>84</xdr:row>
      <xdr:rowOff>43815</xdr:rowOff>
    </xdr:to>
    <xdr:sp macro="" textlink="">
      <xdr:nvSpPr>
        <xdr:cNvPr id="218" name="楕円 217"/>
        <xdr:cNvSpPr/>
      </xdr:nvSpPr>
      <xdr:spPr>
        <a:xfrm>
          <a:off x="3175000" y="1434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29210</xdr:rowOff>
    </xdr:from>
    <xdr:ext cx="762000" cy="258445"/>
    <xdr:sp macro="" textlink="">
      <xdr:nvSpPr>
        <xdr:cNvPr id="219" name="テキスト ボックス 218"/>
        <xdr:cNvSpPr txBox="1"/>
      </xdr:nvSpPr>
      <xdr:spPr>
        <a:xfrm>
          <a:off x="2844800" y="14431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69850</xdr:rowOff>
    </xdr:from>
    <xdr:to xmlns:xdr="http://schemas.openxmlformats.org/drawingml/2006/spreadsheetDrawing">
      <xdr:col>11</xdr:col>
      <xdr:colOff>82550</xdr:colOff>
      <xdr:row>83</xdr:row>
      <xdr:rowOff>171450</xdr:rowOff>
    </xdr:to>
    <xdr:sp macro="" textlink="">
      <xdr:nvSpPr>
        <xdr:cNvPr id="220" name="楕円 219"/>
        <xdr:cNvSpPr/>
      </xdr:nvSpPr>
      <xdr:spPr>
        <a:xfrm>
          <a:off x="22860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156210</xdr:rowOff>
    </xdr:from>
    <xdr:ext cx="762000" cy="258445"/>
    <xdr:sp macro="" textlink="">
      <xdr:nvSpPr>
        <xdr:cNvPr id="221" name="テキスト ボックス 220"/>
        <xdr:cNvSpPr txBox="1"/>
      </xdr:nvSpPr>
      <xdr:spPr>
        <a:xfrm>
          <a:off x="1955800" y="14386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34925</xdr:rowOff>
    </xdr:from>
    <xdr:to xmlns:xdr="http://schemas.openxmlformats.org/drawingml/2006/spreadsheetDrawing">
      <xdr:col>7</xdr:col>
      <xdr:colOff>31750</xdr:colOff>
      <xdr:row>82</xdr:row>
      <xdr:rowOff>136525</xdr:rowOff>
    </xdr:to>
    <xdr:sp macro="" textlink="">
      <xdr:nvSpPr>
        <xdr:cNvPr id="222" name="楕円 221"/>
        <xdr:cNvSpPr/>
      </xdr:nvSpPr>
      <xdr:spPr>
        <a:xfrm>
          <a:off x="13970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121285</xdr:rowOff>
    </xdr:from>
    <xdr:ext cx="762000" cy="258445"/>
    <xdr:sp macro="" textlink="">
      <xdr:nvSpPr>
        <xdr:cNvPr id="223" name="テキスト ボックス 222"/>
        <xdr:cNvSpPr txBox="1"/>
      </xdr:nvSpPr>
      <xdr:spPr>
        <a:xfrm>
          <a:off x="1066800" y="14180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a:t>
          </a:r>
          <a:r>
            <a:rPr kumimoji="1" lang="en-US" altLang="ja-JP" sz="1300">
              <a:latin typeface="ＭＳ Ｐゴシック"/>
              <a:ea typeface="ＭＳ Ｐゴシック"/>
            </a:rPr>
            <a:t>99.2pt</a:t>
          </a:r>
          <a:r>
            <a:rPr kumimoji="1" lang="ja-JP" altLang="en-US" sz="1300">
              <a:latin typeface="ＭＳ Ｐゴシック"/>
              <a:ea typeface="ＭＳ Ｐゴシック"/>
            </a:rPr>
            <a:t>より</a:t>
          </a:r>
          <a:r>
            <a:rPr kumimoji="1" lang="en-US" altLang="ja-JP" sz="1300">
              <a:latin typeface="ＭＳ Ｐゴシック"/>
              <a:ea typeface="ＭＳ Ｐゴシック"/>
            </a:rPr>
            <a:t>0.3pt</a:t>
          </a:r>
          <a:r>
            <a:rPr kumimoji="1" lang="ja-JP" altLang="en-US" sz="1300">
              <a:latin typeface="ＭＳ Ｐゴシック"/>
              <a:ea typeface="ＭＳ Ｐゴシック"/>
            </a:rPr>
            <a:t>低い</a:t>
          </a:r>
          <a:r>
            <a:rPr kumimoji="1" lang="en-US" altLang="ja-JP" sz="1300">
              <a:latin typeface="ＭＳ Ｐゴシック"/>
              <a:ea typeface="ＭＳ Ｐゴシック"/>
            </a:rPr>
            <a:t>98.9pt</a:t>
          </a:r>
          <a:r>
            <a:rPr kumimoji="1" lang="ja-JP" altLang="en-US" sz="1300">
              <a:latin typeface="ＭＳ Ｐゴシック"/>
              <a:ea typeface="ＭＳ Ｐゴシック"/>
            </a:rPr>
            <a:t>、前年度と比較して</a:t>
          </a:r>
          <a:r>
            <a:rPr kumimoji="1" lang="en-US" altLang="ja-JP" sz="1300">
              <a:latin typeface="ＭＳ Ｐゴシック"/>
              <a:ea typeface="ＭＳ Ｐゴシック"/>
            </a:rPr>
            <a:t>0.5pt</a:t>
          </a:r>
          <a:r>
            <a:rPr kumimoji="1" lang="ja-JP" altLang="en-US" sz="1300">
              <a:latin typeface="ＭＳ Ｐゴシック"/>
              <a:ea typeface="ＭＳ Ｐゴシック"/>
            </a:rPr>
            <a:t>の減少となった。経験年数</a:t>
          </a:r>
          <a:r>
            <a:rPr kumimoji="1" lang="en-US" altLang="ja-JP" sz="1300">
              <a:latin typeface="ＭＳ Ｐゴシック"/>
              <a:ea typeface="ＭＳ Ｐゴシック"/>
            </a:rPr>
            <a:t>15</a:t>
          </a:r>
          <a:r>
            <a:rPr kumimoji="1" lang="ja-JP" altLang="en-US" sz="1300">
              <a:latin typeface="ＭＳ Ｐゴシック"/>
              <a:ea typeface="ＭＳ Ｐゴシック"/>
            </a:rPr>
            <a:t>年以上の各階層における新陳代謝、昇格抑制が要因となっている。　</a:t>
          </a:r>
        </a:p>
        <a:p>
          <a:r>
            <a:rPr kumimoji="1" lang="ja-JP" altLang="en-US" sz="1300">
              <a:latin typeface="ＭＳ Ｐゴシック"/>
              <a:ea typeface="ＭＳ Ｐゴシック"/>
            </a:rPr>
            <a:t>　現在の給与体系は年功序列を採用しているが、</a:t>
          </a:r>
          <a:r>
            <a:rPr kumimoji="1" lang="en-US" altLang="ja-JP" sz="1300">
              <a:latin typeface="ＭＳ Ｐゴシック"/>
              <a:ea typeface="ＭＳ Ｐゴシック"/>
            </a:rPr>
            <a:t>55</a:t>
          </a:r>
          <a:r>
            <a:rPr kumimoji="1" lang="ja-JP" altLang="en-US" sz="1300">
              <a:latin typeface="ＭＳ Ｐゴシック"/>
              <a:ea typeface="ＭＳ Ｐゴシック"/>
            </a:rPr>
            <a:t>歳以上の昇給を停止するなど、給与水準の抑制に努めている。</a:t>
          </a:r>
        </a:p>
        <a:p>
          <a:r>
            <a:rPr kumimoji="1" lang="ja-JP" altLang="en-US" sz="1300">
              <a:latin typeface="ＭＳ Ｐゴシック"/>
              <a:ea typeface="ＭＳ Ｐゴシック"/>
            </a:rPr>
            <a:t>　今後も計画的な正職員の採用に加え、職務職責に応じた人事制度の運用を推進し、人事評価の給与への反映など、勤務実績に応じた給与制度の構築に努める。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69850</xdr:rowOff>
    </xdr:from>
    <xdr:to xmlns:xdr="http://schemas.openxmlformats.org/drawingml/2006/spreadsheetDrawing">
      <xdr:col>85</xdr:col>
      <xdr:colOff>95250</xdr:colOff>
      <xdr:row>89</xdr:row>
      <xdr:rowOff>69850</xdr:rowOff>
    </xdr:to>
    <xdr:cxnSp macro="">
      <xdr:nvCxnSpPr>
        <xdr:cNvPr id="239" name="直線コネクタ 238"/>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99060</xdr:rowOff>
    </xdr:from>
    <xdr:ext cx="762000" cy="258445"/>
    <xdr:sp macro="" textlink="">
      <xdr:nvSpPr>
        <xdr:cNvPr id="240" name="テキスト ボックス 239"/>
        <xdr:cNvSpPr txBox="1"/>
      </xdr:nvSpPr>
      <xdr:spPr>
        <a:xfrm>
          <a:off x="1206500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101600</xdr:rowOff>
    </xdr:from>
    <xdr:to xmlns:xdr="http://schemas.openxmlformats.org/drawingml/2006/spreadsheetDrawing">
      <xdr:col>85</xdr:col>
      <xdr:colOff>95250</xdr:colOff>
      <xdr:row>86</xdr:row>
      <xdr:rowOff>101600</xdr:rowOff>
    </xdr:to>
    <xdr:cxnSp macro="">
      <xdr:nvCxnSpPr>
        <xdr:cNvPr id="241" name="直線コネクタ 240"/>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130810</xdr:rowOff>
    </xdr:from>
    <xdr:ext cx="762000" cy="259080"/>
    <xdr:sp macro="" textlink="">
      <xdr:nvSpPr>
        <xdr:cNvPr id="242" name="テキスト ボックス 241"/>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133350</xdr:rowOff>
    </xdr:from>
    <xdr:to xmlns:xdr="http://schemas.openxmlformats.org/drawingml/2006/spreadsheetDrawing">
      <xdr:col>85</xdr:col>
      <xdr:colOff>95250</xdr:colOff>
      <xdr:row>83</xdr:row>
      <xdr:rowOff>133350</xdr:rowOff>
    </xdr:to>
    <xdr:cxnSp macro="">
      <xdr:nvCxnSpPr>
        <xdr:cNvPr id="243" name="直線コネクタ 242"/>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162560</xdr:rowOff>
    </xdr:from>
    <xdr:ext cx="762000" cy="259080"/>
    <xdr:sp macro="" textlink="">
      <xdr:nvSpPr>
        <xdr:cNvPr id="244" name="テキスト ボックス 243"/>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165100</xdr:rowOff>
    </xdr:from>
    <xdr:to xmlns:xdr="http://schemas.openxmlformats.org/drawingml/2006/spreadsheetDrawing">
      <xdr:col>85</xdr:col>
      <xdr:colOff>95250</xdr:colOff>
      <xdr:row>80</xdr:row>
      <xdr:rowOff>165100</xdr:rowOff>
    </xdr:to>
    <xdr:cxnSp macro="">
      <xdr:nvCxnSpPr>
        <xdr:cNvPr id="245" name="直線コネクタ 244"/>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22860</xdr:rowOff>
    </xdr:from>
    <xdr:ext cx="762000" cy="259080"/>
    <xdr:sp macro="" textlink="">
      <xdr:nvSpPr>
        <xdr:cNvPr id="246" name="テキスト ボックス 245"/>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8" name="テキスト ボックス 247"/>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92710</xdr:rowOff>
    </xdr:from>
    <xdr:to xmlns:xdr="http://schemas.openxmlformats.org/drawingml/2006/spreadsheetDrawing">
      <xdr:col>81</xdr:col>
      <xdr:colOff>44450</xdr:colOff>
      <xdr:row>89</xdr:row>
      <xdr:rowOff>93980</xdr:rowOff>
    </xdr:to>
    <xdr:cxnSp macro="">
      <xdr:nvCxnSpPr>
        <xdr:cNvPr id="250" name="直線コネクタ 249"/>
        <xdr:cNvCxnSpPr/>
      </xdr:nvCxnSpPr>
      <xdr:spPr>
        <a:xfrm flipV="1">
          <a:off x="17018000" y="13808710"/>
          <a:ext cx="0" cy="1544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66040</xdr:rowOff>
    </xdr:from>
    <xdr:ext cx="762000" cy="258445"/>
    <xdr:sp macro="" textlink="">
      <xdr:nvSpPr>
        <xdr:cNvPr id="251" name="給与水準   （国との比較）最小値テキスト"/>
        <xdr:cNvSpPr txBox="1"/>
      </xdr:nvSpPr>
      <xdr:spPr>
        <a:xfrm>
          <a:off x="17106900" y="15325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93980</xdr:rowOff>
    </xdr:from>
    <xdr:to xmlns:xdr="http://schemas.openxmlformats.org/drawingml/2006/spreadsheetDrawing">
      <xdr:col>81</xdr:col>
      <xdr:colOff>133350</xdr:colOff>
      <xdr:row>89</xdr:row>
      <xdr:rowOff>93980</xdr:rowOff>
    </xdr:to>
    <xdr:cxnSp macro="">
      <xdr:nvCxnSpPr>
        <xdr:cNvPr id="252" name="直線コネクタ 251"/>
        <xdr:cNvCxnSpPr/>
      </xdr:nvCxnSpPr>
      <xdr:spPr>
        <a:xfrm>
          <a:off x="16929100" y="1535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7620</xdr:rowOff>
    </xdr:from>
    <xdr:ext cx="762000" cy="258445"/>
    <xdr:sp macro="" textlink="">
      <xdr:nvSpPr>
        <xdr:cNvPr id="253" name="給与水準   （国との比較）最大値テキスト"/>
        <xdr:cNvSpPr txBox="1"/>
      </xdr:nvSpPr>
      <xdr:spPr>
        <a:xfrm>
          <a:off x="17106900" y="13552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92710</xdr:rowOff>
    </xdr:from>
    <xdr:to xmlns:xdr="http://schemas.openxmlformats.org/drawingml/2006/spreadsheetDrawing">
      <xdr:col>81</xdr:col>
      <xdr:colOff>133350</xdr:colOff>
      <xdr:row>80</xdr:row>
      <xdr:rowOff>92710</xdr:rowOff>
    </xdr:to>
    <xdr:cxnSp macro="">
      <xdr:nvCxnSpPr>
        <xdr:cNvPr id="254" name="直線コネクタ 253"/>
        <xdr:cNvCxnSpPr/>
      </xdr:nvCxnSpPr>
      <xdr:spPr>
        <a:xfrm>
          <a:off x="16929100" y="1380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7620</xdr:rowOff>
    </xdr:from>
    <xdr:to xmlns:xdr="http://schemas.openxmlformats.org/drawingml/2006/spreadsheetDrawing">
      <xdr:col>81</xdr:col>
      <xdr:colOff>44450</xdr:colOff>
      <xdr:row>85</xdr:row>
      <xdr:rowOff>128270</xdr:rowOff>
    </xdr:to>
    <xdr:cxnSp macro="">
      <xdr:nvCxnSpPr>
        <xdr:cNvPr id="255" name="直線コネクタ 254"/>
        <xdr:cNvCxnSpPr/>
      </xdr:nvCxnSpPr>
      <xdr:spPr>
        <a:xfrm flipV="1">
          <a:off x="16179800" y="1458087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1270</xdr:rowOff>
    </xdr:from>
    <xdr:ext cx="762000" cy="259080"/>
    <xdr:sp macro="" textlink="">
      <xdr:nvSpPr>
        <xdr:cNvPr id="256" name="給与水準   （国との比較）平均値テキスト"/>
        <xdr:cNvSpPr txBox="1"/>
      </xdr:nvSpPr>
      <xdr:spPr>
        <a:xfrm>
          <a:off x="17106900" y="14574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29210</xdr:rowOff>
    </xdr:from>
    <xdr:to xmlns:xdr="http://schemas.openxmlformats.org/drawingml/2006/spreadsheetDrawing">
      <xdr:col>81</xdr:col>
      <xdr:colOff>95250</xdr:colOff>
      <xdr:row>85</xdr:row>
      <xdr:rowOff>130810</xdr:rowOff>
    </xdr:to>
    <xdr:sp macro="" textlink="">
      <xdr:nvSpPr>
        <xdr:cNvPr id="257" name="フローチャート: 判断 256"/>
        <xdr:cNvSpPr/>
      </xdr:nvSpPr>
      <xdr:spPr>
        <a:xfrm>
          <a:off x="16967200" y="1460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128270</xdr:rowOff>
    </xdr:from>
    <xdr:to xmlns:xdr="http://schemas.openxmlformats.org/drawingml/2006/spreadsheetDrawing">
      <xdr:col>77</xdr:col>
      <xdr:colOff>44450</xdr:colOff>
      <xdr:row>85</xdr:row>
      <xdr:rowOff>128270</xdr:rowOff>
    </xdr:to>
    <xdr:cxnSp macro="">
      <xdr:nvCxnSpPr>
        <xdr:cNvPr id="258" name="直線コネクタ 257"/>
        <xdr:cNvCxnSpPr/>
      </xdr:nvCxnSpPr>
      <xdr:spPr>
        <a:xfrm>
          <a:off x="15290800" y="147015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5080</xdr:rowOff>
    </xdr:from>
    <xdr:to xmlns:xdr="http://schemas.openxmlformats.org/drawingml/2006/spreadsheetDrawing">
      <xdr:col>77</xdr:col>
      <xdr:colOff>95250</xdr:colOff>
      <xdr:row>85</xdr:row>
      <xdr:rowOff>106680</xdr:rowOff>
    </xdr:to>
    <xdr:sp macro="" textlink="">
      <xdr:nvSpPr>
        <xdr:cNvPr id="259" name="フローチャート: 判断 258"/>
        <xdr:cNvSpPr/>
      </xdr:nvSpPr>
      <xdr:spPr>
        <a:xfrm>
          <a:off x="16129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116840</xdr:rowOff>
    </xdr:from>
    <xdr:ext cx="736600" cy="259080"/>
    <xdr:sp macro="" textlink="">
      <xdr:nvSpPr>
        <xdr:cNvPr id="260" name="テキスト ボックス 259"/>
        <xdr:cNvSpPr txBox="1"/>
      </xdr:nvSpPr>
      <xdr:spPr>
        <a:xfrm>
          <a:off x="15798800" y="14347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128270</xdr:rowOff>
    </xdr:from>
    <xdr:to xmlns:xdr="http://schemas.openxmlformats.org/drawingml/2006/spreadsheetDrawing">
      <xdr:col>72</xdr:col>
      <xdr:colOff>203200</xdr:colOff>
      <xdr:row>85</xdr:row>
      <xdr:rowOff>128270</xdr:rowOff>
    </xdr:to>
    <xdr:cxnSp macro="">
      <xdr:nvCxnSpPr>
        <xdr:cNvPr id="261" name="直線コネクタ 260"/>
        <xdr:cNvCxnSpPr/>
      </xdr:nvCxnSpPr>
      <xdr:spPr>
        <a:xfrm>
          <a:off x="14401800" y="147015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53340</xdr:rowOff>
    </xdr:from>
    <xdr:to xmlns:xdr="http://schemas.openxmlformats.org/drawingml/2006/spreadsheetDrawing">
      <xdr:col>73</xdr:col>
      <xdr:colOff>44450</xdr:colOff>
      <xdr:row>85</xdr:row>
      <xdr:rowOff>154940</xdr:rowOff>
    </xdr:to>
    <xdr:sp macro="" textlink="">
      <xdr:nvSpPr>
        <xdr:cNvPr id="262" name="フローチャート: 判断 261"/>
        <xdr:cNvSpPr/>
      </xdr:nvSpPr>
      <xdr:spPr>
        <a:xfrm>
          <a:off x="15240000" y="1462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165100</xdr:rowOff>
    </xdr:from>
    <xdr:ext cx="762000" cy="259080"/>
    <xdr:sp macro="" textlink="">
      <xdr:nvSpPr>
        <xdr:cNvPr id="263" name="テキスト ボックス 262"/>
        <xdr:cNvSpPr txBox="1"/>
      </xdr:nvSpPr>
      <xdr:spPr>
        <a:xfrm>
          <a:off x="14909800" y="1439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128270</xdr:rowOff>
    </xdr:from>
    <xdr:to xmlns:xdr="http://schemas.openxmlformats.org/drawingml/2006/spreadsheetDrawing">
      <xdr:col>68</xdr:col>
      <xdr:colOff>152400</xdr:colOff>
      <xdr:row>86</xdr:row>
      <xdr:rowOff>29210</xdr:rowOff>
    </xdr:to>
    <xdr:cxnSp macro="">
      <xdr:nvCxnSpPr>
        <xdr:cNvPr id="264" name="直線コネクタ 263"/>
        <xdr:cNvCxnSpPr/>
      </xdr:nvCxnSpPr>
      <xdr:spPr>
        <a:xfrm flipV="1">
          <a:off x="13512800" y="1470152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53340</xdr:rowOff>
    </xdr:from>
    <xdr:to xmlns:xdr="http://schemas.openxmlformats.org/drawingml/2006/spreadsheetDrawing">
      <xdr:col>68</xdr:col>
      <xdr:colOff>203200</xdr:colOff>
      <xdr:row>85</xdr:row>
      <xdr:rowOff>154940</xdr:rowOff>
    </xdr:to>
    <xdr:sp macro="" textlink="">
      <xdr:nvSpPr>
        <xdr:cNvPr id="265" name="フローチャート: 判断 264"/>
        <xdr:cNvSpPr/>
      </xdr:nvSpPr>
      <xdr:spPr>
        <a:xfrm>
          <a:off x="14351000" y="1462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165100</xdr:rowOff>
    </xdr:from>
    <xdr:ext cx="762000" cy="259080"/>
    <xdr:sp macro="" textlink="">
      <xdr:nvSpPr>
        <xdr:cNvPr id="266" name="テキスト ボックス 265"/>
        <xdr:cNvSpPr txBox="1"/>
      </xdr:nvSpPr>
      <xdr:spPr>
        <a:xfrm>
          <a:off x="14020800" y="1439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101600</xdr:rowOff>
    </xdr:from>
    <xdr:to xmlns:xdr="http://schemas.openxmlformats.org/drawingml/2006/spreadsheetDrawing">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41910</xdr:rowOff>
    </xdr:from>
    <xdr:ext cx="762000" cy="258445"/>
    <xdr:sp macro="" textlink="">
      <xdr:nvSpPr>
        <xdr:cNvPr id="268" name="テキスト ボックス 267"/>
        <xdr:cNvSpPr txBox="1"/>
      </xdr:nvSpPr>
      <xdr:spPr>
        <a:xfrm>
          <a:off x="13131800" y="1444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128270</xdr:rowOff>
    </xdr:from>
    <xdr:to xmlns:xdr="http://schemas.openxmlformats.org/drawingml/2006/spreadsheetDrawing">
      <xdr:col>81</xdr:col>
      <xdr:colOff>95250</xdr:colOff>
      <xdr:row>85</xdr:row>
      <xdr:rowOff>58420</xdr:rowOff>
    </xdr:to>
    <xdr:sp macro="" textlink="">
      <xdr:nvSpPr>
        <xdr:cNvPr id="274" name="楕円 273"/>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144780</xdr:rowOff>
    </xdr:from>
    <xdr:ext cx="762000" cy="258445"/>
    <xdr:sp macro="" textlink="">
      <xdr:nvSpPr>
        <xdr:cNvPr id="275" name="給与水準   （国との比較）該当値テキスト"/>
        <xdr:cNvSpPr txBox="1"/>
      </xdr:nvSpPr>
      <xdr:spPr>
        <a:xfrm>
          <a:off x="17106900" y="14375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77470</xdr:rowOff>
    </xdr:from>
    <xdr:to xmlns:xdr="http://schemas.openxmlformats.org/drawingml/2006/spreadsheetDrawing">
      <xdr:col>77</xdr:col>
      <xdr:colOff>95250</xdr:colOff>
      <xdr:row>86</xdr:row>
      <xdr:rowOff>7620</xdr:rowOff>
    </xdr:to>
    <xdr:sp macro="" textlink="">
      <xdr:nvSpPr>
        <xdr:cNvPr id="276" name="楕円 275"/>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163830</xdr:rowOff>
    </xdr:from>
    <xdr:ext cx="736600" cy="259080"/>
    <xdr:sp macro="" textlink="">
      <xdr:nvSpPr>
        <xdr:cNvPr id="277" name="テキスト ボックス 276"/>
        <xdr:cNvSpPr txBox="1"/>
      </xdr:nvSpPr>
      <xdr:spPr>
        <a:xfrm>
          <a:off x="15798800" y="14737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77470</xdr:rowOff>
    </xdr:from>
    <xdr:to xmlns:xdr="http://schemas.openxmlformats.org/drawingml/2006/spreadsheetDrawing">
      <xdr:col>73</xdr:col>
      <xdr:colOff>44450</xdr:colOff>
      <xdr:row>86</xdr:row>
      <xdr:rowOff>7620</xdr:rowOff>
    </xdr:to>
    <xdr:sp macro="" textlink="">
      <xdr:nvSpPr>
        <xdr:cNvPr id="278" name="楕円 277"/>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163830</xdr:rowOff>
    </xdr:from>
    <xdr:ext cx="762000" cy="259080"/>
    <xdr:sp macro="" textlink="">
      <xdr:nvSpPr>
        <xdr:cNvPr id="279" name="テキスト ボックス 278"/>
        <xdr:cNvSpPr txBox="1"/>
      </xdr:nvSpPr>
      <xdr:spPr>
        <a:xfrm>
          <a:off x="14909800" y="1473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77470</xdr:rowOff>
    </xdr:from>
    <xdr:to xmlns:xdr="http://schemas.openxmlformats.org/drawingml/2006/spreadsheetDrawing">
      <xdr:col>68</xdr:col>
      <xdr:colOff>203200</xdr:colOff>
      <xdr:row>86</xdr:row>
      <xdr:rowOff>7620</xdr:rowOff>
    </xdr:to>
    <xdr:sp macro="" textlink="">
      <xdr:nvSpPr>
        <xdr:cNvPr id="280" name="楕円 279"/>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163830</xdr:rowOff>
    </xdr:from>
    <xdr:ext cx="762000" cy="259080"/>
    <xdr:sp macro="" textlink="">
      <xdr:nvSpPr>
        <xdr:cNvPr id="281" name="テキスト ボックス 280"/>
        <xdr:cNvSpPr txBox="1"/>
      </xdr:nvSpPr>
      <xdr:spPr>
        <a:xfrm>
          <a:off x="14020800" y="1473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149860</xdr:rowOff>
    </xdr:from>
    <xdr:to xmlns:xdr="http://schemas.openxmlformats.org/drawingml/2006/spreadsheetDrawing">
      <xdr:col>64</xdr:col>
      <xdr:colOff>152400</xdr:colOff>
      <xdr:row>86</xdr:row>
      <xdr:rowOff>80010</xdr:rowOff>
    </xdr:to>
    <xdr:sp macro="" textlink="">
      <xdr:nvSpPr>
        <xdr:cNvPr id="282" name="楕円 281"/>
        <xdr:cNvSpPr/>
      </xdr:nvSpPr>
      <xdr:spPr>
        <a:xfrm>
          <a:off x="13462000" y="1472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64770</xdr:rowOff>
    </xdr:from>
    <xdr:ext cx="762000" cy="258445"/>
    <xdr:sp macro="" textlink="">
      <xdr:nvSpPr>
        <xdr:cNvPr id="283" name="テキスト ボックス 282"/>
        <xdr:cNvSpPr txBox="1"/>
      </xdr:nvSpPr>
      <xdr:spPr>
        <a:xfrm>
          <a:off x="13131800" y="14809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5" name="テキスト ボックス 284"/>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6" name="テキスト ボックス 285"/>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[7.52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en-US" altLang="ja-JP" sz="1200">
              <a:latin typeface="ＭＳ Ｐゴシック"/>
              <a:ea typeface="ＭＳ Ｐゴシック"/>
            </a:rPr>
            <a:t>3</a:t>
          </a:r>
          <a:r>
            <a:rPr kumimoji="1" lang="ja-JP" altLang="en-US" sz="1200">
              <a:latin typeface="ＭＳ Ｐゴシック"/>
              <a:ea typeface="ＭＳ Ｐゴシック"/>
            </a:rPr>
            <a:t>度の市町合併を経験し、また、行政体制として総合支所方式を採用しているため、類似団体と比べて職員数が多い状況にある。</a:t>
          </a:r>
        </a:p>
        <a:p>
          <a:r>
            <a:rPr kumimoji="1" lang="ja-JP" altLang="en-US" sz="1200">
              <a:latin typeface="ＭＳ Ｐゴシック"/>
              <a:ea typeface="ＭＳ Ｐゴシック"/>
            </a:rPr>
            <a:t>　第</a:t>
          </a:r>
          <a:r>
            <a:rPr kumimoji="1" lang="en-US" altLang="ja-JP" sz="1200">
              <a:latin typeface="ＭＳ Ｐゴシック"/>
              <a:ea typeface="ＭＳ Ｐゴシック"/>
            </a:rPr>
            <a:t>1</a:t>
          </a:r>
          <a:r>
            <a:rPr kumimoji="1" lang="ja-JP" altLang="en-US" sz="1200">
              <a:latin typeface="ＭＳ Ｐゴシック"/>
              <a:ea typeface="ＭＳ Ｐゴシック"/>
            </a:rPr>
            <a:t>次定員適正化計画（</a:t>
          </a:r>
          <a:r>
            <a:rPr kumimoji="1" lang="en-US" altLang="ja-JP" sz="1200">
              <a:latin typeface="ＭＳ Ｐゴシック"/>
              <a:ea typeface="ＭＳ Ｐゴシック"/>
            </a:rPr>
            <a:t>H27-H31</a:t>
          </a:r>
          <a:r>
            <a:rPr kumimoji="1" lang="ja-JP" altLang="en-US" sz="1200">
              <a:latin typeface="ＭＳ Ｐゴシック"/>
              <a:ea typeface="ＭＳ Ｐゴシック"/>
            </a:rPr>
            <a:t>）では目標を上回る職員数の削減を達成し、第</a:t>
          </a:r>
          <a:r>
            <a:rPr kumimoji="1" lang="en-US" altLang="ja-JP" sz="1200">
              <a:latin typeface="ＭＳ Ｐゴシック"/>
              <a:ea typeface="ＭＳ Ｐゴシック"/>
            </a:rPr>
            <a:t>2</a:t>
          </a:r>
          <a:r>
            <a:rPr kumimoji="1" lang="ja-JP" altLang="en-US" sz="1200">
              <a:latin typeface="ＭＳ Ｐゴシック"/>
              <a:ea typeface="ＭＳ Ｐゴシック"/>
            </a:rPr>
            <a:t>次定員適正化計画</a:t>
          </a:r>
          <a:r>
            <a:rPr kumimoji="1" lang="en-US" altLang="ja-JP" sz="1200">
              <a:latin typeface="ＭＳ Ｐゴシック"/>
              <a:ea typeface="ＭＳ Ｐゴシック"/>
            </a:rPr>
            <a:t>(R2-R6)</a:t>
          </a:r>
          <a:r>
            <a:rPr kumimoji="1" lang="ja-JP" altLang="en-US" sz="1200">
              <a:latin typeface="ＭＳ Ｐゴシック"/>
              <a:ea typeface="ＭＳ Ｐゴシック"/>
            </a:rPr>
            <a:t>においても更なる削減に向けて取り組んでおり、令和</a:t>
          </a:r>
          <a:r>
            <a:rPr kumimoji="1" lang="en-US" altLang="ja-JP" sz="1200">
              <a:latin typeface="ＭＳ Ｐゴシック"/>
              <a:ea typeface="ＭＳ Ｐゴシック"/>
            </a:rPr>
            <a:t>11</a:t>
          </a:r>
          <a:r>
            <a:rPr kumimoji="1" lang="ja-JP" altLang="en-US" sz="1200">
              <a:latin typeface="ＭＳ Ｐゴシック"/>
              <a:ea typeface="ＭＳ Ｐゴシック"/>
            </a:rPr>
            <a:t>年度の職員数で栃木県平均以内を目標に掲げているところである。</a:t>
          </a:r>
        </a:p>
        <a:p>
          <a:r>
            <a:rPr kumimoji="1" lang="ja-JP" altLang="en-US" sz="1200">
              <a:latin typeface="ＭＳ Ｐゴシック"/>
              <a:ea typeface="ＭＳ Ｐゴシック"/>
            </a:rPr>
            <a:t>　職員数の多寡は人件費支出に直結し、財政運営や各財政指標へ大きな影響を与えるため、その改善は急務であるが、行政サービスの低下とならないよう見極めながら継続的な取組を続ける。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9" name="テキスト ボックス 298"/>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0" name="直線コネクタ 299"/>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1" name="テキスト ボックス 300"/>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2" name="直線コネクタ 301"/>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3" name="テキスト ボックス 302"/>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4" name="直線コネクタ 303"/>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5" name="テキスト ボックス 304"/>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6" name="直線コネクタ 305"/>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307" name="テキスト ボックス 306"/>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8" name="直線コネクタ 307"/>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09" name="テキスト ボックス 308"/>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127000</xdr:rowOff>
    </xdr:from>
    <xdr:to xmlns:xdr="http://schemas.openxmlformats.org/drawingml/2006/spreadsheetDrawing">
      <xdr:col>81</xdr:col>
      <xdr:colOff>44450</xdr:colOff>
      <xdr:row>67</xdr:row>
      <xdr:rowOff>168275</xdr:rowOff>
    </xdr:to>
    <xdr:cxnSp macro="">
      <xdr:nvCxnSpPr>
        <xdr:cNvPr id="313" name="直線コネクタ 312"/>
        <xdr:cNvCxnSpPr/>
      </xdr:nvCxnSpPr>
      <xdr:spPr>
        <a:xfrm flipV="1">
          <a:off x="17018000" y="10071100"/>
          <a:ext cx="0" cy="15843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140335</xdr:rowOff>
    </xdr:from>
    <xdr:ext cx="762000" cy="259080"/>
    <xdr:sp macro="" textlink="">
      <xdr:nvSpPr>
        <xdr:cNvPr id="314" name="定員管理の状況最小値テキスト"/>
        <xdr:cNvSpPr txBox="1"/>
      </xdr:nvSpPr>
      <xdr:spPr>
        <a:xfrm>
          <a:off x="17106900" y="11627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168275</xdr:rowOff>
    </xdr:from>
    <xdr:to xmlns:xdr="http://schemas.openxmlformats.org/drawingml/2006/spreadsheetDrawing">
      <xdr:col>81</xdr:col>
      <xdr:colOff>133350</xdr:colOff>
      <xdr:row>67</xdr:row>
      <xdr:rowOff>168275</xdr:rowOff>
    </xdr:to>
    <xdr:cxnSp macro="">
      <xdr:nvCxnSpPr>
        <xdr:cNvPr id="315" name="直線コネクタ 314"/>
        <xdr:cNvCxnSpPr/>
      </xdr:nvCxnSpPr>
      <xdr:spPr>
        <a:xfrm>
          <a:off x="16929100" y="1165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41910</xdr:rowOff>
    </xdr:from>
    <xdr:ext cx="762000" cy="258445"/>
    <xdr:sp macro="" textlink="">
      <xdr:nvSpPr>
        <xdr:cNvPr id="316" name="定員管理の状況最大値テキスト"/>
        <xdr:cNvSpPr txBox="1"/>
      </xdr:nvSpPr>
      <xdr:spPr>
        <a:xfrm>
          <a:off x="17106900" y="9814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127000</xdr:rowOff>
    </xdr:from>
    <xdr:to xmlns:xdr="http://schemas.openxmlformats.org/drawingml/2006/spreadsheetDrawing">
      <xdr:col>81</xdr:col>
      <xdr:colOff>133350</xdr:colOff>
      <xdr:row>58</xdr:row>
      <xdr:rowOff>127000</xdr:rowOff>
    </xdr:to>
    <xdr:cxnSp macro="">
      <xdr:nvCxnSpPr>
        <xdr:cNvPr id="317" name="直線コネクタ 316"/>
        <xdr:cNvCxnSpPr/>
      </xdr:nvCxnSpPr>
      <xdr:spPr>
        <a:xfrm>
          <a:off x="16929100" y="1007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65</xdr:row>
      <xdr:rowOff>69215</xdr:rowOff>
    </xdr:from>
    <xdr:to xmlns:xdr="http://schemas.openxmlformats.org/drawingml/2006/spreadsheetDrawing">
      <xdr:col>81</xdr:col>
      <xdr:colOff>44450</xdr:colOff>
      <xdr:row>65</xdr:row>
      <xdr:rowOff>76835</xdr:rowOff>
    </xdr:to>
    <xdr:cxnSp macro="">
      <xdr:nvCxnSpPr>
        <xdr:cNvPr id="318" name="直線コネクタ 317"/>
        <xdr:cNvCxnSpPr/>
      </xdr:nvCxnSpPr>
      <xdr:spPr>
        <a:xfrm flipV="1">
          <a:off x="16179800" y="1121346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154940</xdr:rowOff>
    </xdr:from>
    <xdr:ext cx="762000" cy="258445"/>
    <xdr:sp macro="" textlink="">
      <xdr:nvSpPr>
        <xdr:cNvPr id="319" name="定員管理の状況平均値テキスト"/>
        <xdr:cNvSpPr txBox="1"/>
      </xdr:nvSpPr>
      <xdr:spPr>
        <a:xfrm>
          <a:off x="17106900" y="106133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138430</xdr:rowOff>
    </xdr:from>
    <xdr:to xmlns:xdr="http://schemas.openxmlformats.org/drawingml/2006/spreadsheetDrawing">
      <xdr:col>81</xdr:col>
      <xdr:colOff>95250</xdr:colOff>
      <xdr:row>63</xdr:row>
      <xdr:rowOff>68580</xdr:rowOff>
    </xdr:to>
    <xdr:sp macro="" textlink="">
      <xdr:nvSpPr>
        <xdr:cNvPr id="320" name="フローチャート: 判断 319"/>
        <xdr:cNvSpPr/>
      </xdr:nvSpPr>
      <xdr:spPr>
        <a:xfrm>
          <a:off x="16967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65</xdr:row>
      <xdr:rowOff>20955</xdr:rowOff>
    </xdr:from>
    <xdr:to xmlns:xdr="http://schemas.openxmlformats.org/drawingml/2006/spreadsheetDrawing">
      <xdr:col>77</xdr:col>
      <xdr:colOff>44450</xdr:colOff>
      <xdr:row>65</xdr:row>
      <xdr:rowOff>76835</xdr:rowOff>
    </xdr:to>
    <xdr:cxnSp macro="">
      <xdr:nvCxnSpPr>
        <xdr:cNvPr id="321" name="直線コネクタ 320"/>
        <xdr:cNvCxnSpPr/>
      </xdr:nvCxnSpPr>
      <xdr:spPr>
        <a:xfrm>
          <a:off x="15290800" y="1116520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57785</xdr:rowOff>
    </xdr:from>
    <xdr:to xmlns:xdr="http://schemas.openxmlformats.org/drawingml/2006/spreadsheetDrawing">
      <xdr:col>77</xdr:col>
      <xdr:colOff>95250</xdr:colOff>
      <xdr:row>62</xdr:row>
      <xdr:rowOff>159385</xdr:rowOff>
    </xdr:to>
    <xdr:sp macro="" textlink="">
      <xdr:nvSpPr>
        <xdr:cNvPr id="322" name="フローチャート: 判断 321"/>
        <xdr:cNvSpPr/>
      </xdr:nvSpPr>
      <xdr:spPr>
        <a:xfrm>
          <a:off x="161290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169545</xdr:rowOff>
    </xdr:from>
    <xdr:ext cx="736600" cy="258445"/>
    <xdr:sp macro="" textlink="">
      <xdr:nvSpPr>
        <xdr:cNvPr id="323" name="テキスト ボックス 322"/>
        <xdr:cNvSpPr txBox="1"/>
      </xdr:nvSpPr>
      <xdr:spPr>
        <a:xfrm>
          <a:off x="15798800" y="104565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65</xdr:row>
      <xdr:rowOff>20955</xdr:rowOff>
    </xdr:from>
    <xdr:to xmlns:xdr="http://schemas.openxmlformats.org/drawingml/2006/spreadsheetDrawing">
      <xdr:col>72</xdr:col>
      <xdr:colOff>203200</xdr:colOff>
      <xdr:row>65</xdr:row>
      <xdr:rowOff>45085</xdr:rowOff>
    </xdr:to>
    <xdr:cxnSp macro="">
      <xdr:nvCxnSpPr>
        <xdr:cNvPr id="324" name="直線コネクタ 323"/>
        <xdr:cNvCxnSpPr/>
      </xdr:nvCxnSpPr>
      <xdr:spPr>
        <a:xfrm flipV="1">
          <a:off x="14401800" y="111652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116840</xdr:rowOff>
    </xdr:from>
    <xdr:to xmlns:xdr="http://schemas.openxmlformats.org/drawingml/2006/spreadsheetDrawing">
      <xdr:col>73</xdr:col>
      <xdr:colOff>44450</xdr:colOff>
      <xdr:row>62</xdr:row>
      <xdr:rowOff>46990</xdr:rowOff>
    </xdr:to>
    <xdr:sp macro="" textlink="">
      <xdr:nvSpPr>
        <xdr:cNvPr id="325" name="フローチャート: 判断 324"/>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57150</xdr:rowOff>
    </xdr:from>
    <xdr:ext cx="762000" cy="259080"/>
    <xdr:sp macro="" textlink="">
      <xdr:nvSpPr>
        <xdr:cNvPr id="326" name="テキスト ボックス 325"/>
        <xdr:cNvSpPr txBox="1"/>
      </xdr:nvSpPr>
      <xdr:spPr>
        <a:xfrm>
          <a:off x="14909800" y="1034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65</xdr:row>
      <xdr:rowOff>45085</xdr:rowOff>
    </xdr:from>
    <xdr:to xmlns:xdr="http://schemas.openxmlformats.org/drawingml/2006/spreadsheetDrawing">
      <xdr:col>68</xdr:col>
      <xdr:colOff>152400</xdr:colOff>
      <xdr:row>65</xdr:row>
      <xdr:rowOff>76835</xdr:rowOff>
    </xdr:to>
    <xdr:cxnSp macro="">
      <xdr:nvCxnSpPr>
        <xdr:cNvPr id="327" name="直線コネクタ 326"/>
        <xdr:cNvCxnSpPr/>
      </xdr:nvCxnSpPr>
      <xdr:spPr>
        <a:xfrm flipV="1">
          <a:off x="13512800" y="1118933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60325</xdr:rowOff>
    </xdr:from>
    <xdr:to xmlns:xdr="http://schemas.openxmlformats.org/drawingml/2006/spreadsheetDrawing">
      <xdr:col>68</xdr:col>
      <xdr:colOff>203200</xdr:colOff>
      <xdr:row>61</xdr:row>
      <xdr:rowOff>161925</xdr:rowOff>
    </xdr:to>
    <xdr:sp macro="" textlink="">
      <xdr:nvSpPr>
        <xdr:cNvPr id="328" name="フローチャート: 判断 327"/>
        <xdr:cNvSpPr/>
      </xdr:nvSpPr>
      <xdr:spPr>
        <a:xfrm>
          <a:off x="14351000" y="1051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635</xdr:rowOff>
    </xdr:from>
    <xdr:ext cx="762000" cy="259080"/>
    <xdr:sp macro="" textlink="">
      <xdr:nvSpPr>
        <xdr:cNvPr id="329" name="テキスト ボックス 328"/>
        <xdr:cNvSpPr txBox="1"/>
      </xdr:nvSpPr>
      <xdr:spPr>
        <a:xfrm>
          <a:off x="14020800" y="1028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151765</xdr:rowOff>
    </xdr:from>
    <xdr:to xmlns:xdr="http://schemas.openxmlformats.org/drawingml/2006/spreadsheetDrawing">
      <xdr:col>64</xdr:col>
      <xdr:colOff>152400</xdr:colOff>
      <xdr:row>61</xdr:row>
      <xdr:rowOff>81915</xdr:rowOff>
    </xdr:to>
    <xdr:sp macro="" textlink="">
      <xdr:nvSpPr>
        <xdr:cNvPr id="330" name="フローチャート: 判断 329"/>
        <xdr:cNvSpPr/>
      </xdr:nvSpPr>
      <xdr:spPr>
        <a:xfrm>
          <a:off x="13462000" y="1043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92075</xdr:rowOff>
    </xdr:from>
    <xdr:ext cx="762000" cy="259080"/>
    <xdr:sp macro="" textlink="">
      <xdr:nvSpPr>
        <xdr:cNvPr id="331" name="テキスト ボックス 330"/>
        <xdr:cNvSpPr txBox="1"/>
      </xdr:nvSpPr>
      <xdr:spPr>
        <a:xfrm>
          <a:off x="13131800" y="10207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2" name="テキスト ボックス 331"/>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3" name="テキスト ボックス 332"/>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4" name="テキスト ボックス 333"/>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5" name="テキスト ボックス 334"/>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6" name="テキスト ボックス 335"/>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65</xdr:row>
      <xdr:rowOff>18415</xdr:rowOff>
    </xdr:from>
    <xdr:to xmlns:xdr="http://schemas.openxmlformats.org/drawingml/2006/spreadsheetDrawing">
      <xdr:col>81</xdr:col>
      <xdr:colOff>95250</xdr:colOff>
      <xdr:row>65</xdr:row>
      <xdr:rowOff>120650</xdr:rowOff>
    </xdr:to>
    <xdr:sp macro="" textlink="">
      <xdr:nvSpPr>
        <xdr:cNvPr id="337" name="楕円 336"/>
        <xdr:cNvSpPr/>
      </xdr:nvSpPr>
      <xdr:spPr>
        <a:xfrm>
          <a:off x="16967200" y="11162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64</xdr:row>
      <xdr:rowOff>161925</xdr:rowOff>
    </xdr:from>
    <xdr:ext cx="762000" cy="259080"/>
    <xdr:sp macro="" textlink="">
      <xdr:nvSpPr>
        <xdr:cNvPr id="338" name="定員管理の状況該当値テキスト"/>
        <xdr:cNvSpPr txBox="1"/>
      </xdr:nvSpPr>
      <xdr:spPr>
        <a:xfrm>
          <a:off x="17106900" y="11134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65</xdr:row>
      <xdr:rowOff>26035</xdr:rowOff>
    </xdr:from>
    <xdr:to xmlns:xdr="http://schemas.openxmlformats.org/drawingml/2006/spreadsheetDrawing">
      <xdr:col>77</xdr:col>
      <xdr:colOff>95250</xdr:colOff>
      <xdr:row>65</xdr:row>
      <xdr:rowOff>127635</xdr:rowOff>
    </xdr:to>
    <xdr:sp macro="" textlink="">
      <xdr:nvSpPr>
        <xdr:cNvPr id="339" name="楕円 338"/>
        <xdr:cNvSpPr/>
      </xdr:nvSpPr>
      <xdr:spPr>
        <a:xfrm>
          <a:off x="16129000" y="1117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65</xdr:row>
      <xdr:rowOff>112395</xdr:rowOff>
    </xdr:from>
    <xdr:ext cx="736600" cy="258445"/>
    <xdr:sp macro="" textlink="">
      <xdr:nvSpPr>
        <xdr:cNvPr id="340" name="テキスト ボックス 339"/>
        <xdr:cNvSpPr txBox="1"/>
      </xdr:nvSpPr>
      <xdr:spPr>
        <a:xfrm>
          <a:off x="15798800" y="112566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141605</xdr:rowOff>
    </xdr:from>
    <xdr:to xmlns:xdr="http://schemas.openxmlformats.org/drawingml/2006/spreadsheetDrawing">
      <xdr:col>73</xdr:col>
      <xdr:colOff>44450</xdr:colOff>
      <xdr:row>65</xdr:row>
      <xdr:rowOff>71755</xdr:rowOff>
    </xdr:to>
    <xdr:sp macro="" textlink="">
      <xdr:nvSpPr>
        <xdr:cNvPr id="341" name="楕円 340"/>
        <xdr:cNvSpPr/>
      </xdr:nvSpPr>
      <xdr:spPr>
        <a:xfrm>
          <a:off x="15240000" y="1111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56515</xdr:rowOff>
    </xdr:from>
    <xdr:ext cx="762000" cy="258445"/>
    <xdr:sp macro="" textlink="">
      <xdr:nvSpPr>
        <xdr:cNvPr id="342" name="テキスト ボックス 341"/>
        <xdr:cNvSpPr txBox="1"/>
      </xdr:nvSpPr>
      <xdr:spPr>
        <a:xfrm>
          <a:off x="14909800" y="11200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64</xdr:row>
      <xdr:rowOff>166370</xdr:rowOff>
    </xdr:from>
    <xdr:to xmlns:xdr="http://schemas.openxmlformats.org/drawingml/2006/spreadsheetDrawing">
      <xdr:col>68</xdr:col>
      <xdr:colOff>203200</xdr:colOff>
      <xdr:row>65</xdr:row>
      <xdr:rowOff>95885</xdr:rowOff>
    </xdr:to>
    <xdr:sp macro="" textlink="">
      <xdr:nvSpPr>
        <xdr:cNvPr id="343" name="楕円 342"/>
        <xdr:cNvSpPr/>
      </xdr:nvSpPr>
      <xdr:spPr>
        <a:xfrm>
          <a:off x="14351000" y="11139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65</xdr:row>
      <xdr:rowOff>80645</xdr:rowOff>
    </xdr:from>
    <xdr:ext cx="762000" cy="259080"/>
    <xdr:sp macro="" textlink="">
      <xdr:nvSpPr>
        <xdr:cNvPr id="344" name="テキスト ボックス 343"/>
        <xdr:cNvSpPr txBox="1"/>
      </xdr:nvSpPr>
      <xdr:spPr>
        <a:xfrm>
          <a:off x="14020800" y="1122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65</xdr:row>
      <xdr:rowOff>26035</xdr:rowOff>
    </xdr:from>
    <xdr:to xmlns:xdr="http://schemas.openxmlformats.org/drawingml/2006/spreadsheetDrawing">
      <xdr:col>64</xdr:col>
      <xdr:colOff>152400</xdr:colOff>
      <xdr:row>65</xdr:row>
      <xdr:rowOff>127635</xdr:rowOff>
    </xdr:to>
    <xdr:sp macro="" textlink="">
      <xdr:nvSpPr>
        <xdr:cNvPr id="345" name="楕円 344"/>
        <xdr:cNvSpPr/>
      </xdr:nvSpPr>
      <xdr:spPr>
        <a:xfrm>
          <a:off x="13462000" y="1117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65</xdr:row>
      <xdr:rowOff>112395</xdr:rowOff>
    </xdr:from>
    <xdr:ext cx="762000" cy="258445"/>
    <xdr:sp macro="" textlink="">
      <xdr:nvSpPr>
        <xdr:cNvPr id="346" name="テキスト ボックス 345"/>
        <xdr:cNvSpPr txBox="1"/>
      </xdr:nvSpPr>
      <xdr:spPr>
        <a:xfrm>
          <a:off x="13131800" y="11256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9" name="テキスト ボックス 348"/>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令和</a:t>
          </a:r>
          <a:r>
            <a:rPr kumimoji="1" lang="en-US" altLang="ja-JP" sz="1200">
              <a:latin typeface="ＭＳ Ｐゴシック"/>
              <a:ea typeface="ＭＳ Ｐゴシック"/>
            </a:rPr>
            <a:t>4</a:t>
          </a:r>
          <a:r>
            <a:rPr kumimoji="1" lang="ja-JP" altLang="en-US" sz="1200">
              <a:latin typeface="ＭＳ Ｐゴシック"/>
              <a:ea typeface="ＭＳ Ｐゴシック"/>
            </a:rPr>
            <a:t>年度の実質公債費率は、令和元年度単年度</a:t>
          </a:r>
          <a:r>
            <a:rPr kumimoji="1" lang="en-US" altLang="ja-JP" sz="1200">
              <a:latin typeface="ＭＳ Ｐゴシック"/>
              <a:ea typeface="ＭＳ Ｐゴシック"/>
            </a:rPr>
            <a:t>9.9</a:t>
          </a:r>
          <a:r>
            <a:rPr kumimoji="1" lang="ja-JP" altLang="en-US" sz="1200">
              <a:latin typeface="ＭＳ Ｐゴシック"/>
              <a:ea typeface="ＭＳ Ｐゴシック"/>
            </a:rPr>
            <a:t>が</a:t>
          </a:r>
          <a:r>
            <a:rPr kumimoji="1" lang="en-US" altLang="ja-JP" sz="1200">
              <a:latin typeface="ＭＳ Ｐゴシック"/>
              <a:ea typeface="ＭＳ Ｐゴシック"/>
            </a:rPr>
            <a:t>3</a:t>
          </a:r>
          <a:r>
            <a:rPr kumimoji="1" lang="ja-JP" altLang="en-US" sz="1200">
              <a:latin typeface="ＭＳ Ｐゴシック"/>
              <a:ea typeface="ＭＳ Ｐゴシック"/>
            </a:rPr>
            <a:t>カ年に含まれなくなるため、前年度と比較して</a:t>
          </a:r>
          <a:r>
            <a:rPr kumimoji="1" lang="en-US" altLang="ja-JP" sz="1200">
              <a:latin typeface="ＭＳ Ｐゴシック"/>
              <a:ea typeface="ＭＳ Ｐゴシック"/>
            </a:rPr>
            <a:t>0.4pt</a:t>
          </a:r>
          <a:r>
            <a:rPr kumimoji="1" lang="ja-JP" altLang="en-US" sz="1200">
              <a:latin typeface="ＭＳ Ｐゴシック"/>
              <a:ea typeface="ＭＳ Ｐゴシック"/>
            </a:rPr>
            <a:t>改善した。</a:t>
          </a:r>
        </a:p>
        <a:p>
          <a:r>
            <a:rPr kumimoji="1" lang="ja-JP" altLang="en-US" sz="1200">
              <a:latin typeface="ＭＳ Ｐゴシック"/>
              <a:ea typeface="ＭＳ Ｐゴシック"/>
            </a:rPr>
            <a:t>　令和</a:t>
          </a:r>
          <a:r>
            <a:rPr kumimoji="1" lang="en-US" altLang="ja-JP" sz="1200">
              <a:latin typeface="ＭＳ Ｐゴシック"/>
              <a:ea typeface="ＭＳ Ｐゴシック"/>
            </a:rPr>
            <a:t>4</a:t>
          </a:r>
          <a:r>
            <a:rPr kumimoji="1" lang="ja-JP" altLang="en-US" sz="1200">
              <a:latin typeface="ＭＳ Ｐゴシック"/>
              <a:ea typeface="ＭＳ Ｐゴシック"/>
            </a:rPr>
            <a:t>年度単年度としては、臨時財政対策債発行可能額の減少により分母となる標準財政規模が</a:t>
          </a:r>
          <a:r>
            <a:rPr kumimoji="1" lang="en-US" altLang="ja-JP" sz="1200">
              <a:latin typeface="ＭＳ Ｐゴシック"/>
              <a:ea typeface="ＭＳ Ｐゴシック"/>
            </a:rPr>
            <a:t>10.0</a:t>
          </a:r>
          <a:r>
            <a:rPr kumimoji="1" lang="ja-JP" altLang="en-US" sz="1200">
              <a:latin typeface="ＭＳ Ｐゴシック"/>
              <a:ea typeface="ＭＳ Ｐゴシック"/>
            </a:rPr>
            <a:t>億円減少し、また地方債償還金の増加により分子となる元利償還金等が</a:t>
          </a:r>
          <a:r>
            <a:rPr kumimoji="1" lang="en-US" altLang="ja-JP" sz="1200">
              <a:latin typeface="ＭＳ Ｐゴシック"/>
              <a:ea typeface="ＭＳ Ｐゴシック"/>
            </a:rPr>
            <a:t>3.6</a:t>
          </a:r>
          <a:r>
            <a:rPr kumimoji="1" lang="ja-JP" altLang="en-US" sz="1200">
              <a:latin typeface="ＭＳ Ｐゴシック"/>
              <a:ea typeface="ＭＳ Ｐゴシック"/>
            </a:rPr>
            <a:t>億円増加したため、前年度に比べ</a:t>
          </a:r>
          <a:r>
            <a:rPr kumimoji="1" lang="en-US" altLang="ja-JP" sz="1200">
              <a:latin typeface="ＭＳ Ｐゴシック"/>
              <a:ea typeface="ＭＳ Ｐゴシック"/>
            </a:rPr>
            <a:t>1.4pt</a:t>
          </a:r>
          <a:r>
            <a:rPr kumimoji="1" lang="ja-JP" altLang="en-US" sz="1200">
              <a:latin typeface="ＭＳ Ｐゴシック"/>
              <a:ea typeface="ＭＳ Ｐゴシック"/>
            </a:rPr>
            <a:t>の増となった。</a:t>
          </a:r>
        </a:p>
        <a:p>
          <a:r>
            <a:rPr kumimoji="1" lang="ja-JP" altLang="en-US" sz="1200">
              <a:latin typeface="ＭＳ Ｐゴシック"/>
              <a:ea typeface="ＭＳ Ｐゴシック"/>
            </a:rPr>
            <a:t>　今後は、大型建設事業による地方債発行および付随した元利償還金の増大が予想されることから、適正な償還年限の設定を徹底し、指数悪化の防止に努める。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3" name="直線コネクタ 362"/>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4" name="テキスト ボックス 363"/>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5" name="直線コネクタ 364"/>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66" name="テキスト ボックス 365"/>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67" name="直線コネクタ 366"/>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8445"/>
    <xdr:sp macro="" textlink="">
      <xdr:nvSpPr>
        <xdr:cNvPr id="368" name="テキスト ボックス 367"/>
        <xdr:cNvSpPr txBox="1"/>
      </xdr:nvSpPr>
      <xdr:spPr>
        <a:xfrm>
          <a:off x="1206500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69" name="直線コネクタ 368"/>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8445"/>
    <xdr:sp macro="" textlink="">
      <xdr:nvSpPr>
        <xdr:cNvPr id="370" name="テキスト ボックス 369"/>
        <xdr:cNvSpPr txBox="1"/>
      </xdr:nvSpPr>
      <xdr:spPr>
        <a:xfrm>
          <a:off x="1206500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1" name="直線コネクタ 370"/>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2" name="テキスト ボックス 371"/>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3" name="直線コネクタ 372"/>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77470</xdr:rowOff>
    </xdr:from>
    <xdr:to xmlns:xdr="http://schemas.openxmlformats.org/drawingml/2006/spreadsheetDrawing">
      <xdr:col>81</xdr:col>
      <xdr:colOff>44450</xdr:colOff>
      <xdr:row>46</xdr:row>
      <xdr:rowOff>17780</xdr:rowOff>
    </xdr:to>
    <xdr:cxnSp macro="">
      <xdr:nvCxnSpPr>
        <xdr:cNvPr id="376" name="直線コネクタ 375"/>
        <xdr:cNvCxnSpPr/>
      </xdr:nvCxnSpPr>
      <xdr:spPr>
        <a:xfrm flipV="1">
          <a:off x="17018000" y="6249670"/>
          <a:ext cx="0" cy="16548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161290</xdr:rowOff>
    </xdr:from>
    <xdr:ext cx="762000" cy="259080"/>
    <xdr:sp macro="" textlink="">
      <xdr:nvSpPr>
        <xdr:cNvPr id="377" name="公債費負担の状況最小値テキスト"/>
        <xdr:cNvSpPr txBox="1"/>
      </xdr:nvSpPr>
      <xdr:spPr>
        <a:xfrm>
          <a:off x="17106900" y="787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46</xdr:row>
      <xdr:rowOff>17780</xdr:rowOff>
    </xdr:from>
    <xdr:to xmlns:xdr="http://schemas.openxmlformats.org/drawingml/2006/spreadsheetDrawing">
      <xdr:col>81</xdr:col>
      <xdr:colOff>133350</xdr:colOff>
      <xdr:row>46</xdr:row>
      <xdr:rowOff>17780</xdr:rowOff>
    </xdr:to>
    <xdr:cxnSp macro="">
      <xdr:nvCxnSpPr>
        <xdr:cNvPr id="378" name="直線コネクタ 377"/>
        <xdr:cNvCxnSpPr/>
      </xdr:nvCxnSpPr>
      <xdr:spPr>
        <a:xfrm>
          <a:off x="16929100" y="790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163830</xdr:rowOff>
    </xdr:from>
    <xdr:ext cx="762000" cy="259080"/>
    <xdr:sp macro="" textlink="">
      <xdr:nvSpPr>
        <xdr:cNvPr id="379" name="公債費負担の状況最大値テキスト"/>
        <xdr:cNvSpPr txBox="1"/>
      </xdr:nvSpPr>
      <xdr:spPr>
        <a:xfrm>
          <a:off x="17106900" y="599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77470</xdr:rowOff>
    </xdr:from>
    <xdr:to xmlns:xdr="http://schemas.openxmlformats.org/drawingml/2006/spreadsheetDrawing">
      <xdr:col>81</xdr:col>
      <xdr:colOff>133350</xdr:colOff>
      <xdr:row>36</xdr:row>
      <xdr:rowOff>77470</xdr:rowOff>
    </xdr:to>
    <xdr:cxnSp macro="">
      <xdr:nvCxnSpPr>
        <xdr:cNvPr id="380" name="直線コネクタ 379"/>
        <xdr:cNvCxnSpPr/>
      </xdr:nvCxnSpPr>
      <xdr:spPr>
        <a:xfrm>
          <a:off x="16929100" y="624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26035</xdr:rowOff>
    </xdr:from>
    <xdr:to xmlns:xdr="http://schemas.openxmlformats.org/drawingml/2006/spreadsheetDrawing">
      <xdr:col>81</xdr:col>
      <xdr:colOff>44450</xdr:colOff>
      <xdr:row>43</xdr:row>
      <xdr:rowOff>72390</xdr:rowOff>
    </xdr:to>
    <xdr:cxnSp macro="">
      <xdr:nvCxnSpPr>
        <xdr:cNvPr id="381" name="直線コネクタ 380"/>
        <xdr:cNvCxnSpPr/>
      </xdr:nvCxnSpPr>
      <xdr:spPr>
        <a:xfrm flipV="1">
          <a:off x="16179800" y="739838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12065</xdr:rowOff>
    </xdr:from>
    <xdr:ext cx="762000" cy="259080"/>
    <xdr:sp macro="" textlink="">
      <xdr:nvSpPr>
        <xdr:cNvPr id="382" name="公債費負担の状況平均値テキスト"/>
        <xdr:cNvSpPr txBox="1"/>
      </xdr:nvSpPr>
      <xdr:spPr>
        <a:xfrm>
          <a:off x="17106900" y="66986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167005</xdr:rowOff>
    </xdr:from>
    <xdr:to xmlns:xdr="http://schemas.openxmlformats.org/drawingml/2006/spreadsheetDrawing">
      <xdr:col>81</xdr:col>
      <xdr:colOff>95250</xdr:colOff>
      <xdr:row>40</xdr:row>
      <xdr:rowOff>97790</xdr:rowOff>
    </xdr:to>
    <xdr:sp macro="" textlink="">
      <xdr:nvSpPr>
        <xdr:cNvPr id="383" name="フローチャート: 判断 382"/>
        <xdr:cNvSpPr/>
      </xdr:nvSpPr>
      <xdr:spPr>
        <a:xfrm>
          <a:off x="16967200" y="6853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72390</xdr:rowOff>
    </xdr:from>
    <xdr:to xmlns:xdr="http://schemas.openxmlformats.org/drawingml/2006/spreadsheetDrawing">
      <xdr:col>77</xdr:col>
      <xdr:colOff>44450</xdr:colOff>
      <xdr:row>43</xdr:row>
      <xdr:rowOff>118110</xdr:rowOff>
    </xdr:to>
    <xdr:cxnSp macro="">
      <xdr:nvCxnSpPr>
        <xdr:cNvPr id="384" name="直線コネクタ 383"/>
        <xdr:cNvCxnSpPr/>
      </xdr:nvCxnSpPr>
      <xdr:spPr>
        <a:xfrm flipV="1">
          <a:off x="15290800" y="74447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6985</xdr:rowOff>
    </xdr:from>
    <xdr:to xmlns:xdr="http://schemas.openxmlformats.org/drawingml/2006/spreadsheetDrawing">
      <xdr:col>77</xdr:col>
      <xdr:colOff>95250</xdr:colOff>
      <xdr:row>40</xdr:row>
      <xdr:rowOff>109220</xdr:rowOff>
    </xdr:to>
    <xdr:sp macro="" textlink="">
      <xdr:nvSpPr>
        <xdr:cNvPr id="385" name="フローチャート: 判断 384"/>
        <xdr:cNvSpPr/>
      </xdr:nvSpPr>
      <xdr:spPr>
        <a:xfrm>
          <a:off x="16129000" y="6864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118745</xdr:rowOff>
    </xdr:from>
    <xdr:ext cx="736600" cy="259080"/>
    <xdr:sp macro="" textlink="">
      <xdr:nvSpPr>
        <xdr:cNvPr id="386" name="テキスト ボックス 385"/>
        <xdr:cNvSpPr txBox="1"/>
      </xdr:nvSpPr>
      <xdr:spPr>
        <a:xfrm>
          <a:off x="15798800" y="6633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118110</xdr:rowOff>
    </xdr:from>
    <xdr:to xmlns:xdr="http://schemas.openxmlformats.org/drawingml/2006/spreadsheetDrawing">
      <xdr:col>72</xdr:col>
      <xdr:colOff>203200</xdr:colOff>
      <xdr:row>44</xdr:row>
      <xdr:rowOff>4445</xdr:rowOff>
    </xdr:to>
    <xdr:cxnSp macro="">
      <xdr:nvCxnSpPr>
        <xdr:cNvPr id="387" name="直線コネクタ 386"/>
        <xdr:cNvCxnSpPr/>
      </xdr:nvCxnSpPr>
      <xdr:spPr>
        <a:xfrm flipV="1">
          <a:off x="14401800" y="749046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53340</xdr:rowOff>
    </xdr:from>
    <xdr:to xmlns:xdr="http://schemas.openxmlformats.org/drawingml/2006/spreadsheetDrawing">
      <xdr:col>73</xdr:col>
      <xdr:colOff>44450</xdr:colOff>
      <xdr:row>40</xdr:row>
      <xdr:rowOff>154940</xdr:rowOff>
    </xdr:to>
    <xdr:sp macro="" textlink="">
      <xdr:nvSpPr>
        <xdr:cNvPr id="388" name="フローチャート: 判断 387"/>
        <xdr:cNvSpPr/>
      </xdr:nvSpPr>
      <xdr:spPr>
        <a:xfrm>
          <a:off x="15240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165100</xdr:rowOff>
    </xdr:from>
    <xdr:ext cx="762000" cy="259080"/>
    <xdr:sp macro="" textlink="">
      <xdr:nvSpPr>
        <xdr:cNvPr id="389" name="テキスト ボックス 388"/>
        <xdr:cNvSpPr txBox="1"/>
      </xdr:nvSpPr>
      <xdr:spPr>
        <a:xfrm>
          <a:off x="14909800" y="6680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44</xdr:row>
      <xdr:rowOff>4445</xdr:rowOff>
    </xdr:from>
    <xdr:to xmlns:xdr="http://schemas.openxmlformats.org/drawingml/2006/spreadsheetDrawing">
      <xdr:col>68</xdr:col>
      <xdr:colOff>152400</xdr:colOff>
      <xdr:row>44</xdr:row>
      <xdr:rowOff>50165</xdr:rowOff>
    </xdr:to>
    <xdr:cxnSp macro="">
      <xdr:nvCxnSpPr>
        <xdr:cNvPr id="390" name="直線コネクタ 389"/>
        <xdr:cNvCxnSpPr/>
      </xdr:nvCxnSpPr>
      <xdr:spPr>
        <a:xfrm flipV="1">
          <a:off x="13512800" y="75482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133350</xdr:rowOff>
    </xdr:from>
    <xdr:to xmlns:xdr="http://schemas.openxmlformats.org/drawingml/2006/spreadsheetDrawing">
      <xdr:col>68</xdr:col>
      <xdr:colOff>203200</xdr:colOff>
      <xdr:row>41</xdr:row>
      <xdr:rowOff>63500</xdr:rowOff>
    </xdr:to>
    <xdr:sp macro="" textlink="">
      <xdr:nvSpPr>
        <xdr:cNvPr id="391" name="フローチャート: 判断 390"/>
        <xdr:cNvSpPr/>
      </xdr:nvSpPr>
      <xdr:spPr>
        <a:xfrm>
          <a:off x="14351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74930</xdr:rowOff>
    </xdr:from>
    <xdr:ext cx="762000" cy="258445"/>
    <xdr:sp macro="" textlink="">
      <xdr:nvSpPr>
        <xdr:cNvPr id="392" name="テキスト ボックス 391"/>
        <xdr:cNvSpPr txBox="1"/>
      </xdr:nvSpPr>
      <xdr:spPr>
        <a:xfrm>
          <a:off x="14020800" y="6761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168275</xdr:rowOff>
    </xdr:from>
    <xdr:to xmlns:xdr="http://schemas.openxmlformats.org/drawingml/2006/spreadsheetDrawing">
      <xdr:col>64</xdr:col>
      <xdr:colOff>152400</xdr:colOff>
      <xdr:row>41</xdr:row>
      <xdr:rowOff>98425</xdr:rowOff>
    </xdr:to>
    <xdr:sp macro="" textlink="">
      <xdr:nvSpPr>
        <xdr:cNvPr id="393" name="フローチャート: 判断 392"/>
        <xdr:cNvSpPr/>
      </xdr:nvSpPr>
      <xdr:spPr>
        <a:xfrm>
          <a:off x="13462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109220</xdr:rowOff>
    </xdr:from>
    <xdr:ext cx="762000" cy="258445"/>
    <xdr:sp macro="" textlink="">
      <xdr:nvSpPr>
        <xdr:cNvPr id="394" name="テキスト ボックス 393"/>
        <xdr:cNvSpPr txBox="1"/>
      </xdr:nvSpPr>
      <xdr:spPr>
        <a:xfrm>
          <a:off x="13131800" y="6795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146685</xdr:rowOff>
    </xdr:from>
    <xdr:to xmlns:xdr="http://schemas.openxmlformats.org/drawingml/2006/spreadsheetDrawing">
      <xdr:col>81</xdr:col>
      <xdr:colOff>95250</xdr:colOff>
      <xdr:row>43</xdr:row>
      <xdr:rowOff>76835</xdr:rowOff>
    </xdr:to>
    <xdr:sp macro="" textlink="">
      <xdr:nvSpPr>
        <xdr:cNvPr id="400" name="楕円 399"/>
        <xdr:cNvSpPr/>
      </xdr:nvSpPr>
      <xdr:spPr>
        <a:xfrm>
          <a:off x="16967200" y="7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118745</xdr:rowOff>
    </xdr:from>
    <xdr:ext cx="762000" cy="259080"/>
    <xdr:sp macro="" textlink="">
      <xdr:nvSpPr>
        <xdr:cNvPr id="401" name="公債費負担の状況該当値テキスト"/>
        <xdr:cNvSpPr txBox="1"/>
      </xdr:nvSpPr>
      <xdr:spPr>
        <a:xfrm>
          <a:off x="17106900" y="731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43</xdr:row>
      <xdr:rowOff>21590</xdr:rowOff>
    </xdr:from>
    <xdr:to xmlns:xdr="http://schemas.openxmlformats.org/drawingml/2006/spreadsheetDrawing">
      <xdr:col>77</xdr:col>
      <xdr:colOff>95250</xdr:colOff>
      <xdr:row>43</xdr:row>
      <xdr:rowOff>123190</xdr:rowOff>
    </xdr:to>
    <xdr:sp macro="" textlink="">
      <xdr:nvSpPr>
        <xdr:cNvPr id="402" name="楕円 401"/>
        <xdr:cNvSpPr/>
      </xdr:nvSpPr>
      <xdr:spPr>
        <a:xfrm>
          <a:off x="16129000" y="73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107950</xdr:rowOff>
    </xdr:from>
    <xdr:ext cx="736600" cy="259080"/>
    <xdr:sp macro="" textlink="">
      <xdr:nvSpPr>
        <xdr:cNvPr id="403" name="テキスト ボックス 402"/>
        <xdr:cNvSpPr txBox="1"/>
      </xdr:nvSpPr>
      <xdr:spPr>
        <a:xfrm>
          <a:off x="15798800" y="7480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43</xdr:row>
      <xdr:rowOff>67310</xdr:rowOff>
    </xdr:from>
    <xdr:to xmlns:xdr="http://schemas.openxmlformats.org/drawingml/2006/spreadsheetDrawing">
      <xdr:col>73</xdr:col>
      <xdr:colOff>44450</xdr:colOff>
      <xdr:row>43</xdr:row>
      <xdr:rowOff>168910</xdr:rowOff>
    </xdr:to>
    <xdr:sp macro="" textlink="">
      <xdr:nvSpPr>
        <xdr:cNvPr id="404" name="楕円 403"/>
        <xdr:cNvSpPr/>
      </xdr:nvSpPr>
      <xdr:spPr>
        <a:xfrm>
          <a:off x="15240000" y="74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153670</xdr:rowOff>
    </xdr:from>
    <xdr:ext cx="762000" cy="259080"/>
    <xdr:sp macro="" textlink="">
      <xdr:nvSpPr>
        <xdr:cNvPr id="405" name="テキスト ボックス 404"/>
        <xdr:cNvSpPr txBox="1"/>
      </xdr:nvSpPr>
      <xdr:spPr>
        <a:xfrm>
          <a:off x="14909800" y="752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125095</xdr:rowOff>
    </xdr:from>
    <xdr:to xmlns:xdr="http://schemas.openxmlformats.org/drawingml/2006/spreadsheetDrawing">
      <xdr:col>68</xdr:col>
      <xdr:colOff>203200</xdr:colOff>
      <xdr:row>44</xdr:row>
      <xdr:rowOff>55245</xdr:rowOff>
    </xdr:to>
    <xdr:sp macro="" textlink="">
      <xdr:nvSpPr>
        <xdr:cNvPr id="406" name="楕円 405"/>
        <xdr:cNvSpPr/>
      </xdr:nvSpPr>
      <xdr:spPr>
        <a:xfrm>
          <a:off x="14351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44</xdr:row>
      <xdr:rowOff>40640</xdr:rowOff>
    </xdr:from>
    <xdr:ext cx="762000" cy="258445"/>
    <xdr:sp macro="" textlink="">
      <xdr:nvSpPr>
        <xdr:cNvPr id="407" name="テキスト ボックス 406"/>
        <xdr:cNvSpPr txBox="1"/>
      </xdr:nvSpPr>
      <xdr:spPr>
        <a:xfrm>
          <a:off x="14020800" y="7584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170815</xdr:rowOff>
    </xdr:from>
    <xdr:to xmlns:xdr="http://schemas.openxmlformats.org/drawingml/2006/spreadsheetDrawing">
      <xdr:col>64</xdr:col>
      <xdr:colOff>152400</xdr:colOff>
      <xdr:row>44</xdr:row>
      <xdr:rowOff>100965</xdr:rowOff>
    </xdr:to>
    <xdr:sp macro="" textlink="">
      <xdr:nvSpPr>
        <xdr:cNvPr id="408" name="楕円 407"/>
        <xdr:cNvSpPr/>
      </xdr:nvSpPr>
      <xdr:spPr>
        <a:xfrm>
          <a:off x="13462000" y="754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86360</xdr:rowOff>
    </xdr:from>
    <xdr:ext cx="762000" cy="258445"/>
    <xdr:sp macro="" textlink="">
      <xdr:nvSpPr>
        <xdr:cNvPr id="409" name="テキスト ボックス 408"/>
        <xdr:cNvSpPr txBox="1"/>
      </xdr:nvSpPr>
      <xdr:spPr>
        <a:xfrm>
          <a:off x="13131800" y="763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2" name="テキスト ボックス 411"/>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分子の構成要素である「将来負担額」が地方債の現在高の減少などにより減少したこと、及び「充当可能財源等」が減少したこと、加えて、分母の構成要素である「標準財政規模」も減少したことにより、前年度と同数値の</a:t>
          </a:r>
          <a:r>
            <a:rPr kumimoji="1" lang="en-US" altLang="ja-JP" sz="1200">
              <a:latin typeface="ＭＳ Ｐゴシック"/>
              <a:ea typeface="ＭＳ Ｐゴシック"/>
            </a:rPr>
            <a:t>20.9</a:t>
          </a:r>
          <a:r>
            <a:rPr kumimoji="1" lang="ja-JP" altLang="en-US" sz="1200">
              <a:latin typeface="ＭＳ Ｐゴシック"/>
              <a:ea typeface="ＭＳ Ｐゴシック"/>
            </a:rPr>
            <a:t>％となった。</a:t>
          </a:r>
        </a:p>
        <a:p>
          <a:r>
            <a:rPr kumimoji="1" lang="ja-JP" altLang="en-US" sz="1200">
              <a:latin typeface="ＭＳ Ｐゴシック"/>
              <a:ea typeface="ＭＳ Ｐゴシック"/>
            </a:rPr>
            <a:t>　減少傾向にはあるが、類似団体平均値と比べると依然として高い状況にある。</a:t>
          </a:r>
        </a:p>
        <a:p>
          <a:r>
            <a:rPr kumimoji="1" lang="ja-JP" altLang="en-US" sz="1200">
              <a:latin typeface="ＭＳ Ｐゴシック"/>
              <a:ea typeface="ＭＳ Ｐゴシック"/>
            </a:rPr>
            <a:t>　今後もごみ焼却施設の大規模改修や消防本部・消防庁舎建設事業等の大型建設事業が控えているため、地方債残高は増加する見込みであり、公債費等義務的経費の削減を中心とする行財政改革を進め、財政の健全化に努める。</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3" name="テキスト ボックス 422"/>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6" name="直線コネクタ 425"/>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8445"/>
    <xdr:sp macro="" textlink="">
      <xdr:nvSpPr>
        <xdr:cNvPr id="427" name="テキスト ボックス 426"/>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8" name="直線コネクタ 427"/>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9" name="テキスト ボックス 428"/>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0" name="直線コネクタ 429"/>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1" name="テキスト ボックス 430"/>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2" name="直線コネクタ 431"/>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3" name="テキスト ボックス 432"/>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23</xdr:row>
      <xdr:rowOff>26670</xdr:rowOff>
    </xdr:to>
    <xdr:cxnSp macro="">
      <xdr:nvCxnSpPr>
        <xdr:cNvPr id="436" name="直線コネクタ 435"/>
        <xdr:cNvCxnSpPr/>
      </xdr:nvCxnSpPr>
      <xdr:spPr>
        <a:xfrm flipV="1">
          <a:off x="17018000" y="2451100"/>
          <a:ext cx="0" cy="15189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170815</xdr:rowOff>
    </xdr:from>
    <xdr:ext cx="762000" cy="258445"/>
    <xdr:sp macro="" textlink="">
      <xdr:nvSpPr>
        <xdr:cNvPr id="437" name="将来負担の状況最小値テキスト"/>
        <xdr:cNvSpPr txBox="1"/>
      </xdr:nvSpPr>
      <xdr:spPr>
        <a:xfrm>
          <a:off x="17106900" y="3942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26670</xdr:rowOff>
    </xdr:from>
    <xdr:to xmlns:xdr="http://schemas.openxmlformats.org/drawingml/2006/spreadsheetDrawing">
      <xdr:col>81</xdr:col>
      <xdr:colOff>133350</xdr:colOff>
      <xdr:row>23</xdr:row>
      <xdr:rowOff>26670</xdr:rowOff>
    </xdr:to>
    <xdr:cxnSp macro="">
      <xdr:nvCxnSpPr>
        <xdr:cNvPr id="438" name="直線コネクタ 437"/>
        <xdr:cNvCxnSpPr/>
      </xdr:nvCxnSpPr>
      <xdr:spPr>
        <a:xfrm>
          <a:off x="16929100" y="397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86360</xdr:rowOff>
    </xdr:from>
    <xdr:ext cx="762000" cy="258445"/>
    <xdr:sp macro="" textlink="">
      <xdr:nvSpPr>
        <xdr:cNvPr id="439" name="将来負担の状況最大値テキスト"/>
        <xdr:cNvSpPr txBox="1"/>
      </xdr:nvSpPr>
      <xdr:spPr>
        <a:xfrm>
          <a:off x="17106900" y="2143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0" name="直線コネクタ 439"/>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81280</xdr:rowOff>
    </xdr:from>
    <xdr:to xmlns:xdr="http://schemas.openxmlformats.org/drawingml/2006/spreadsheetDrawing">
      <xdr:col>81</xdr:col>
      <xdr:colOff>44450</xdr:colOff>
      <xdr:row>15</xdr:row>
      <xdr:rowOff>81280</xdr:rowOff>
    </xdr:to>
    <xdr:cxnSp macro="">
      <xdr:nvCxnSpPr>
        <xdr:cNvPr id="441" name="直線コネクタ 440"/>
        <xdr:cNvCxnSpPr/>
      </xdr:nvCxnSpPr>
      <xdr:spPr>
        <a:xfrm>
          <a:off x="16179800" y="26530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29210</xdr:rowOff>
    </xdr:from>
    <xdr:ext cx="762000" cy="258445"/>
    <xdr:sp macro="" textlink="">
      <xdr:nvSpPr>
        <xdr:cNvPr id="442" name="将来負担の状況平均値テキスト"/>
        <xdr:cNvSpPr txBox="1"/>
      </xdr:nvSpPr>
      <xdr:spPr>
        <a:xfrm>
          <a:off x="17106900" y="22580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0</xdr:rowOff>
    </xdr:from>
    <xdr:to xmlns:xdr="http://schemas.openxmlformats.org/drawingml/2006/spreadsheetDrawing">
      <xdr:col>81</xdr:col>
      <xdr:colOff>95250</xdr:colOff>
      <xdr:row>14</xdr:row>
      <xdr:rowOff>101600</xdr:rowOff>
    </xdr:to>
    <xdr:sp macro="" textlink="">
      <xdr:nvSpPr>
        <xdr:cNvPr id="443" name="フローチャート: 判断 442"/>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81280</xdr:rowOff>
    </xdr:from>
    <xdr:to xmlns:xdr="http://schemas.openxmlformats.org/drawingml/2006/spreadsheetDrawing">
      <xdr:col>77</xdr:col>
      <xdr:colOff>44450</xdr:colOff>
      <xdr:row>16</xdr:row>
      <xdr:rowOff>142240</xdr:rowOff>
    </xdr:to>
    <xdr:cxnSp macro="">
      <xdr:nvCxnSpPr>
        <xdr:cNvPr id="444" name="直線コネクタ 443"/>
        <xdr:cNvCxnSpPr/>
      </xdr:nvCxnSpPr>
      <xdr:spPr>
        <a:xfrm flipV="1">
          <a:off x="15290800" y="2653030"/>
          <a:ext cx="8890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14605</xdr:rowOff>
    </xdr:from>
    <xdr:to xmlns:xdr="http://schemas.openxmlformats.org/drawingml/2006/spreadsheetDrawing">
      <xdr:col>77</xdr:col>
      <xdr:colOff>95250</xdr:colOff>
      <xdr:row>14</xdr:row>
      <xdr:rowOff>116205</xdr:rowOff>
    </xdr:to>
    <xdr:sp macro="" textlink="">
      <xdr:nvSpPr>
        <xdr:cNvPr id="445" name="フローチャート: 判断 444"/>
        <xdr:cNvSpPr/>
      </xdr:nvSpPr>
      <xdr:spPr>
        <a:xfrm>
          <a:off x="16129000" y="241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126365</xdr:rowOff>
    </xdr:from>
    <xdr:ext cx="736600" cy="259080"/>
    <xdr:sp macro="" textlink="">
      <xdr:nvSpPr>
        <xdr:cNvPr id="446" name="テキスト ボックス 445"/>
        <xdr:cNvSpPr txBox="1"/>
      </xdr:nvSpPr>
      <xdr:spPr>
        <a:xfrm>
          <a:off x="15798800" y="21837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142240</xdr:rowOff>
    </xdr:from>
    <xdr:to xmlns:xdr="http://schemas.openxmlformats.org/drawingml/2006/spreadsheetDrawing">
      <xdr:col>72</xdr:col>
      <xdr:colOff>203200</xdr:colOff>
      <xdr:row>16</xdr:row>
      <xdr:rowOff>144145</xdr:rowOff>
    </xdr:to>
    <xdr:cxnSp macro="">
      <xdr:nvCxnSpPr>
        <xdr:cNvPr id="447" name="直線コネクタ 446"/>
        <xdr:cNvCxnSpPr/>
      </xdr:nvCxnSpPr>
      <xdr:spPr>
        <a:xfrm flipV="1">
          <a:off x="14401800" y="28854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130175</xdr:rowOff>
    </xdr:from>
    <xdr:to xmlns:xdr="http://schemas.openxmlformats.org/drawingml/2006/spreadsheetDrawing">
      <xdr:col>73</xdr:col>
      <xdr:colOff>44450</xdr:colOff>
      <xdr:row>15</xdr:row>
      <xdr:rowOff>60325</xdr:rowOff>
    </xdr:to>
    <xdr:sp macro="" textlink="">
      <xdr:nvSpPr>
        <xdr:cNvPr id="448" name="フローチャート: 判断 447"/>
        <xdr:cNvSpPr/>
      </xdr:nvSpPr>
      <xdr:spPr>
        <a:xfrm>
          <a:off x="15240000" y="253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70485</xdr:rowOff>
    </xdr:from>
    <xdr:ext cx="762000" cy="259080"/>
    <xdr:sp macro="" textlink="">
      <xdr:nvSpPr>
        <xdr:cNvPr id="449" name="テキスト ボックス 448"/>
        <xdr:cNvSpPr txBox="1"/>
      </xdr:nvSpPr>
      <xdr:spPr>
        <a:xfrm>
          <a:off x="14909800" y="229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125730</xdr:rowOff>
    </xdr:from>
    <xdr:to xmlns:xdr="http://schemas.openxmlformats.org/drawingml/2006/spreadsheetDrawing">
      <xdr:col>68</xdr:col>
      <xdr:colOff>152400</xdr:colOff>
      <xdr:row>16</xdr:row>
      <xdr:rowOff>144145</xdr:rowOff>
    </xdr:to>
    <xdr:cxnSp macro="">
      <xdr:nvCxnSpPr>
        <xdr:cNvPr id="450" name="直線コネクタ 449"/>
        <xdr:cNvCxnSpPr/>
      </xdr:nvCxnSpPr>
      <xdr:spPr>
        <a:xfrm>
          <a:off x="13512800" y="286893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6350</xdr:rowOff>
    </xdr:from>
    <xdr:to xmlns:xdr="http://schemas.openxmlformats.org/drawingml/2006/spreadsheetDrawing">
      <xdr:col>68</xdr:col>
      <xdr:colOff>203200</xdr:colOff>
      <xdr:row>15</xdr:row>
      <xdr:rowOff>107950</xdr:rowOff>
    </xdr:to>
    <xdr:sp macro="" textlink="">
      <xdr:nvSpPr>
        <xdr:cNvPr id="451" name="フローチャート: 判断 450"/>
        <xdr:cNvSpPr/>
      </xdr:nvSpPr>
      <xdr:spPr>
        <a:xfrm>
          <a:off x="14351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118110</xdr:rowOff>
    </xdr:from>
    <xdr:ext cx="762000" cy="259080"/>
    <xdr:sp macro="" textlink="">
      <xdr:nvSpPr>
        <xdr:cNvPr id="452" name="テキスト ボックス 451"/>
        <xdr:cNvSpPr txBox="1"/>
      </xdr:nvSpPr>
      <xdr:spPr>
        <a:xfrm>
          <a:off x="14020800" y="234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154940</xdr:rowOff>
    </xdr:from>
    <xdr:to xmlns:xdr="http://schemas.openxmlformats.org/drawingml/2006/spreadsheetDrawing">
      <xdr:col>64</xdr:col>
      <xdr:colOff>152400</xdr:colOff>
      <xdr:row>15</xdr:row>
      <xdr:rowOff>84455</xdr:rowOff>
    </xdr:to>
    <xdr:sp macro="" textlink="">
      <xdr:nvSpPr>
        <xdr:cNvPr id="453" name="フローチャート: 判断 452"/>
        <xdr:cNvSpPr/>
      </xdr:nvSpPr>
      <xdr:spPr>
        <a:xfrm>
          <a:off x="13462000" y="2555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94615</xdr:rowOff>
    </xdr:from>
    <xdr:ext cx="762000" cy="259080"/>
    <xdr:sp macro="" textlink="">
      <xdr:nvSpPr>
        <xdr:cNvPr id="454" name="テキスト ボックス 453"/>
        <xdr:cNvSpPr txBox="1"/>
      </xdr:nvSpPr>
      <xdr:spPr>
        <a:xfrm>
          <a:off x="13131800" y="2323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30480</xdr:rowOff>
    </xdr:from>
    <xdr:to xmlns:xdr="http://schemas.openxmlformats.org/drawingml/2006/spreadsheetDrawing">
      <xdr:col>81</xdr:col>
      <xdr:colOff>95250</xdr:colOff>
      <xdr:row>15</xdr:row>
      <xdr:rowOff>132080</xdr:rowOff>
    </xdr:to>
    <xdr:sp macro="" textlink="">
      <xdr:nvSpPr>
        <xdr:cNvPr id="460" name="楕円 459"/>
        <xdr:cNvSpPr/>
      </xdr:nvSpPr>
      <xdr:spPr>
        <a:xfrm>
          <a:off x="169672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2540</xdr:rowOff>
    </xdr:from>
    <xdr:ext cx="762000" cy="259080"/>
    <xdr:sp macro="" textlink="">
      <xdr:nvSpPr>
        <xdr:cNvPr id="461" name="将来負担の状況該当値テキスト"/>
        <xdr:cNvSpPr txBox="1"/>
      </xdr:nvSpPr>
      <xdr:spPr>
        <a:xfrm>
          <a:off x="17106900" y="257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30480</xdr:rowOff>
    </xdr:from>
    <xdr:to xmlns:xdr="http://schemas.openxmlformats.org/drawingml/2006/spreadsheetDrawing">
      <xdr:col>77</xdr:col>
      <xdr:colOff>95250</xdr:colOff>
      <xdr:row>15</xdr:row>
      <xdr:rowOff>132080</xdr:rowOff>
    </xdr:to>
    <xdr:sp macro="" textlink="">
      <xdr:nvSpPr>
        <xdr:cNvPr id="462" name="楕円 461"/>
        <xdr:cNvSpPr/>
      </xdr:nvSpPr>
      <xdr:spPr>
        <a:xfrm>
          <a:off x="16129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116840</xdr:rowOff>
    </xdr:from>
    <xdr:ext cx="736600" cy="259080"/>
    <xdr:sp macro="" textlink="">
      <xdr:nvSpPr>
        <xdr:cNvPr id="463" name="テキスト ボックス 462"/>
        <xdr:cNvSpPr txBox="1"/>
      </xdr:nvSpPr>
      <xdr:spPr>
        <a:xfrm>
          <a:off x="15798800" y="2688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91440</xdr:rowOff>
    </xdr:from>
    <xdr:to xmlns:xdr="http://schemas.openxmlformats.org/drawingml/2006/spreadsheetDrawing">
      <xdr:col>73</xdr:col>
      <xdr:colOff>44450</xdr:colOff>
      <xdr:row>17</xdr:row>
      <xdr:rowOff>21590</xdr:rowOff>
    </xdr:to>
    <xdr:sp macro="" textlink="">
      <xdr:nvSpPr>
        <xdr:cNvPr id="464" name="楕円 463"/>
        <xdr:cNvSpPr/>
      </xdr:nvSpPr>
      <xdr:spPr>
        <a:xfrm>
          <a:off x="15240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6350</xdr:rowOff>
    </xdr:from>
    <xdr:ext cx="762000" cy="258445"/>
    <xdr:sp macro="" textlink="">
      <xdr:nvSpPr>
        <xdr:cNvPr id="465" name="テキスト ボックス 464"/>
        <xdr:cNvSpPr txBox="1"/>
      </xdr:nvSpPr>
      <xdr:spPr>
        <a:xfrm>
          <a:off x="14909800" y="2921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93345</xdr:rowOff>
    </xdr:from>
    <xdr:to xmlns:xdr="http://schemas.openxmlformats.org/drawingml/2006/spreadsheetDrawing">
      <xdr:col>68</xdr:col>
      <xdr:colOff>203200</xdr:colOff>
      <xdr:row>17</xdr:row>
      <xdr:rowOff>23495</xdr:rowOff>
    </xdr:to>
    <xdr:sp macro="" textlink="">
      <xdr:nvSpPr>
        <xdr:cNvPr id="466" name="楕円 465"/>
        <xdr:cNvSpPr/>
      </xdr:nvSpPr>
      <xdr:spPr>
        <a:xfrm>
          <a:off x="143510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8255</xdr:rowOff>
    </xdr:from>
    <xdr:ext cx="762000" cy="258445"/>
    <xdr:sp macro="" textlink="">
      <xdr:nvSpPr>
        <xdr:cNvPr id="467" name="テキスト ボックス 466"/>
        <xdr:cNvSpPr txBox="1"/>
      </xdr:nvSpPr>
      <xdr:spPr>
        <a:xfrm>
          <a:off x="14020800" y="2922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74930</xdr:rowOff>
    </xdr:from>
    <xdr:to xmlns:xdr="http://schemas.openxmlformats.org/drawingml/2006/spreadsheetDrawing">
      <xdr:col>64</xdr:col>
      <xdr:colOff>152400</xdr:colOff>
      <xdr:row>17</xdr:row>
      <xdr:rowOff>5080</xdr:rowOff>
    </xdr:to>
    <xdr:sp macro="" textlink="">
      <xdr:nvSpPr>
        <xdr:cNvPr id="468" name="楕円 467"/>
        <xdr:cNvSpPr/>
      </xdr:nvSpPr>
      <xdr:spPr>
        <a:xfrm>
          <a:off x="13462000" y="281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161290</xdr:rowOff>
    </xdr:from>
    <xdr:ext cx="762000" cy="259080"/>
    <xdr:sp macro="" textlink="">
      <xdr:nvSpPr>
        <xdr:cNvPr id="469" name="テキスト ボックス 468"/>
        <xdr:cNvSpPr txBox="1"/>
      </xdr:nvSpPr>
      <xdr:spPr>
        <a:xfrm>
          <a:off x="13131800" y="2904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栃木県栃木市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155,669
151,277
331.50
72,647,538
67,798,603
4,223,632
36,709,668
56,859,062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20.9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ゴシック"/>
              <a:ea typeface="ＭＳ ゴシック"/>
              <a:cs typeface="+mn-cs"/>
            </a:rPr>
            <a:t>　職員数は</a:t>
          </a:r>
          <a:r>
            <a:rPr kumimoji="1" lang="en-US" altLang="ja-JP" sz="1200">
              <a:solidFill>
                <a:schemeClr val="dk1"/>
              </a:solidFill>
              <a:effectLst/>
              <a:latin typeface="ＭＳ ゴシック"/>
              <a:ea typeface="ＭＳ ゴシック"/>
              <a:cs typeface="+mn-cs"/>
            </a:rPr>
            <a:t>17</a:t>
          </a:r>
          <a:r>
            <a:rPr kumimoji="1" lang="ja-JP" altLang="en-US" sz="1200">
              <a:solidFill>
                <a:schemeClr val="dk1"/>
              </a:solidFill>
              <a:effectLst/>
              <a:latin typeface="ＭＳ ゴシック"/>
              <a:ea typeface="ＭＳ ゴシック"/>
              <a:cs typeface="+mn-cs"/>
            </a:rPr>
            <a:t>名減となったものの、マイナンバー交付事務等による時間外勤務手当の増加及び人事院勧告に伴う勤勉手当の増加が要因となり、</a:t>
          </a:r>
          <a:r>
            <a:rPr kumimoji="1" lang="ja-JP" altLang="ja-JP" sz="1200">
              <a:solidFill>
                <a:schemeClr val="dk1"/>
              </a:solidFill>
              <a:effectLst/>
              <a:latin typeface="ＭＳ ゴシック"/>
              <a:ea typeface="ＭＳ ゴシック"/>
              <a:cs typeface="+mn-cs"/>
            </a:rPr>
            <a:t>前年度と比較して</a:t>
          </a:r>
          <a:r>
            <a:rPr kumimoji="1" lang="en-US" altLang="ja-JP" sz="1200">
              <a:solidFill>
                <a:schemeClr val="dk1"/>
              </a:solidFill>
              <a:effectLst/>
              <a:latin typeface="ＭＳ ゴシック"/>
              <a:ea typeface="ＭＳ ゴシック"/>
              <a:cs typeface="+mn-cs"/>
            </a:rPr>
            <a:t>0.8</a:t>
          </a:r>
          <a:r>
            <a:rPr kumimoji="1" lang="ja-JP" altLang="ja-JP" sz="1200">
              <a:solidFill>
                <a:schemeClr val="dk1"/>
              </a:solidFill>
              <a:effectLst/>
              <a:latin typeface="ＭＳ ゴシック"/>
              <a:ea typeface="ＭＳ ゴシック"/>
              <a:cs typeface="+mn-cs"/>
            </a:rPr>
            <a:t>ｐ</a:t>
          </a:r>
          <a:r>
            <a:rPr kumimoji="1" lang="en-US" altLang="ja-JP" sz="1200">
              <a:solidFill>
                <a:schemeClr val="dk1"/>
              </a:solidFill>
              <a:effectLst/>
              <a:latin typeface="ＭＳ ゴシック"/>
              <a:ea typeface="ＭＳ ゴシック"/>
              <a:cs typeface="+mn-cs"/>
            </a:rPr>
            <a:t>t</a:t>
          </a:r>
          <a:r>
            <a:rPr kumimoji="1" lang="ja-JP" altLang="ja-JP" sz="1200">
              <a:solidFill>
                <a:schemeClr val="dk1"/>
              </a:solidFill>
              <a:effectLst/>
              <a:latin typeface="ＭＳ ゴシック"/>
              <a:ea typeface="ＭＳ ゴシック"/>
              <a:cs typeface="+mn-cs"/>
            </a:rPr>
            <a:t>高い</a:t>
          </a:r>
          <a:r>
            <a:rPr kumimoji="1" lang="en-US" altLang="ja-JP" sz="1200">
              <a:solidFill>
                <a:schemeClr val="dk1"/>
              </a:solidFill>
              <a:effectLst/>
              <a:latin typeface="ＭＳ ゴシック"/>
              <a:ea typeface="ＭＳ ゴシック"/>
              <a:cs typeface="+mn-cs"/>
            </a:rPr>
            <a:t>27.7</a:t>
          </a:r>
          <a:r>
            <a:rPr kumimoji="1" lang="ja-JP" altLang="ja-JP" sz="1200">
              <a:solidFill>
                <a:schemeClr val="dk1"/>
              </a:solidFill>
              <a:effectLst/>
              <a:latin typeface="ＭＳ ゴシック"/>
              <a:ea typeface="ＭＳ ゴシック"/>
              <a:cs typeface="+mn-cs"/>
            </a:rPr>
            <a:t>％となった。</a:t>
          </a:r>
          <a:r>
            <a:rPr kumimoji="1" lang="ja-JP" altLang="en-US" sz="1200">
              <a:solidFill>
                <a:schemeClr val="dk1"/>
              </a:solidFill>
              <a:effectLst/>
              <a:latin typeface="ＭＳ ゴシック"/>
              <a:ea typeface="ＭＳ ゴシック"/>
              <a:cs typeface="+mn-cs"/>
            </a:rPr>
            <a:t>令和</a:t>
          </a:r>
          <a:r>
            <a:rPr kumimoji="1" lang="en-US" altLang="ja-JP" sz="1200">
              <a:solidFill>
                <a:schemeClr val="dk1"/>
              </a:solidFill>
              <a:effectLst/>
              <a:latin typeface="ＭＳ ゴシック"/>
              <a:ea typeface="ＭＳ ゴシック"/>
              <a:cs typeface="+mn-cs"/>
            </a:rPr>
            <a:t>6</a:t>
          </a:r>
          <a:r>
            <a:rPr kumimoji="1" lang="ja-JP" altLang="en-US" sz="1200">
              <a:solidFill>
                <a:schemeClr val="dk1"/>
              </a:solidFill>
              <a:effectLst/>
              <a:latin typeface="ＭＳ ゴシック"/>
              <a:ea typeface="ＭＳ ゴシック"/>
              <a:cs typeface="+mn-cs"/>
            </a:rPr>
            <a:t>年度より</a:t>
          </a:r>
          <a:r>
            <a:rPr kumimoji="1" lang="ja-JP" altLang="ja-JP" sz="1200">
              <a:solidFill>
                <a:schemeClr val="dk1"/>
              </a:solidFill>
              <a:effectLst/>
              <a:latin typeface="ＭＳ ゴシック"/>
              <a:ea typeface="ＭＳ ゴシック"/>
              <a:cs typeface="+mn-cs"/>
            </a:rPr>
            <a:t>会計年度任用職員の</a:t>
          </a:r>
          <a:r>
            <a:rPr kumimoji="1" lang="ja-JP" altLang="en-US" sz="1200">
              <a:solidFill>
                <a:schemeClr val="dk1"/>
              </a:solidFill>
              <a:effectLst/>
              <a:latin typeface="ＭＳ ゴシック"/>
              <a:ea typeface="ＭＳ ゴシック"/>
              <a:cs typeface="+mn-cs"/>
            </a:rPr>
            <a:t>勤勉</a:t>
          </a:r>
          <a:r>
            <a:rPr kumimoji="1" lang="ja-JP" altLang="ja-JP" sz="1200">
              <a:solidFill>
                <a:schemeClr val="dk1"/>
              </a:solidFill>
              <a:effectLst/>
              <a:latin typeface="ＭＳ ゴシック"/>
              <a:ea typeface="ＭＳ ゴシック"/>
              <a:cs typeface="+mn-cs"/>
            </a:rPr>
            <a:t>手当</a:t>
          </a:r>
          <a:r>
            <a:rPr kumimoji="1" lang="ja-JP" altLang="en-US" sz="1200">
              <a:solidFill>
                <a:schemeClr val="dk1"/>
              </a:solidFill>
              <a:effectLst/>
              <a:latin typeface="ＭＳ ゴシック"/>
              <a:ea typeface="ＭＳ ゴシック"/>
              <a:cs typeface="+mn-cs"/>
            </a:rPr>
            <a:t>支給が開始され</a:t>
          </a:r>
          <a:r>
            <a:rPr kumimoji="1" lang="ja-JP" altLang="ja-JP" sz="1200">
              <a:solidFill>
                <a:schemeClr val="dk1"/>
              </a:solidFill>
              <a:effectLst/>
              <a:latin typeface="ＭＳ ゴシック"/>
              <a:ea typeface="ＭＳ ゴシック"/>
              <a:cs typeface="+mn-cs"/>
            </a:rPr>
            <a:t>、今後もさらなる人件費の増が見込まれる。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第二次定員適正化計画に基づき、</a:t>
          </a:r>
          <a:r>
            <a:rPr kumimoji="1" lang="ja-JP" altLang="en-US" sz="1200">
              <a:solidFill>
                <a:schemeClr val="dk1"/>
              </a:solidFill>
              <a:effectLst/>
              <a:latin typeface="ＭＳ ゴシック"/>
              <a:ea typeface="ＭＳ ゴシック"/>
              <a:cs typeface="+mn-cs"/>
            </a:rPr>
            <a:t>更なる</a:t>
          </a:r>
          <a:r>
            <a:rPr kumimoji="1" lang="ja-JP" altLang="ja-JP" sz="1200">
              <a:solidFill>
                <a:schemeClr val="dk1"/>
              </a:solidFill>
              <a:effectLst/>
              <a:latin typeface="ＭＳ ゴシック"/>
              <a:ea typeface="ＭＳ ゴシック"/>
              <a:cs typeface="+mn-cs"/>
            </a:rPr>
            <a:t>職員数の削減に努めるとともに、効率的な組織改編を進め、人件費総額の抑制を図る。</a:t>
          </a:r>
          <a:endParaRPr lang="ja-JP" altLang="ja-JP" sz="1200">
            <a:effectLst/>
            <a:latin typeface="ＭＳ ゴシック"/>
            <a:ea typeface="ＭＳ 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38100</xdr:rowOff>
    </xdr:from>
    <xdr:to xmlns:xdr="http://schemas.openxmlformats.org/drawingml/2006/spreadsheetDrawing">
      <xdr:col>24</xdr:col>
      <xdr:colOff>25400</xdr:colOff>
      <xdr:row>42</xdr:row>
      <xdr:rowOff>63500</xdr:rowOff>
    </xdr:to>
    <xdr:cxnSp macro="">
      <xdr:nvCxnSpPr>
        <xdr:cNvPr id="61" name="直線コネクタ 60"/>
        <xdr:cNvCxnSpPr/>
      </xdr:nvCxnSpPr>
      <xdr:spPr>
        <a:xfrm flipV="1">
          <a:off x="4826000" y="586740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42</xdr:row>
      <xdr:rowOff>35560</xdr:rowOff>
    </xdr:from>
    <xdr:ext cx="762000" cy="259080"/>
    <xdr:sp macro="" textlink="">
      <xdr:nvSpPr>
        <xdr:cNvPr id="62" name="人件費最小値テキスト"/>
        <xdr:cNvSpPr txBox="1"/>
      </xdr:nvSpPr>
      <xdr:spPr>
        <a:xfrm>
          <a:off x="4914900" y="723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63500</xdr:rowOff>
    </xdr:from>
    <xdr:to xmlns:xdr="http://schemas.openxmlformats.org/drawingml/2006/spreadsheetDrawing">
      <xdr:col>24</xdr:col>
      <xdr:colOff>114300</xdr:colOff>
      <xdr:row>42</xdr:row>
      <xdr:rowOff>63500</xdr:rowOff>
    </xdr:to>
    <xdr:cxnSp macro="">
      <xdr:nvCxnSpPr>
        <xdr:cNvPr id="63" name="直線コネクタ 62"/>
        <xdr:cNvCxnSpPr/>
      </xdr:nvCxnSpPr>
      <xdr:spPr>
        <a:xfrm>
          <a:off x="4737100" y="7264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124460</xdr:rowOff>
    </xdr:from>
    <xdr:ext cx="762000" cy="259080"/>
    <xdr:sp macro="" textlink="">
      <xdr:nvSpPr>
        <xdr:cNvPr id="64" name="人件費最大値テキスト"/>
        <xdr:cNvSpPr txBox="1"/>
      </xdr:nvSpPr>
      <xdr:spPr>
        <a:xfrm>
          <a:off x="4914900" y="561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38100</xdr:rowOff>
    </xdr:from>
    <xdr:to xmlns:xdr="http://schemas.openxmlformats.org/drawingml/2006/spreadsheetDrawing">
      <xdr:col>24</xdr:col>
      <xdr:colOff>114300</xdr:colOff>
      <xdr:row>34</xdr:row>
      <xdr:rowOff>38100</xdr:rowOff>
    </xdr:to>
    <xdr:cxnSp macro="">
      <xdr:nvCxnSpPr>
        <xdr:cNvPr id="65" name="直線コネクタ 64"/>
        <xdr:cNvCxnSpPr/>
      </xdr:nvCxnSpPr>
      <xdr:spPr>
        <a:xfrm>
          <a:off x="4737100" y="586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39</xdr:row>
      <xdr:rowOff>95250</xdr:rowOff>
    </xdr:from>
    <xdr:to xmlns:xdr="http://schemas.openxmlformats.org/drawingml/2006/spreadsheetDrawing">
      <xdr:col>24</xdr:col>
      <xdr:colOff>25400</xdr:colOff>
      <xdr:row>40</xdr:row>
      <xdr:rowOff>25400</xdr:rowOff>
    </xdr:to>
    <xdr:cxnSp macro="">
      <xdr:nvCxnSpPr>
        <xdr:cNvPr id="66" name="直線コネクタ 65"/>
        <xdr:cNvCxnSpPr/>
      </xdr:nvCxnSpPr>
      <xdr:spPr>
        <a:xfrm>
          <a:off x="3987800" y="678180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3810</xdr:rowOff>
    </xdr:from>
    <xdr:ext cx="762000" cy="259080"/>
    <xdr:sp macro="" textlink="">
      <xdr:nvSpPr>
        <xdr:cNvPr id="67" name="人件費平均値テキスト"/>
        <xdr:cNvSpPr txBox="1"/>
      </xdr:nvSpPr>
      <xdr:spPr>
        <a:xfrm>
          <a:off x="4914900" y="6347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158750</xdr:rowOff>
    </xdr:from>
    <xdr:to xmlns:xdr="http://schemas.openxmlformats.org/drawingml/2006/spreadsheetDrawing">
      <xdr:col>24</xdr:col>
      <xdr:colOff>76200</xdr:colOff>
      <xdr:row>38</xdr:row>
      <xdr:rowOff>88900</xdr:rowOff>
    </xdr:to>
    <xdr:sp macro="" textlink="">
      <xdr:nvSpPr>
        <xdr:cNvPr id="68" name="フローチャート: 判断 67"/>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39</xdr:row>
      <xdr:rowOff>95250</xdr:rowOff>
    </xdr:from>
    <xdr:to xmlns:xdr="http://schemas.openxmlformats.org/drawingml/2006/spreadsheetDrawing">
      <xdr:col>19</xdr:col>
      <xdr:colOff>187325</xdr:colOff>
      <xdr:row>40</xdr:row>
      <xdr:rowOff>139700</xdr:rowOff>
    </xdr:to>
    <xdr:cxnSp macro="">
      <xdr:nvCxnSpPr>
        <xdr:cNvPr id="69" name="直線コネクタ 68"/>
        <xdr:cNvCxnSpPr/>
      </xdr:nvCxnSpPr>
      <xdr:spPr>
        <a:xfrm flipV="1">
          <a:off x="3098800" y="6781800"/>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95250</xdr:rowOff>
    </xdr:from>
    <xdr:to xmlns:xdr="http://schemas.openxmlformats.org/drawingml/2006/spreadsheetDrawing">
      <xdr:col>20</xdr:col>
      <xdr:colOff>38100</xdr:colOff>
      <xdr:row>38</xdr:row>
      <xdr:rowOff>25400</xdr:rowOff>
    </xdr:to>
    <xdr:sp macro="" textlink="">
      <xdr:nvSpPr>
        <xdr:cNvPr id="70" name="フローチャート: 判断 69"/>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35560</xdr:rowOff>
    </xdr:from>
    <xdr:ext cx="735965" cy="259080"/>
    <xdr:sp macro="" textlink="">
      <xdr:nvSpPr>
        <xdr:cNvPr id="71" name="テキスト ボックス 70"/>
        <xdr:cNvSpPr txBox="1"/>
      </xdr:nvSpPr>
      <xdr:spPr>
        <a:xfrm>
          <a:off x="3606800" y="6207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40</xdr:row>
      <xdr:rowOff>139700</xdr:rowOff>
    </xdr:from>
    <xdr:to xmlns:xdr="http://schemas.openxmlformats.org/drawingml/2006/spreadsheetDrawing">
      <xdr:col>15</xdr:col>
      <xdr:colOff>98425</xdr:colOff>
      <xdr:row>41</xdr:row>
      <xdr:rowOff>107950</xdr:rowOff>
    </xdr:to>
    <xdr:cxnSp macro="">
      <xdr:nvCxnSpPr>
        <xdr:cNvPr id="72" name="直線コネクタ 71"/>
        <xdr:cNvCxnSpPr/>
      </xdr:nvCxnSpPr>
      <xdr:spPr>
        <a:xfrm flipV="1">
          <a:off x="2209800" y="699770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38</xdr:row>
      <xdr:rowOff>88900</xdr:rowOff>
    </xdr:from>
    <xdr:to xmlns:xdr="http://schemas.openxmlformats.org/drawingml/2006/spreadsheetDrawing">
      <xdr:col>15</xdr:col>
      <xdr:colOff>149225</xdr:colOff>
      <xdr:row>39</xdr:row>
      <xdr:rowOff>19050</xdr:rowOff>
    </xdr:to>
    <xdr:sp macro="" textlink="">
      <xdr:nvSpPr>
        <xdr:cNvPr id="73" name="フローチャート: 判断 72"/>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29210</xdr:rowOff>
    </xdr:from>
    <xdr:ext cx="762000" cy="258445"/>
    <xdr:sp macro="" textlink="">
      <xdr:nvSpPr>
        <xdr:cNvPr id="74" name="テキスト ボックス 73"/>
        <xdr:cNvSpPr txBox="1"/>
      </xdr:nvSpPr>
      <xdr:spPr>
        <a:xfrm>
          <a:off x="2717800" y="6372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41</xdr:row>
      <xdr:rowOff>6350</xdr:rowOff>
    </xdr:from>
    <xdr:to xmlns:xdr="http://schemas.openxmlformats.org/drawingml/2006/spreadsheetDrawing">
      <xdr:col>11</xdr:col>
      <xdr:colOff>9525</xdr:colOff>
      <xdr:row>41</xdr:row>
      <xdr:rowOff>107950</xdr:rowOff>
    </xdr:to>
    <xdr:cxnSp macro="">
      <xdr:nvCxnSpPr>
        <xdr:cNvPr id="75" name="直線コネクタ 74"/>
        <xdr:cNvCxnSpPr/>
      </xdr:nvCxnSpPr>
      <xdr:spPr>
        <a:xfrm>
          <a:off x="1320800" y="70358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165100</xdr:rowOff>
    </xdr:from>
    <xdr:to xmlns:xdr="http://schemas.openxmlformats.org/drawingml/2006/spreadsheetDrawing">
      <xdr:col>11</xdr:col>
      <xdr:colOff>60325</xdr:colOff>
      <xdr:row>37</xdr:row>
      <xdr:rowOff>95250</xdr:rowOff>
    </xdr:to>
    <xdr:sp macro="" textlink="">
      <xdr:nvSpPr>
        <xdr:cNvPr id="76" name="フローチャート: 判断 75"/>
        <xdr:cNvSpPr/>
      </xdr:nvSpPr>
      <xdr:spPr>
        <a:xfrm>
          <a:off x="2159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105410</xdr:rowOff>
    </xdr:from>
    <xdr:ext cx="761365" cy="259080"/>
    <xdr:sp macro="" textlink="">
      <xdr:nvSpPr>
        <xdr:cNvPr id="77" name="テキスト ボックス 76"/>
        <xdr:cNvSpPr txBox="1"/>
      </xdr:nvSpPr>
      <xdr:spPr>
        <a:xfrm>
          <a:off x="1828800" y="6106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6350</xdr:rowOff>
    </xdr:from>
    <xdr:to xmlns:xdr="http://schemas.openxmlformats.org/drawingml/2006/spreadsheetDrawing">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118110</xdr:rowOff>
    </xdr:from>
    <xdr:ext cx="761365" cy="259080"/>
    <xdr:sp macro="" textlink="">
      <xdr:nvSpPr>
        <xdr:cNvPr id="79" name="テキスト ボックス 78"/>
        <xdr:cNvSpPr txBox="1"/>
      </xdr:nvSpPr>
      <xdr:spPr>
        <a:xfrm>
          <a:off x="939800" y="611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39</xdr:row>
      <xdr:rowOff>146050</xdr:rowOff>
    </xdr:from>
    <xdr:to xmlns:xdr="http://schemas.openxmlformats.org/drawingml/2006/spreadsheetDrawing">
      <xdr:col>24</xdr:col>
      <xdr:colOff>76200</xdr:colOff>
      <xdr:row>40</xdr:row>
      <xdr:rowOff>76200</xdr:rowOff>
    </xdr:to>
    <xdr:sp macro="" textlink="">
      <xdr:nvSpPr>
        <xdr:cNvPr id="85" name="楕円 84"/>
        <xdr:cNvSpPr/>
      </xdr:nvSpPr>
      <xdr:spPr>
        <a:xfrm>
          <a:off x="47752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39</xdr:row>
      <xdr:rowOff>118110</xdr:rowOff>
    </xdr:from>
    <xdr:ext cx="762000" cy="259080"/>
    <xdr:sp macro="" textlink="">
      <xdr:nvSpPr>
        <xdr:cNvPr id="86" name="人件費該当値テキスト"/>
        <xdr:cNvSpPr txBox="1"/>
      </xdr:nvSpPr>
      <xdr:spPr>
        <a:xfrm>
          <a:off x="4914900" y="680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39</xdr:row>
      <xdr:rowOff>44450</xdr:rowOff>
    </xdr:from>
    <xdr:to xmlns:xdr="http://schemas.openxmlformats.org/drawingml/2006/spreadsheetDrawing">
      <xdr:col>20</xdr:col>
      <xdr:colOff>38100</xdr:colOff>
      <xdr:row>39</xdr:row>
      <xdr:rowOff>146050</xdr:rowOff>
    </xdr:to>
    <xdr:sp macro="" textlink="">
      <xdr:nvSpPr>
        <xdr:cNvPr id="87" name="楕円 86"/>
        <xdr:cNvSpPr/>
      </xdr:nvSpPr>
      <xdr:spPr>
        <a:xfrm>
          <a:off x="3937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130810</xdr:rowOff>
    </xdr:from>
    <xdr:ext cx="735965" cy="259080"/>
    <xdr:sp macro="" textlink="">
      <xdr:nvSpPr>
        <xdr:cNvPr id="88" name="テキスト ボックス 87"/>
        <xdr:cNvSpPr txBox="1"/>
      </xdr:nvSpPr>
      <xdr:spPr>
        <a:xfrm>
          <a:off x="3606800" y="6817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40</xdr:row>
      <xdr:rowOff>88900</xdr:rowOff>
    </xdr:from>
    <xdr:to xmlns:xdr="http://schemas.openxmlformats.org/drawingml/2006/spreadsheetDrawing">
      <xdr:col>15</xdr:col>
      <xdr:colOff>149225</xdr:colOff>
      <xdr:row>41</xdr:row>
      <xdr:rowOff>19050</xdr:rowOff>
    </xdr:to>
    <xdr:sp macro="" textlink="">
      <xdr:nvSpPr>
        <xdr:cNvPr id="89" name="楕円 88"/>
        <xdr:cNvSpPr/>
      </xdr:nvSpPr>
      <xdr:spPr>
        <a:xfrm>
          <a:off x="3048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41</xdr:row>
      <xdr:rowOff>3810</xdr:rowOff>
    </xdr:from>
    <xdr:ext cx="762000" cy="259080"/>
    <xdr:sp macro="" textlink="">
      <xdr:nvSpPr>
        <xdr:cNvPr id="90" name="テキスト ボックス 89"/>
        <xdr:cNvSpPr txBox="1"/>
      </xdr:nvSpPr>
      <xdr:spPr>
        <a:xfrm>
          <a:off x="2717800" y="703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41</xdr:row>
      <xdr:rowOff>57150</xdr:rowOff>
    </xdr:from>
    <xdr:to xmlns:xdr="http://schemas.openxmlformats.org/drawingml/2006/spreadsheetDrawing">
      <xdr:col>11</xdr:col>
      <xdr:colOff>60325</xdr:colOff>
      <xdr:row>41</xdr:row>
      <xdr:rowOff>158750</xdr:rowOff>
    </xdr:to>
    <xdr:sp macro="" textlink="">
      <xdr:nvSpPr>
        <xdr:cNvPr id="91" name="楕円 90"/>
        <xdr:cNvSpPr/>
      </xdr:nvSpPr>
      <xdr:spPr>
        <a:xfrm>
          <a:off x="2159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41</xdr:row>
      <xdr:rowOff>143510</xdr:rowOff>
    </xdr:from>
    <xdr:ext cx="761365" cy="258445"/>
    <xdr:sp macro="" textlink="">
      <xdr:nvSpPr>
        <xdr:cNvPr id="92" name="テキスト ボックス 91"/>
        <xdr:cNvSpPr txBox="1"/>
      </xdr:nvSpPr>
      <xdr:spPr>
        <a:xfrm>
          <a:off x="1828800" y="7172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40</xdr:row>
      <xdr:rowOff>127000</xdr:rowOff>
    </xdr:from>
    <xdr:to xmlns:xdr="http://schemas.openxmlformats.org/drawingml/2006/spreadsheetDrawing">
      <xdr:col>6</xdr:col>
      <xdr:colOff>171450</xdr:colOff>
      <xdr:row>41</xdr:row>
      <xdr:rowOff>57150</xdr:rowOff>
    </xdr:to>
    <xdr:sp macro="" textlink="">
      <xdr:nvSpPr>
        <xdr:cNvPr id="93" name="楕円 92"/>
        <xdr:cNvSpPr/>
      </xdr:nvSpPr>
      <xdr:spPr>
        <a:xfrm>
          <a:off x="1270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41</xdr:row>
      <xdr:rowOff>41910</xdr:rowOff>
    </xdr:from>
    <xdr:ext cx="761365" cy="258445"/>
    <xdr:sp macro="" textlink="">
      <xdr:nvSpPr>
        <xdr:cNvPr id="94" name="テキスト ボックス 93"/>
        <xdr:cNvSpPr txBox="1"/>
      </xdr:nvSpPr>
      <xdr:spPr>
        <a:xfrm>
          <a:off x="939800" y="7071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a:t>
          </a:r>
          <a:r>
            <a:rPr kumimoji="1" lang="ja-JP" altLang="ja-JP" sz="1200">
              <a:solidFill>
                <a:schemeClr val="dk1"/>
              </a:solidFill>
              <a:effectLst/>
              <a:latin typeface="ＭＳ ゴシック"/>
              <a:ea typeface="ＭＳ ゴシック"/>
              <a:cs typeface="+mn-cs"/>
            </a:rPr>
            <a:t>人件費</a:t>
          </a:r>
          <a:r>
            <a:rPr kumimoji="1" lang="ja-JP" altLang="en-US" sz="1200">
              <a:solidFill>
                <a:schemeClr val="dk1"/>
              </a:solidFill>
              <a:effectLst/>
              <a:latin typeface="ＭＳ ゴシック"/>
              <a:ea typeface="ＭＳ ゴシック"/>
              <a:cs typeface="+mn-cs"/>
            </a:rPr>
            <a:t>、燃料費、</a:t>
          </a:r>
          <a:r>
            <a:rPr kumimoji="1" lang="ja-JP" altLang="ja-JP" sz="1200">
              <a:solidFill>
                <a:schemeClr val="dk1"/>
              </a:solidFill>
              <a:effectLst/>
              <a:latin typeface="ＭＳ ゴシック"/>
              <a:ea typeface="ＭＳ ゴシック"/>
              <a:cs typeface="+mn-cs"/>
            </a:rPr>
            <a:t>材料費等の高騰により</a:t>
          </a:r>
          <a:r>
            <a:rPr kumimoji="1" lang="ja-JP" altLang="en-US" sz="1200">
              <a:solidFill>
                <a:schemeClr val="dk1"/>
              </a:solidFill>
              <a:effectLst/>
              <a:latin typeface="ＭＳ ゴシック"/>
              <a:ea typeface="ＭＳ ゴシック"/>
              <a:cs typeface="+mn-cs"/>
            </a:rPr>
            <a:t>、水光熱費、手数料、賄材料費等</a:t>
          </a:r>
          <a:r>
            <a:rPr kumimoji="1" lang="ja-JP" altLang="ja-JP" sz="1200">
              <a:solidFill>
                <a:schemeClr val="dk1"/>
              </a:solidFill>
              <a:effectLst/>
              <a:latin typeface="ＭＳ ゴシック"/>
              <a:ea typeface="ＭＳ ゴシック"/>
              <a:cs typeface="+mn-cs"/>
            </a:rPr>
            <a:t>が</a:t>
          </a:r>
          <a:r>
            <a:rPr kumimoji="1" lang="ja-JP" altLang="en-US" sz="1200">
              <a:solidFill>
                <a:schemeClr val="dk1"/>
              </a:solidFill>
              <a:effectLst/>
              <a:latin typeface="ＭＳ ゴシック"/>
              <a:ea typeface="ＭＳ ゴシック"/>
              <a:cs typeface="+mn-cs"/>
            </a:rPr>
            <a:t>増加</a:t>
          </a:r>
          <a:r>
            <a:rPr kumimoji="1" lang="ja-JP" altLang="ja-JP" sz="1200">
              <a:solidFill>
                <a:schemeClr val="dk1"/>
              </a:solidFill>
              <a:effectLst/>
              <a:latin typeface="ＭＳ ゴシック"/>
              <a:ea typeface="ＭＳ ゴシック"/>
              <a:cs typeface="+mn-cs"/>
            </a:rPr>
            <a:t>しており、前年度と比較して</a:t>
          </a:r>
          <a:r>
            <a:rPr kumimoji="1" lang="en-US" altLang="ja-JP" sz="1200">
              <a:solidFill>
                <a:schemeClr val="dk1"/>
              </a:solidFill>
              <a:effectLst/>
              <a:latin typeface="ＭＳ ゴシック"/>
              <a:ea typeface="ＭＳ ゴシック"/>
              <a:cs typeface="+mn-cs"/>
            </a:rPr>
            <a:t>1.5pt</a:t>
          </a:r>
          <a:r>
            <a:rPr kumimoji="1" lang="ja-JP" altLang="ja-JP" sz="1200">
              <a:solidFill>
                <a:schemeClr val="dk1"/>
              </a:solidFill>
              <a:effectLst/>
              <a:latin typeface="ＭＳ ゴシック"/>
              <a:ea typeface="ＭＳ ゴシック"/>
              <a:cs typeface="+mn-cs"/>
            </a:rPr>
            <a:t>高い</a:t>
          </a:r>
          <a:r>
            <a:rPr kumimoji="1" lang="en-US" altLang="ja-JP" sz="1200">
              <a:solidFill>
                <a:schemeClr val="dk1"/>
              </a:solidFill>
              <a:effectLst/>
              <a:latin typeface="ＭＳ ゴシック"/>
              <a:ea typeface="ＭＳ ゴシック"/>
              <a:cs typeface="+mn-cs"/>
            </a:rPr>
            <a:t>17.9</a:t>
          </a:r>
          <a:r>
            <a:rPr kumimoji="1" lang="ja-JP" altLang="ja-JP" sz="1200">
              <a:solidFill>
                <a:schemeClr val="dk1"/>
              </a:solidFill>
              <a:effectLst/>
              <a:latin typeface="ＭＳ ゴシック"/>
              <a:ea typeface="ＭＳ ゴシック"/>
              <a:cs typeface="+mn-cs"/>
            </a:rPr>
            <a:t>％となった。物件費が類似団体平均に比べ高止まりしているのは、合併前の旧市町時代に建設した公共施設数が多いためである。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a:t>
          </a:r>
          <a:r>
            <a:rPr kumimoji="1" lang="ja-JP" altLang="ja-JP" sz="1200">
              <a:solidFill>
                <a:schemeClr val="dk1"/>
              </a:solidFill>
              <a:effectLst/>
              <a:latin typeface="ＭＳ ゴシック"/>
              <a:ea typeface="ＭＳ ゴシック"/>
              <a:cs typeface="+mn-cs"/>
            </a:rPr>
            <a:t>今後は、公共施設等総合管理計画に基づき施設の統廃合を進め、施設管理に要する物件費（光熱水費、修繕料、委託料）の削減に努めることにより、さらなる数値の改善を図る。</a:t>
          </a:r>
          <a:endParaRPr lang="ja-JP" altLang="ja-JP" sz="1200">
            <a:effectLst/>
            <a:latin typeface="ＭＳ ゴシック"/>
            <a:ea typeface="ＭＳ 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10" name="テキスト ボックス 109"/>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2" name="テキスト ボックス 111"/>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4" name="テキスト ボックス 113"/>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6" name="テキスト ボックス 115"/>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8" name="テキスト ボックス 117"/>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60960</xdr:rowOff>
    </xdr:from>
    <xdr:to xmlns:xdr="http://schemas.openxmlformats.org/drawingml/2006/spreadsheetDrawing">
      <xdr:col>82</xdr:col>
      <xdr:colOff>107950</xdr:colOff>
      <xdr:row>21</xdr:row>
      <xdr:rowOff>106680</xdr:rowOff>
    </xdr:to>
    <xdr:cxnSp macro="">
      <xdr:nvCxnSpPr>
        <xdr:cNvPr id="120" name="直線コネクタ 119"/>
        <xdr:cNvCxnSpPr/>
      </xdr:nvCxnSpPr>
      <xdr:spPr>
        <a:xfrm flipV="1">
          <a:off x="16510000" y="228981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78740</xdr:rowOff>
    </xdr:from>
    <xdr:ext cx="762000" cy="259080"/>
    <xdr:sp macro="" textlink="">
      <xdr:nvSpPr>
        <xdr:cNvPr id="121" name="物件費最小値テキスト"/>
        <xdr:cNvSpPr txBox="1"/>
      </xdr:nvSpPr>
      <xdr:spPr>
        <a:xfrm>
          <a:off x="16598900" y="3679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106680</xdr:rowOff>
    </xdr:from>
    <xdr:to xmlns:xdr="http://schemas.openxmlformats.org/drawingml/2006/spreadsheetDrawing">
      <xdr:col>82</xdr:col>
      <xdr:colOff>196850</xdr:colOff>
      <xdr:row>21</xdr:row>
      <xdr:rowOff>106680</xdr:rowOff>
    </xdr:to>
    <xdr:cxnSp macro="">
      <xdr:nvCxnSpPr>
        <xdr:cNvPr id="122" name="直線コネクタ 121"/>
        <xdr:cNvCxnSpPr/>
      </xdr:nvCxnSpPr>
      <xdr:spPr>
        <a:xfrm>
          <a:off x="16421100" y="370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147320</xdr:rowOff>
    </xdr:from>
    <xdr:ext cx="762000" cy="259080"/>
    <xdr:sp macro="" textlink="">
      <xdr:nvSpPr>
        <xdr:cNvPr id="123" name="物件費最大値テキスト"/>
        <xdr:cNvSpPr txBox="1"/>
      </xdr:nvSpPr>
      <xdr:spPr>
        <a:xfrm>
          <a:off x="16598900" y="203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60960</xdr:rowOff>
    </xdr:from>
    <xdr:to xmlns:xdr="http://schemas.openxmlformats.org/drawingml/2006/spreadsheetDrawing">
      <xdr:col>82</xdr:col>
      <xdr:colOff>196850</xdr:colOff>
      <xdr:row>13</xdr:row>
      <xdr:rowOff>60960</xdr:rowOff>
    </xdr:to>
    <xdr:cxnSp macro="">
      <xdr:nvCxnSpPr>
        <xdr:cNvPr id="124" name="直線コネクタ 123"/>
        <xdr:cNvCxnSpPr/>
      </xdr:nvCxnSpPr>
      <xdr:spPr>
        <a:xfrm>
          <a:off x="16421100" y="2289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140970</xdr:rowOff>
    </xdr:from>
    <xdr:to xmlns:xdr="http://schemas.openxmlformats.org/drawingml/2006/spreadsheetDrawing">
      <xdr:col>82</xdr:col>
      <xdr:colOff>107950</xdr:colOff>
      <xdr:row>17</xdr:row>
      <xdr:rowOff>106680</xdr:rowOff>
    </xdr:to>
    <xdr:cxnSp macro="">
      <xdr:nvCxnSpPr>
        <xdr:cNvPr id="125" name="直線コネクタ 124"/>
        <xdr:cNvCxnSpPr/>
      </xdr:nvCxnSpPr>
      <xdr:spPr>
        <a:xfrm>
          <a:off x="15671800" y="288417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161290</xdr:rowOff>
    </xdr:from>
    <xdr:ext cx="762000" cy="259080"/>
    <xdr:sp macro="" textlink="">
      <xdr:nvSpPr>
        <xdr:cNvPr id="126" name="物件費平均値テキスト"/>
        <xdr:cNvSpPr txBox="1"/>
      </xdr:nvSpPr>
      <xdr:spPr>
        <a:xfrm>
          <a:off x="16598900" y="2733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144780</xdr:rowOff>
    </xdr:from>
    <xdr:to xmlns:xdr="http://schemas.openxmlformats.org/drawingml/2006/spreadsheetDrawing">
      <xdr:col>82</xdr:col>
      <xdr:colOff>158750</xdr:colOff>
      <xdr:row>17</xdr:row>
      <xdr:rowOff>74930</xdr:rowOff>
    </xdr:to>
    <xdr:sp macro="" textlink="">
      <xdr:nvSpPr>
        <xdr:cNvPr id="127" name="フローチャート: 判断 126"/>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140970</xdr:rowOff>
    </xdr:from>
    <xdr:to xmlns:xdr="http://schemas.openxmlformats.org/drawingml/2006/spreadsheetDrawing">
      <xdr:col>78</xdr:col>
      <xdr:colOff>69850</xdr:colOff>
      <xdr:row>17</xdr:row>
      <xdr:rowOff>15240</xdr:rowOff>
    </xdr:to>
    <xdr:cxnSp macro="">
      <xdr:nvCxnSpPr>
        <xdr:cNvPr id="128" name="直線コネクタ 127"/>
        <xdr:cNvCxnSpPr/>
      </xdr:nvCxnSpPr>
      <xdr:spPr>
        <a:xfrm flipV="1">
          <a:off x="14782800" y="28841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34925</xdr:rowOff>
    </xdr:from>
    <xdr:to xmlns:xdr="http://schemas.openxmlformats.org/drawingml/2006/spreadsheetDrawing">
      <xdr:col>78</xdr:col>
      <xdr:colOff>120650</xdr:colOff>
      <xdr:row>16</xdr:row>
      <xdr:rowOff>136525</xdr:rowOff>
    </xdr:to>
    <xdr:sp macro="" textlink="">
      <xdr:nvSpPr>
        <xdr:cNvPr id="129" name="フローチャート: 判断 128"/>
        <xdr:cNvSpPr/>
      </xdr:nvSpPr>
      <xdr:spPr>
        <a:xfrm>
          <a:off x="1562100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146685</xdr:rowOff>
    </xdr:from>
    <xdr:ext cx="736600" cy="258445"/>
    <xdr:sp macro="" textlink="">
      <xdr:nvSpPr>
        <xdr:cNvPr id="130" name="テキスト ボックス 129"/>
        <xdr:cNvSpPr txBox="1"/>
      </xdr:nvSpPr>
      <xdr:spPr>
        <a:xfrm>
          <a:off x="15290800" y="2546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15240</xdr:rowOff>
    </xdr:from>
    <xdr:to xmlns:xdr="http://schemas.openxmlformats.org/drawingml/2006/spreadsheetDrawing">
      <xdr:col>73</xdr:col>
      <xdr:colOff>180975</xdr:colOff>
      <xdr:row>17</xdr:row>
      <xdr:rowOff>42545</xdr:rowOff>
    </xdr:to>
    <xdr:cxnSp macro="">
      <xdr:nvCxnSpPr>
        <xdr:cNvPr id="131" name="直線コネクタ 130"/>
        <xdr:cNvCxnSpPr/>
      </xdr:nvCxnSpPr>
      <xdr:spPr>
        <a:xfrm flipV="1">
          <a:off x="13893800" y="29298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62230</xdr:rowOff>
    </xdr:from>
    <xdr:to xmlns:xdr="http://schemas.openxmlformats.org/drawingml/2006/spreadsheetDrawing">
      <xdr:col>74</xdr:col>
      <xdr:colOff>31750</xdr:colOff>
      <xdr:row>16</xdr:row>
      <xdr:rowOff>163830</xdr:rowOff>
    </xdr:to>
    <xdr:sp macro="" textlink="">
      <xdr:nvSpPr>
        <xdr:cNvPr id="132" name="フローチャート: 判断 131"/>
        <xdr:cNvSpPr/>
      </xdr:nvSpPr>
      <xdr:spPr>
        <a:xfrm>
          <a:off x="14732000" y="280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2540</xdr:rowOff>
    </xdr:from>
    <xdr:ext cx="762000" cy="259080"/>
    <xdr:sp macro="" textlink="">
      <xdr:nvSpPr>
        <xdr:cNvPr id="133" name="テキスト ボックス 132"/>
        <xdr:cNvSpPr txBox="1"/>
      </xdr:nvSpPr>
      <xdr:spPr>
        <a:xfrm>
          <a:off x="14401800" y="257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140970</xdr:rowOff>
    </xdr:from>
    <xdr:to xmlns:xdr="http://schemas.openxmlformats.org/drawingml/2006/spreadsheetDrawing">
      <xdr:col>69</xdr:col>
      <xdr:colOff>92075</xdr:colOff>
      <xdr:row>17</xdr:row>
      <xdr:rowOff>42545</xdr:rowOff>
    </xdr:to>
    <xdr:cxnSp macro="">
      <xdr:nvCxnSpPr>
        <xdr:cNvPr id="134" name="直線コネクタ 133"/>
        <xdr:cNvCxnSpPr/>
      </xdr:nvCxnSpPr>
      <xdr:spPr>
        <a:xfrm>
          <a:off x="13004800" y="288417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71755</xdr:rowOff>
    </xdr:from>
    <xdr:to xmlns:xdr="http://schemas.openxmlformats.org/drawingml/2006/spreadsheetDrawing">
      <xdr:col>69</xdr:col>
      <xdr:colOff>142875</xdr:colOff>
      <xdr:row>17</xdr:row>
      <xdr:rowOff>1905</xdr:rowOff>
    </xdr:to>
    <xdr:sp macro="" textlink="">
      <xdr:nvSpPr>
        <xdr:cNvPr id="135" name="フローチャート: 判断 134"/>
        <xdr:cNvSpPr/>
      </xdr:nvSpPr>
      <xdr:spPr>
        <a:xfrm>
          <a:off x="1384300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12065</xdr:rowOff>
    </xdr:from>
    <xdr:ext cx="761365" cy="259080"/>
    <xdr:sp macro="" textlink="">
      <xdr:nvSpPr>
        <xdr:cNvPr id="136" name="テキスト ボックス 135"/>
        <xdr:cNvSpPr txBox="1"/>
      </xdr:nvSpPr>
      <xdr:spPr>
        <a:xfrm>
          <a:off x="13512800" y="2583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26035</xdr:rowOff>
    </xdr:from>
    <xdr:to xmlns:xdr="http://schemas.openxmlformats.org/drawingml/2006/spreadsheetDrawing">
      <xdr:col>65</xdr:col>
      <xdr:colOff>53975</xdr:colOff>
      <xdr:row>16</xdr:row>
      <xdr:rowOff>127635</xdr:rowOff>
    </xdr:to>
    <xdr:sp macro="" textlink="">
      <xdr:nvSpPr>
        <xdr:cNvPr id="137" name="フローチャート: 判断 136"/>
        <xdr:cNvSpPr/>
      </xdr:nvSpPr>
      <xdr:spPr>
        <a:xfrm>
          <a:off x="12954000" y="276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137795</xdr:rowOff>
    </xdr:from>
    <xdr:ext cx="762000" cy="259080"/>
    <xdr:sp macro="" textlink="">
      <xdr:nvSpPr>
        <xdr:cNvPr id="138" name="テキスト ボックス 137"/>
        <xdr:cNvSpPr txBox="1"/>
      </xdr:nvSpPr>
      <xdr:spPr>
        <a:xfrm>
          <a:off x="12623800" y="253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0" name="テキスト ボックス 139"/>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1" name="テキスト ボックス 140"/>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3" name="テキスト ボックス 142"/>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55880</xdr:rowOff>
    </xdr:from>
    <xdr:to xmlns:xdr="http://schemas.openxmlformats.org/drawingml/2006/spreadsheetDrawing">
      <xdr:col>82</xdr:col>
      <xdr:colOff>158750</xdr:colOff>
      <xdr:row>17</xdr:row>
      <xdr:rowOff>157480</xdr:rowOff>
    </xdr:to>
    <xdr:sp macro="" textlink="">
      <xdr:nvSpPr>
        <xdr:cNvPr id="144" name="楕円 143"/>
        <xdr:cNvSpPr/>
      </xdr:nvSpPr>
      <xdr:spPr>
        <a:xfrm>
          <a:off x="16459200" y="29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27940</xdr:rowOff>
    </xdr:from>
    <xdr:ext cx="762000" cy="259080"/>
    <xdr:sp macro="" textlink="">
      <xdr:nvSpPr>
        <xdr:cNvPr id="145" name="物件費該当値テキスト"/>
        <xdr:cNvSpPr txBox="1"/>
      </xdr:nvSpPr>
      <xdr:spPr>
        <a:xfrm>
          <a:off x="16598900" y="2942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90170</xdr:rowOff>
    </xdr:from>
    <xdr:to xmlns:xdr="http://schemas.openxmlformats.org/drawingml/2006/spreadsheetDrawing">
      <xdr:col>78</xdr:col>
      <xdr:colOff>120650</xdr:colOff>
      <xdr:row>17</xdr:row>
      <xdr:rowOff>20320</xdr:rowOff>
    </xdr:to>
    <xdr:sp macro="" textlink="">
      <xdr:nvSpPr>
        <xdr:cNvPr id="146" name="楕円 145"/>
        <xdr:cNvSpPr/>
      </xdr:nvSpPr>
      <xdr:spPr>
        <a:xfrm>
          <a:off x="15621000" y="28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5080</xdr:rowOff>
    </xdr:from>
    <xdr:ext cx="736600" cy="259080"/>
    <xdr:sp macro="" textlink="">
      <xdr:nvSpPr>
        <xdr:cNvPr id="147" name="テキスト ボックス 146"/>
        <xdr:cNvSpPr txBox="1"/>
      </xdr:nvSpPr>
      <xdr:spPr>
        <a:xfrm>
          <a:off x="15290800" y="2919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135890</xdr:rowOff>
    </xdr:from>
    <xdr:to xmlns:xdr="http://schemas.openxmlformats.org/drawingml/2006/spreadsheetDrawing">
      <xdr:col>74</xdr:col>
      <xdr:colOff>31750</xdr:colOff>
      <xdr:row>17</xdr:row>
      <xdr:rowOff>66040</xdr:rowOff>
    </xdr:to>
    <xdr:sp macro="" textlink="">
      <xdr:nvSpPr>
        <xdr:cNvPr id="148" name="楕円 147"/>
        <xdr:cNvSpPr/>
      </xdr:nvSpPr>
      <xdr:spPr>
        <a:xfrm>
          <a:off x="14732000" y="28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50800</xdr:rowOff>
    </xdr:from>
    <xdr:ext cx="762000" cy="259080"/>
    <xdr:sp macro="" textlink="">
      <xdr:nvSpPr>
        <xdr:cNvPr id="149" name="テキスト ボックス 148"/>
        <xdr:cNvSpPr txBox="1"/>
      </xdr:nvSpPr>
      <xdr:spPr>
        <a:xfrm>
          <a:off x="14401800" y="296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163195</xdr:rowOff>
    </xdr:from>
    <xdr:to xmlns:xdr="http://schemas.openxmlformats.org/drawingml/2006/spreadsheetDrawing">
      <xdr:col>69</xdr:col>
      <xdr:colOff>142875</xdr:colOff>
      <xdr:row>17</xdr:row>
      <xdr:rowOff>93345</xdr:rowOff>
    </xdr:to>
    <xdr:sp macro="" textlink="">
      <xdr:nvSpPr>
        <xdr:cNvPr id="150" name="楕円 149"/>
        <xdr:cNvSpPr/>
      </xdr:nvSpPr>
      <xdr:spPr>
        <a:xfrm>
          <a:off x="13843000" y="290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78105</xdr:rowOff>
    </xdr:from>
    <xdr:ext cx="761365" cy="258445"/>
    <xdr:sp macro="" textlink="">
      <xdr:nvSpPr>
        <xdr:cNvPr id="151" name="テキスト ボックス 150"/>
        <xdr:cNvSpPr txBox="1"/>
      </xdr:nvSpPr>
      <xdr:spPr>
        <a:xfrm>
          <a:off x="13512800" y="2992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90170</xdr:rowOff>
    </xdr:from>
    <xdr:to xmlns:xdr="http://schemas.openxmlformats.org/drawingml/2006/spreadsheetDrawing">
      <xdr:col>65</xdr:col>
      <xdr:colOff>53975</xdr:colOff>
      <xdr:row>17</xdr:row>
      <xdr:rowOff>20320</xdr:rowOff>
    </xdr:to>
    <xdr:sp macro="" textlink="">
      <xdr:nvSpPr>
        <xdr:cNvPr id="152" name="楕円 151"/>
        <xdr:cNvSpPr/>
      </xdr:nvSpPr>
      <xdr:spPr>
        <a:xfrm>
          <a:off x="12954000" y="28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5080</xdr:rowOff>
    </xdr:from>
    <xdr:ext cx="762000" cy="259080"/>
    <xdr:sp macro="" textlink="">
      <xdr:nvSpPr>
        <xdr:cNvPr id="153" name="テキスト ボックス 152"/>
        <xdr:cNvSpPr txBox="1"/>
      </xdr:nvSpPr>
      <xdr:spPr>
        <a:xfrm>
          <a:off x="12623800" y="2919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ゴシック"/>
              <a:ea typeface="ＭＳ ゴシック"/>
              <a:cs typeface="+mn-cs"/>
            </a:rPr>
            <a:t>　</a:t>
          </a:r>
          <a:r>
            <a:rPr kumimoji="1" lang="ja-JP" altLang="ja-JP" sz="1100">
              <a:solidFill>
                <a:schemeClr val="dk1"/>
              </a:solidFill>
              <a:effectLst/>
              <a:latin typeface="ＭＳ ゴシック"/>
              <a:ea typeface="ＭＳ ゴシック"/>
              <a:cs typeface="+mn-cs"/>
            </a:rPr>
            <a:t>前年度と比較して</a:t>
          </a:r>
          <a:r>
            <a:rPr kumimoji="1" lang="en-US" altLang="ja-JP" sz="1100">
              <a:solidFill>
                <a:schemeClr val="dk1"/>
              </a:solidFill>
              <a:effectLst/>
              <a:latin typeface="ＭＳ ゴシック"/>
              <a:ea typeface="ＭＳ ゴシック"/>
              <a:cs typeface="+mn-cs"/>
            </a:rPr>
            <a:t>0.4pt</a:t>
          </a:r>
          <a:r>
            <a:rPr kumimoji="1" lang="ja-JP" altLang="ja-JP" sz="1100">
              <a:solidFill>
                <a:schemeClr val="dk1"/>
              </a:solidFill>
              <a:effectLst/>
              <a:latin typeface="ＭＳ ゴシック"/>
              <a:ea typeface="ＭＳ ゴシック"/>
              <a:cs typeface="+mn-cs"/>
            </a:rPr>
            <a:t>高い</a:t>
          </a:r>
          <a:r>
            <a:rPr kumimoji="1" lang="en-US" altLang="ja-JP" sz="1100">
              <a:solidFill>
                <a:schemeClr val="dk1"/>
              </a:solidFill>
              <a:effectLst/>
              <a:latin typeface="ＭＳ ゴシック"/>
              <a:ea typeface="ＭＳ ゴシック"/>
              <a:cs typeface="+mn-cs"/>
            </a:rPr>
            <a:t>11.1</a:t>
          </a:r>
          <a:r>
            <a:rPr kumimoji="1" lang="ja-JP" altLang="ja-JP" sz="1100">
              <a:solidFill>
                <a:schemeClr val="dk1"/>
              </a:solidFill>
              <a:effectLst/>
              <a:latin typeface="ＭＳ ゴシック"/>
              <a:ea typeface="ＭＳ ゴシック"/>
              <a:cs typeface="+mn-cs"/>
            </a:rPr>
            <a:t>％となった</a:t>
          </a:r>
          <a:r>
            <a:rPr kumimoji="1" lang="ja-JP" altLang="en-US" sz="110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経常収支比率に占める割合についてはほぼ横ばいである。扶助費は国の施策に影響される部分も多く、自治体独自の判断の下、支出額を大きく減額することは難しいと考えるが、現状は類似団体平均値と概ね同等であるため、今後も同水準を堅持したい。</a:t>
          </a:r>
          <a:endParaRPr lang="ja-JP" altLang="ja-JP" sz="1400">
            <a:effectLst/>
            <a:latin typeface="ＭＳ ゴシック"/>
            <a:ea typeface="ＭＳ 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5" name="テキスト ボックス 164"/>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7" name="テキスト ボックス 166"/>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9" name="テキスト ボックス 168"/>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1" name="テキスト ボックス 170"/>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3" name="テキスト ボックス 172"/>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5" name="テキスト ボックス 174"/>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7" name="テキスト ボックス 176"/>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79" name="テキスト ボックス 178"/>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62</xdr:row>
      <xdr:rowOff>50800</xdr:rowOff>
    </xdr:to>
    <xdr:cxnSp macro="">
      <xdr:nvCxnSpPr>
        <xdr:cNvPr id="181" name="直線コネクタ 180"/>
        <xdr:cNvCxnSpPr/>
      </xdr:nvCxnSpPr>
      <xdr:spPr>
        <a:xfrm flipV="1">
          <a:off x="4826000" y="911860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22860</xdr:rowOff>
    </xdr:from>
    <xdr:ext cx="762000" cy="259080"/>
    <xdr:sp macro="" textlink="">
      <xdr:nvSpPr>
        <xdr:cNvPr id="182"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50800</xdr:rowOff>
    </xdr:from>
    <xdr:to xmlns:xdr="http://schemas.openxmlformats.org/drawingml/2006/spreadsheetDrawing">
      <xdr:col>24</xdr:col>
      <xdr:colOff>114300</xdr:colOff>
      <xdr:row>62</xdr:row>
      <xdr:rowOff>50800</xdr:rowOff>
    </xdr:to>
    <xdr:cxnSp macro="">
      <xdr:nvCxnSpPr>
        <xdr:cNvPr id="183" name="直線コネクタ 182"/>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4"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5" name="直線コネクタ 184"/>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127000</xdr:rowOff>
    </xdr:from>
    <xdr:to xmlns:xdr="http://schemas.openxmlformats.org/drawingml/2006/spreadsheetDrawing">
      <xdr:col>24</xdr:col>
      <xdr:colOff>25400</xdr:colOff>
      <xdr:row>57</xdr:row>
      <xdr:rowOff>107950</xdr:rowOff>
    </xdr:to>
    <xdr:cxnSp macro="">
      <xdr:nvCxnSpPr>
        <xdr:cNvPr id="186" name="直線コネクタ 185"/>
        <xdr:cNvCxnSpPr/>
      </xdr:nvCxnSpPr>
      <xdr:spPr>
        <a:xfrm>
          <a:off x="3987800" y="972820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73660</xdr:rowOff>
    </xdr:from>
    <xdr:ext cx="762000" cy="259080"/>
    <xdr:sp macro="" textlink="">
      <xdr:nvSpPr>
        <xdr:cNvPr id="187" name="扶助費平均値テキスト"/>
        <xdr:cNvSpPr txBox="1"/>
      </xdr:nvSpPr>
      <xdr:spPr>
        <a:xfrm>
          <a:off x="4914900" y="9674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57150</xdr:rowOff>
    </xdr:from>
    <xdr:to xmlns:xdr="http://schemas.openxmlformats.org/drawingml/2006/spreadsheetDrawing">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127000</xdr:rowOff>
    </xdr:from>
    <xdr:to xmlns:xdr="http://schemas.openxmlformats.org/drawingml/2006/spreadsheetDrawing">
      <xdr:col>19</xdr:col>
      <xdr:colOff>187325</xdr:colOff>
      <xdr:row>57</xdr:row>
      <xdr:rowOff>107950</xdr:rowOff>
    </xdr:to>
    <xdr:cxnSp macro="">
      <xdr:nvCxnSpPr>
        <xdr:cNvPr id="189" name="直線コネクタ 188"/>
        <xdr:cNvCxnSpPr/>
      </xdr:nvCxnSpPr>
      <xdr:spPr>
        <a:xfrm flipV="1">
          <a:off x="3098800" y="97282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38100</xdr:rowOff>
    </xdr:from>
    <xdr:to xmlns:xdr="http://schemas.openxmlformats.org/drawingml/2006/spreadsheetDrawing">
      <xdr:col>20</xdr:col>
      <xdr:colOff>38100</xdr:colOff>
      <xdr:row>56</xdr:row>
      <xdr:rowOff>139700</xdr:rowOff>
    </xdr:to>
    <xdr:sp macro="" textlink="">
      <xdr:nvSpPr>
        <xdr:cNvPr id="190" name="フローチャート: 判断 189"/>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149860</xdr:rowOff>
    </xdr:from>
    <xdr:ext cx="735965" cy="259080"/>
    <xdr:sp macro="" textlink="">
      <xdr:nvSpPr>
        <xdr:cNvPr id="191" name="テキスト ボックス 190"/>
        <xdr:cNvSpPr txBox="1"/>
      </xdr:nvSpPr>
      <xdr:spPr>
        <a:xfrm>
          <a:off x="3606800" y="9408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107950</xdr:rowOff>
    </xdr:from>
    <xdr:to xmlns:xdr="http://schemas.openxmlformats.org/drawingml/2006/spreadsheetDrawing">
      <xdr:col>15</xdr:col>
      <xdr:colOff>98425</xdr:colOff>
      <xdr:row>59</xdr:row>
      <xdr:rowOff>107950</xdr:rowOff>
    </xdr:to>
    <xdr:cxnSp macro="">
      <xdr:nvCxnSpPr>
        <xdr:cNvPr id="192" name="直線コネクタ 191"/>
        <xdr:cNvCxnSpPr/>
      </xdr:nvCxnSpPr>
      <xdr:spPr>
        <a:xfrm flipV="1">
          <a:off x="2209800" y="988060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19050</xdr:rowOff>
    </xdr:from>
    <xdr:to xmlns:xdr="http://schemas.openxmlformats.org/drawingml/2006/spreadsheetDrawing">
      <xdr:col>15</xdr:col>
      <xdr:colOff>149225</xdr:colOff>
      <xdr:row>57</xdr:row>
      <xdr:rowOff>120650</xdr:rowOff>
    </xdr:to>
    <xdr:sp macro="" textlink="">
      <xdr:nvSpPr>
        <xdr:cNvPr id="193" name="フローチャート: 判断 192"/>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130810</xdr:rowOff>
    </xdr:from>
    <xdr:ext cx="762000" cy="259080"/>
    <xdr:sp macro="" textlink="">
      <xdr:nvSpPr>
        <xdr:cNvPr id="194" name="テキスト ボックス 193"/>
        <xdr:cNvSpPr txBox="1"/>
      </xdr:nvSpPr>
      <xdr:spPr>
        <a:xfrm>
          <a:off x="2717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165100</xdr:rowOff>
    </xdr:from>
    <xdr:to xmlns:xdr="http://schemas.openxmlformats.org/drawingml/2006/spreadsheetDrawing">
      <xdr:col>11</xdr:col>
      <xdr:colOff>9525</xdr:colOff>
      <xdr:row>59</xdr:row>
      <xdr:rowOff>107950</xdr:rowOff>
    </xdr:to>
    <xdr:cxnSp macro="">
      <xdr:nvCxnSpPr>
        <xdr:cNvPr id="195" name="直線コネクタ 194"/>
        <xdr:cNvCxnSpPr/>
      </xdr:nvCxnSpPr>
      <xdr:spPr>
        <a:xfrm>
          <a:off x="1320800" y="101092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59</xdr:row>
      <xdr:rowOff>19050</xdr:rowOff>
    </xdr:from>
    <xdr:to xmlns:xdr="http://schemas.openxmlformats.org/drawingml/2006/spreadsheetDrawing">
      <xdr:col>11</xdr:col>
      <xdr:colOff>60325</xdr:colOff>
      <xdr:row>59</xdr:row>
      <xdr:rowOff>120650</xdr:rowOff>
    </xdr:to>
    <xdr:sp macro="" textlink="">
      <xdr:nvSpPr>
        <xdr:cNvPr id="196" name="フローチャート: 判断 195"/>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130810</xdr:rowOff>
    </xdr:from>
    <xdr:ext cx="761365" cy="259080"/>
    <xdr:sp macro="" textlink="">
      <xdr:nvSpPr>
        <xdr:cNvPr id="197" name="テキスト ボックス 196"/>
        <xdr:cNvSpPr txBox="1"/>
      </xdr:nvSpPr>
      <xdr:spPr>
        <a:xfrm>
          <a:off x="1828800" y="9903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38100</xdr:rowOff>
    </xdr:from>
    <xdr:to xmlns:xdr="http://schemas.openxmlformats.org/drawingml/2006/spreadsheetDrawing">
      <xdr:col>6</xdr:col>
      <xdr:colOff>171450</xdr:colOff>
      <xdr:row>58</xdr:row>
      <xdr:rowOff>139700</xdr:rowOff>
    </xdr:to>
    <xdr:sp macro="" textlink="">
      <xdr:nvSpPr>
        <xdr:cNvPr id="198" name="フローチャート: 判断 197"/>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149860</xdr:rowOff>
    </xdr:from>
    <xdr:ext cx="761365" cy="259080"/>
    <xdr:sp macro="" textlink="">
      <xdr:nvSpPr>
        <xdr:cNvPr id="199" name="テキスト ボックス 198"/>
        <xdr:cNvSpPr txBox="1"/>
      </xdr:nvSpPr>
      <xdr:spPr>
        <a:xfrm>
          <a:off x="939800" y="9751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2" name="テキスト ボックス 201"/>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57150</xdr:rowOff>
    </xdr:from>
    <xdr:to xmlns:xdr="http://schemas.openxmlformats.org/drawingml/2006/spreadsheetDrawing">
      <xdr:col>24</xdr:col>
      <xdr:colOff>76200</xdr:colOff>
      <xdr:row>57</xdr:row>
      <xdr:rowOff>158750</xdr:rowOff>
    </xdr:to>
    <xdr:sp macro="" textlink="">
      <xdr:nvSpPr>
        <xdr:cNvPr id="205" name="楕円 204"/>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29210</xdr:rowOff>
    </xdr:from>
    <xdr:ext cx="762000" cy="258445"/>
    <xdr:sp macro="" textlink="">
      <xdr:nvSpPr>
        <xdr:cNvPr id="206" name="扶助費該当値テキスト"/>
        <xdr:cNvSpPr txBox="1"/>
      </xdr:nvSpPr>
      <xdr:spPr>
        <a:xfrm>
          <a:off x="4914900" y="9801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76200</xdr:rowOff>
    </xdr:from>
    <xdr:to xmlns:xdr="http://schemas.openxmlformats.org/drawingml/2006/spreadsheetDrawing">
      <xdr:col>20</xdr:col>
      <xdr:colOff>38100</xdr:colOff>
      <xdr:row>57</xdr:row>
      <xdr:rowOff>6350</xdr:rowOff>
    </xdr:to>
    <xdr:sp macro="" textlink="">
      <xdr:nvSpPr>
        <xdr:cNvPr id="207" name="楕円 206"/>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162560</xdr:rowOff>
    </xdr:from>
    <xdr:ext cx="735965" cy="259080"/>
    <xdr:sp macro="" textlink="">
      <xdr:nvSpPr>
        <xdr:cNvPr id="208" name="テキスト ボックス 207"/>
        <xdr:cNvSpPr txBox="1"/>
      </xdr:nvSpPr>
      <xdr:spPr>
        <a:xfrm>
          <a:off x="3606800" y="9763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57150</xdr:rowOff>
    </xdr:from>
    <xdr:to xmlns:xdr="http://schemas.openxmlformats.org/drawingml/2006/spreadsheetDrawing">
      <xdr:col>15</xdr:col>
      <xdr:colOff>149225</xdr:colOff>
      <xdr:row>57</xdr:row>
      <xdr:rowOff>158750</xdr:rowOff>
    </xdr:to>
    <xdr:sp macro="" textlink="">
      <xdr:nvSpPr>
        <xdr:cNvPr id="209" name="楕円 208"/>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143510</xdr:rowOff>
    </xdr:from>
    <xdr:ext cx="762000" cy="258445"/>
    <xdr:sp macro="" textlink="">
      <xdr:nvSpPr>
        <xdr:cNvPr id="210" name="テキスト ボックス 209"/>
        <xdr:cNvSpPr txBox="1"/>
      </xdr:nvSpPr>
      <xdr:spPr>
        <a:xfrm>
          <a:off x="2717800" y="9916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59</xdr:row>
      <xdr:rowOff>57150</xdr:rowOff>
    </xdr:from>
    <xdr:to xmlns:xdr="http://schemas.openxmlformats.org/drawingml/2006/spreadsheetDrawing">
      <xdr:col>11</xdr:col>
      <xdr:colOff>60325</xdr:colOff>
      <xdr:row>59</xdr:row>
      <xdr:rowOff>158750</xdr:rowOff>
    </xdr:to>
    <xdr:sp macro="" textlink="">
      <xdr:nvSpPr>
        <xdr:cNvPr id="211" name="楕円 210"/>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143510</xdr:rowOff>
    </xdr:from>
    <xdr:ext cx="761365" cy="258445"/>
    <xdr:sp macro="" textlink="">
      <xdr:nvSpPr>
        <xdr:cNvPr id="212" name="テキスト ボックス 211"/>
        <xdr:cNvSpPr txBox="1"/>
      </xdr:nvSpPr>
      <xdr:spPr>
        <a:xfrm>
          <a:off x="1828800" y="10259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114300</xdr:rowOff>
    </xdr:from>
    <xdr:to xmlns:xdr="http://schemas.openxmlformats.org/drawingml/2006/spreadsheetDrawing">
      <xdr:col>6</xdr:col>
      <xdr:colOff>171450</xdr:colOff>
      <xdr:row>59</xdr:row>
      <xdr:rowOff>44450</xdr:rowOff>
    </xdr:to>
    <xdr:sp macro="" textlink="">
      <xdr:nvSpPr>
        <xdr:cNvPr id="213" name="楕円 212"/>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59</xdr:row>
      <xdr:rowOff>29210</xdr:rowOff>
    </xdr:from>
    <xdr:ext cx="761365" cy="258445"/>
    <xdr:sp macro="" textlink="">
      <xdr:nvSpPr>
        <xdr:cNvPr id="214" name="テキスト ボックス 213"/>
        <xdr:cNvSpPr txBox="1"/>
      </xdr:nvSpPr>
      <xdr:spPr>
        <a:xfrm>
          <a:off x="939800" y="1014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a:ea typeface="ＭＳ ゴシック"/>
              <a:cs typeface="+mn-cs"/>
            </a:rPr>
            <a:t>その他の項目は、維持補修費と繰出金が該当するが、前年度と同数値の</a:t>
          </a:r>
          <a:r>
            <a:rPr kumimoji="1" lang="en-US" altLang="ja-JP" sz="1200">
              <a:solidFill>
                <a:schemeClr val="dk1"/>
              </a:solidFill>
              <a:effectLst/>
              <a:latin typeface="ＭＳ ゴシック"/>
              <a:ea typeface="ＭＳ ゴシック"/>
              <a:cs typeface="+mn-cs"/>
            </a:rPr>
            <a:t>11.5</a:t>
          </a:r>
          <a:r>
            <a:rPr kumimoji="1" lang="ja-JP" altLang="ja-JP" sz="1200">
              <a:solidFill>
                <a:schemeClr val="dk1"/>
              </a:solidFill>
              <a:effectLst/>
              <a:latin typeface="ＭＳ ゴシック"/>
              <a:ea typeface="ＭＳ ゴシック"/>
              <a:cs typeface="+mn-cs"/>
            </a:rPr>
            <a:t>％となり、類似団体平均を</a:t>
          </a:r>
          <a:r>
            <a:rPr kumimoji="1" lang="en-US" altLang="ja-JP" sz="1200">
              <a:solidFill>
                <a:schemeClr val="dk1"/>
              </a:solidFill>
              <a:effectLst/>
              <a:latin typeface="ＭＳ ゴシック"/>
              <a:ea typeface="ＭＳ ゴシック"/>
              <a:cs typeface="+mn-cs"/>
            </a:rPr>
            <a:t>0.5pt</a:t>
          </a:r>
          <a:r>
            <a:rPr kumimoji="1" lang="ja-JP" altLang="ja-JP" sz="1200">
              <a:solidFill>
                <a:schemeClr val="dk1"/>
              </a:solidFill>
              <a:effectLst/>
              <a:latin typeface="ＭＳ ゴシック"/>
              <a:ea typeface="ＭＳ ゴシック"/>
              <a:cs typeface="+mn-cs"/>
            </a:rPr>
            <a:t>下回った。</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a:t>
          </a:r>
          <a:r>
            <a:rPr kumimoji="1" lang="en-US" altLang="ja-JP" sz="1200">
              <a:solidFill>
                <a:schemeClr val="dk1"/>
              </a:solidFill>
              <a:effectLst/>
              <a:latin typeface="ＭＳ ゴシック"/>
              <a:ea typeface="ＭＳ ゴシック"/>
              <a:cs typeface="+mn-cs"/>
            </a:rPr>
            <a:t>R3</a:t>
          </a:r>
          <a:r>
            <a:rPr kumimoji="1" lang="ja-JP" altLang="ja-JP" sz="1200">
              <a:solidFill>
                <a:schemeClr val="dk1"/>
              </a:solidFill>
              <a:effectLst/>
              <a:latin typeface="ＭＳ ゴシック"/>
              <a:ea typeface="ＭＳ ゴシック"/>
              <a:cs typeface="+mn-cs"/>
            </a:rPr>
            <a:t>年度より栃木インター西産業団地特別会計及び平川産業団地特別会計が設置されており、今後繰出金は増加する見込みである。また、施設の老朽化が進む中で維持補修費の増加も見込まれる。よって、同水準を堅持するため、公共施設の再編等により一層のコスト削減に努める。</a:t>
          </a:r>
          <a:endParaRPr lang="ja-JP" altLang="ja-JP" sz="1200">
            <a:effectLst/>
            <a:latin typeface="ＭＳ ゴシック"/>
            <a:ea typeface="ＭＳ 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6" name="テキスト ボックス 225"/>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8" name="テキスト ボックス 227"/>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9" name="直線コネクタ 228"/>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7365" cy="258445"/>
    <xdr:sp macro="" textlink="">
      <xdr:nvSpPr>
        <xdr:cNvPr id="230" name="テキスト ボックス 229"/>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1" name="直線コネクタ 230"/>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7365" cy="258445"/>
    <xdr:sp macro="" textlink="">
      <xdr:nvSpPr>
        <xdr:cNvPr id="232" name="テキスト ボックス 231"/>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3" name="直線コネクタ 232"/>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7365" cy="258445"/>
    <xdr:sp macro="" textlink="">
      <xdr:nvSpPr>
        <xdr:cNvPr id="234" name="テキスト ボックス 233"/>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5" name="直線コネクタ 234"/>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7365" cy="258445"/>
    <xdr:sp macro="" textlink="">
      <xdr:nvSpPr>
        <xdr:cNvPr id="236" name="テキスト ボックス 235"/>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7"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38" name="テキスト ボックス 237"/>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1270</xdr:rowOff>
    </xdr:from>
    <xdr:to xmlns:xdr="http://schemas.openxmlformats.org/drawingml/2006/spreadsheetDrawing">
      <xdr:col>82</xdr:col>
      <xdr:colOff>107950</xdr:colOff>
      <xdr:row>61</xdr:row>
      <xdr:rowOff>161290</xdr:rowOff>
    </xdr:to>
    <xdr:cxnSp macro="">
      <xdr:nvCxnSpPr>
        <xdr:cNvPr id="240" name="直線コネクタ 239"/>
        <xdr:cNvCxnSpPr/>
      </xdr:nvCxnSpPr>
      <xdr:spPr>
        <a:xfrm flipV="1">
          <a:off x="16510000" y="9088120"/>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133350</xdr:rowOff>
    </xdr:from>
    <xdr:ext cx="762000" cy="258445"/>
    <xdr:sp macro="" textlink="">
      <xdr:nvSpPr>
        <xdr:cNvPr id="241" name="その他最小値テキスト"/>
        <xdr:cNvSpPr txBox="1"/>
      </xdr:nvSpPr>
      <xdr:spPr>
        <a:xfrm>
          <a:off x="16598900" y="10591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161290</xdr:rowOff>
    </xdr:from>
    <xdr:to xmlns:xdr="http://schemas.openxmlformats.org/drawingml/2006/spreadsheetDrawing">
      <xdr:col>82</xdr:col>
      <xdr:colOff>196850</xdr:colOff>
      <xdr:row>61</xdr:row>
      <xdr:rowOff>161290</xdr:rowOff>
    </xdr:to>
    <xdr:cxnSp macro="">
      <xdr:nvCxnSpPr>
        <xdr:cNvPr id="242" name="直線コネクタ 241"/>
        <xdr:cNvCxnSpPr/>
      </xdr:nvCxnSpPr>
      <xdr:spPr>
        <a:xfrm>
          <a:off x="16421100" y="1061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87630</xdr:rowOff>
    </xdr:from>
    <xdr:ext cx="762000" cy="258445"/>
    <xdr:sp macro="" textlink="">
      <xdr:nvSpPr>
        <xdr:cNvPr id="243" name="その他最大値テキスト"/>
        <xdr:cNvSpPr txBox="1"/>
      </xdr:nvSpPr>
      <xdr:spPr>
        <a:xfrm>
          <a:off x="16598900" y="8831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1270</xdr:rowOff>
    </xdr:from>
    <xdr:to xmlns:xdr="http://schemas.openxmlformats.org/drawingml/2006/spreadsheetDrawing">
      <xdr:col>82</xdr:col>
      <xdr:colOff>196850</xdr:colOff>
      <xdr:row>53</xdr:row>
      <xdr:rowOff>1270</xdr:rowOff>
    </xdr:to>
    <xdr:cxnSp macro="">
      <xdr:nvCxnSpPr>
        <xdr:cNvPr id="244" name="直線コネクタ 243"/>
        <xdr:cNvCxnSpPr/>
      </xdr:nvCxnSpPr>
      <xdr:spPr>
        <a:xfrm>
          <a:off x="16421100" y="908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12700</xdr:rowOff>
    </xdr:from>
    <xdr:to xmlns:xdr="http://schemas.openxmlformats.org/drawingml/2006/spreadsheetDrawing">
      <xdr:col>82</xdr:col>
      <xdr:colOff>107950</xdr:colOff>
      <xdr:row>58</xdr:row>
      <xdr:rowOff>12700</xdr:rowOff>
    </xdr:to>
    <xdr:cxnSp macro="">
      <xdr:nvCxnSpPr>
        <xdr:cNvPr id="245" name="直線コネクタ 244"/>
        <xdr:cNvCxnSpPr/>
      </xdr:nvCxnSpPr>
      <xdr:spPr>
        <a:xfrm>
          <a:off x="15671800" y="9956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58</xdr:row>
      <xdr:rowOff>48260</xdr:rowOff>
    </xdr:from>
    <xdr:ext cx="762000" cy="259080"/>
    <xdr:sp macro="" textlink="">
      <xdr:nvSpPr>
        <xdr:cNvPr id="246" name="その他平均値テキスト"/>
        <xdr:cNvSpPr txBox="1"/>
      </xdr:nvSpPr>
      <xdr:spPr>
        <a:xfrm>
          <a:off x="16598900" y="9992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76200</xdr:rowOff>
    </xdr:from>
    <xdr:to xmlns:xdr="http://schemas.openxmlformats.org/drawingml/2006/spreadsheetDrawing">
      <xdr:col>82</xdr:col>
      <xdr:colOff>158750</xdr:colOff>
      <xdr:row>59</xdr:row>
      <xdr:rowOff>6350</xdr:rowOff>
    </xdr:to>
    <xdr:sp macro="" textlink="">
      <xdr:nvSpPr>
        <xdr:cNvPr id="247" name="フローチャート: 判断 246"/>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12700</xdr:rowOff>
    </xdr:from>
    <xdr:to xmlns:xdr="http://schemas.openxmlformats.org/drawingml/2006/spreadsheetDrawing">
      <xdr:col>78</xdr:col>
      <xdr:colOff>69850</xdr:colOff>
      <xdr:row>59</xdr:row>
      <xdr:rowOff>1270</xdr:rowOff>
    </xdr:to>
    <xdr:cxnSp macro="">
      <xdr:nvCxnSpPr>
        <xdr:cNvPr id="248" name="直線コネクタ 247"/>
        <xdr:cNvCxnSpPr/>
      </xdr:nvCxnSpPr>
      <xdr:spPr>
        <a:xfrm flipV="1">
          <a:off x="14782800" y="995680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156210</xdr:rowOff>
    </xdr:from>
    <xdr:to xmlns:xdr="http://schemas.openxmlformats.org/drawingml/2006/spreadsheetDrawing">
      <xdr:col>78</xdr:col>
      <xdr:colOff>120650</xdr:colOff>
      <xdr:row>58</xdr:row>
      <xdr:rowOff>86360</xdr:rowOff>
    </xdr:to>
    <xdr:sp macro="" textlink="">
      <xdr:nvSpPr>
        <xdr:cNvPr id="249" name="フローチャート: 判断 248"/>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71120</xdr:rowOff>
    </xdr:from>
    <xdr:ext cx="736600" cy="259080"/>
    <xdr:sp macro="" textlink="">
      <xdr:nvSpPr>
        <xdr:cNvPr id="250" name="テキスト ボックス 249"/>
        <xdr:cNvSpPr txBox="1"/>
      </xdr:nvSpPr>
      <xdr:spPr>
        <a:xfrm>
          <a:off x="15290800" y="10015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1270</xdr:rowOff>
    </xdr:from>
    <xdr:to xmlns:xdr="http://schemas.openxmlformats.org/drawingml/2006/spreadsheetDrawing">
      <xdr:col>73</xdr:col>
      <xdr:colOff>180975</xdr:colOff>
      <xdr:row>59</xdr:row>
      <xdr:rowOff>24130</xdr:rowOff>
    </xdr:to>
    <xdr:cxnSp macro="">
      <xdr:nvCxnSpPr>
        <xdr:cNvPr id="251" name="直線コネクタ 250"/>
        <xdr:cNvCxnSpPr/>
      </xdr:nvCxnSpPr>
      <xdr:spPr>
        <a:xfrm flipV="1">
          <a:off x="13893800" y="101168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167640</xdr:rowOff>
    </xdr:from>
    <xdr:to xmlns:xdr="http://schemas.openxmlformats.org/drawingml/2006/spreadsheetDrawing">
      <xdr:col>74</xdr:col>
      <xdr:colOff>31750</xdr:colOff>
      <xdr:row>59</xdr:row>
      <xdr:rowOff>97790</xdr:rowOff>
    </xdr:to>
    <xdr:sp macro="" textlink="">
      <xdr:nvSpPr>
        <xdr:cNvPr id="252" name="フローチャート: 判断 251"/>
        <xdr:cNvSpPr/>
      </xdr:nvSpPr>
      <xdr:spPr>
        <a:xfrm>
          <a:off x="14732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82550</xdr:rowOff>
    </xdr:from>
    <xdr:ext cx="762000" cy="259080"/>
    <xdr:sp macro="" textlink="">
      <xdr:nvSpPr>
        <xdr:cNvPr id="253" name="テキスト ボックス 252"/>
        <xdr:cNvSpPr txBox="1"/>
      </xdr:nvSpPr>
      <xdr:spPr>
        <a:xfrm>
          <a:off x="14401800" y="1019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81280</xdr:rowOff>
    </xdr:from>
    <xdr:to xmlns:xdr="http://schemas.openxmlformats.org/drawingml/2006/spreadsheetDrawing">
      <xdr:col>69</xdr:col>
      <xdr:colOff>92075</xdr:colOff>
      <xdr:row>59</xdr:row>
      <xdr:rowOff>24130</xdr:rowOff>
    </xdr:to>
    <xdr:cxnSp macro="">
      <xdr:nvCxnSpPr>
        <xdr:cNvPr id="254" name="直線コネクタ 253"/>
        <xdr:cNvCxnSpPr/>
      </xdr:nvCxnSpPr>
      <xdr:spPr>
        <a:xfrm>
          <a:off x="13004800" y="1002538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59</xdr:row>
      <xdr:rowOff>110490</xdr:rowOff>
    </xdr:from>
    <xdr:to xmlns:xdr="http://schemas.openxmlformats.org/drawingml/2006/spreadsheetDrawing">
      <xdr:col>69</xdr:col>
      <xdr:colOff>142875</xdr:colOff>
      <xdr:row>60</xdr:row>
      <xdr:rowOff>40640</xdr:rowOff>
    </xdr:to>
    <xdr:sp macro="" textlink="">
      <xdr:nvSpPr>
        <xdr:cNvPr id="255" name="フローチャート: 判断 254"/>
        <xdr:cNvSpPr/>
      </xdr:nvSpPr>
      <xdr:spPr>
        <a:xfrm>
          <a:off x="13843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25400</xdr:rowOff>
    </xdr:from>
    <xdr:ext cx="761365" cy="259080"/>
    <xdr:sp macro="" textlink="">
      <xdr:nvSpPr>
        <xdr:cNvPr id="256" name="テキスト ボックス 255"/>
        <xdr:cNvSpPr txBox="1"/>
      </xdr:nvSpPr>
      <xdr:spPr>
        <a:xfrm>
          <a:off x="13512800" y="10312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121920</xdr:rowOff>
    </xdr:from>
    <xdr:to xmlns:xdr="http://schemas.openxmlformats.org/drawingml/2006/spreadsheetDrawing">
      <xdr:col>65</xdr:col>
      <xdr:colOff>53975</xdr:colOff>
      <xdr:row>61</xdr:row>
      <xdr:rowOff>52070</xdr:rowOff>
    </xdr:to>
    <xdr:sp macro="" textlink="">
      <xdr:nvSpPr>
        <xdr:cNvPr id="257" name="フローチャート: 判断 256"/>
        <xdr:cNvSpPr/>
      </xdr:nvSpPr>
      <xdr:spPr>
        <a:xfrm>
          <a:off x="129540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61</xdr:row>
      <xdr:rowOff>36830</xdr:rowOff>
    </xdr:from>
    <xdr:ext cx="762000" cy="259080"/>
    <xdr:sp macro="" textlink="">
      <xdr:nvSpPr>
        <xdr:cNvPr id="258" name="テキスト ボックス 257"/>
        <xdr:cNvSpPr txBox="1"/>
      </xdr:nvSpPr>
      <xdr:spPr>
        <a:xfrm>
          <a:off x="12623800" y="1049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9" name="テキスト ボックス 25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0" name="テキスト ボックス 259"/>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1" name="テキスト ボックス 260"/>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3" name="テキスト ボックス 262"/>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133350</xdr:rowOff>
    </xdr:from>
    <xdr:to xmlns:xdr="http://schemas.openxmlformats.org/drawingml/2006/spreadsheetDrawing">
      <xdr:col>82</xdr:col>
      <xdr:colOff>158750</xdr:colOff>
      <xdr:row>58</xdr:row>
      <xdr:rowOff>63500</xdr:rowOff>
    </xdr:to>
    <xdr:sp macro="" textlink="">
      <xdr:nvSpPr>
        <xdr:cNvPr id="264" name="楕円 263"/>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149860</xdr:rowOff>
    </xdr:from>
    <xdr:ext cx="762000" cy="259080"/>
    <xdr:sp macro="" textlink="">
      <xdr:nvSpPr>
        <xdr:cNvPr id="265" name="その他該当値テキスト"/>
        <xdr:cNvSpPr txBox="1"/>
      </xdr:nvSpPr>
      <xdr:spPr>
        <a:xfrm>
          <a:off x="16598900" y="975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133350</xdr:rowOff>
    </xdr:from>
    <xdr:to xmlns:xdr="http://schemas.openxmlformats.org/drawingml/2006/spreadsheetDrawing">
      <xdr:col>78</xdr:col>
      <xdr:colOff>120650</xdr:colOff>
      <xdr:row>58</xdr:row>
      <xdr:rowOff>63500</xdr:rowOff>
    </xdr:to>
    <xdr:sp macro="" textlink="">
      <xdr:nvSpPr>
        <xdr:cNvPr id="266" name="楕円 265"/>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73660</xdr:rowOff>
    </xdr:from>
    <xdr:ext cx="736600" cy="259080"/>
    <xdr:sp macro="" textlink="">
      <xdr:nvSpPr>
        <xdr:cNvPr id="267" name="テキスト ボックス 266"/>
        <xdr:cNvSpPr txBox="1"/>
      </xdr:nvSpPr>
      <xdr:spPr>
        <a:xfrm>
          <a:off x="15290800" y="9674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121920</xdr:rowOff>
    </xdr:from>
    <xdr:to xmlns:xdr="http://schemas.openxmlformats.org/drawingml/2006/spreadsheetDrawing">
      <xdr:col>74</xdr:col>
      <xdr:colOff>31750</xdr:colOff>
      <xdr:row>59</xdr:row>
      <xdr:rowOff>52070</xdr:rowOff>
    </xdr:to>
    <xdr:sp macro="" textlink="">
      <xdr:nvSpPr>
        <xdr:cNvPr id="268" name="楕円 267"/>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62230</xdr:rowOff>
    </xdr:from>
    <xdr:ext cx="762000" cy="259080"/>
    <xdr:sp macro="" textlink="">
      <xdr:nvSpPr>
        <xdr:cNvPr id="269" name="テキスト ボックス 268"/>
        <xdr:cNvSpPr txBox="1"/>
      </xdr:nvSpPr>
      <xdr:spPr>
        <a:xfrm>
          <a:off x="14401800" y="983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144780</xdr:rowOff>
    </xdr:from>
    <xdr:to xmlns:xdr="http://schemas.openxmlformats.org/drawingml/2006/spreadsheetDrawing">
      <xdr:col>69</xdr:col>
      <xdr:colOff>142875</xdr:colOff>
      <xdr:row>59</xdr:row>
      <xdr:rowOff>74930</xdr:rowOff>
    </xdr:to>
    <xdr:sp macro="" textlink="">
      <xdr:nvSpPr>
        <xdr:cNvPr id="270" name="楕円 269"/>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85090</xdr:rowOff>
    </xdr:from>
    <xdr:ext cx="761365" cy="259080"/>
    <xdr:sp macro="" textlink="">
      <xdr:nvSpPr>
        <xdr:cNvPr id="271" name="テキスト ボックス 270"/>
        <xdr:cNvSpPr txBox="1"/>
      </xdr:nvSpPr>
      <xdr:spPr>
        <a:xfrm>
          <a:off x="13512800" y="9857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30480</xdr:rowOff>
    </xdr:from>
    <xdr:to xmlns:xdr="http://schemas.openxmlformats.org/drawingml/2006/spreadsheetDrawing">
      <xdr:col>65</xdr:col>
      <xdr:colOff>53975</xdr:colOff>
      <xdr:row>58</xdr:row>
      <xdr:rowOff>132080</xdr:rowOff>
    </xdr:to>
    <xdr:sp macro="" textlink="">
      <xdr:nvSpPr>
        <xdr:cNvPr id="272" name="楕円 271"/>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142240</xdr:rowOff>
    </xdr:from>
    <xdr:ext cx="762000" cy="259080"/>
    <xdr:sp macro="" textlink="">
      <xdr:nvSpPr>
        <xdr:cNvPr id="273" name="テキスト ボックス 272"/>
        <xdr:cNvSpPr txBox="1"/>
      </xdr:nvSpPr>
      <xdr:spPr>
        <a:xfrm>
          <a:off x="12623800" y="974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a:ea typeface="ＭＳ ゴシック"/>
              <a:cs typeface="+mn-cs"/>
            </a:rPr>
            <a:t>新型コロナウイルス感染症関連の農業経営</a:t>
          </a:r>
          <a:r>
            <a:rPr kumimoji="1" lang="ja-JP" altLang="ja-JP" sz="1200">
              <a:solidFill>
                <a:sysClr val="windowText" lastClr="000000"/>
              </a:solidFill>
              <a:effectLst/>
              <a:latin typeface="ＭＳ ゴシック"/>
              <a:ea typeface="ＭＳ ゴシック"/>
              <a:cs typeface="+mn-cs"/>
            </a:rPr>
            <a:t>継続支援補助金の減等により、前年度と比較して</a:t>
          </a:r>
          <a:r>
            <a:rPr kumimoji="1" lang="en-US" altLang="ja-JP" sz="1200">
              <a:solidFill>
                <a:sysClr val="windowText" lastClr="000000"/>
              </a:solidFill>
              <a:effectLst/>
              <a:latin typeface="ＭＳ ゴシック"/>
              <a:ea typeface="ＭＳ ゴシック"/>
              <a:cs typeface="+mn-cs"/>
            </a:rPr>
            <a:t>0.4pt</a:t>
          </a:r>
          <a:r>
            <a:rPr kumimoji="1" lang="ja-JP" altLang="en-US" sz="1200">
              <a:solidFill>
                <a:sysClr val="windowText" lastClr="000000"/>
              </a:solidFill>
              <a:effectLst/>
              <a:latin typeface="ＭＳ ゴシック"/>
              <a:ea typeface="ＭＳ ゴシック"/>
              <a:cs typeface="+mn-cs"/>
            </a:rPr>
            <a:t>減少</a:t>
          </a:r>
          <a:r>
            <a:rPr kumimoji="1" lang="ja-JP" altLang="ja-JP" sz="1200">
              <a:solidFill>
                <a:sysClr val="windowText" lastClr="000000"/>
              </a:solidFill>
              <a:effectLst/>
              <a:latin typeface="ＭＳ ゴシック"/>
              <a:ea typeface="ＭＳ ゴシック"/>
              <a:cs typeface="+mn-cs"/>
            </a:rPr>
            <a:t>し、</a:t>
          </a:r>
          <a:r>
            <a:rPr kumimoji="1" lang="en-US" altLang="ja-JP" sz="1200">
              <a:solidFill>
                <a:sysClr val="windowText" lastClr="000000"/>
              </a:solidFill>
              <a:effectLst/>
              <a:latin typeface="ＭＳ ゴシック"/>
              <a:ea typeface="ＭＳ ゴシック"/>
              <a:cs typeface="+mn-cs"/>
            </a:rPr>
            <a:t>7.1</a:t>
          </a:r>
          <a:r>
            <a:rPr kumimoji="1" lang="ja-JP" altLang="ja-JP" sz="1200">
              <a:solidFill>
                <a:sysClr val="windowText" lastClr="000000"/>
              </a:solidFill>
              <a:effectLst/>
              <a:latin typeface="ＭＳ ゴシック"/>
              <a:ea typeface="ＭＳ ゴシック"/>
              <a:cs typeface="+mn-cs"/>
            </a:rPr>
            <a:t>％となった。類似団体平均と比較すると</a:t>
          </a:r>
          <a:r>
            <a:rPr kumimoji="1" lang="en-US" altLang="ja-JP" sz="1200">
              <a:solidFill>
                <a:sysClr val="windowText" lastClr="000000"/>
              </a:solidFill>
              <a:effectLst/>
              <a:latin typeface="ＭＳ ゴシック"/>
              <a:ea typeface="ＭＳ ゴシック"/>
              <a:cs typeface="+mn-cs"/>
            </a:rPr>
            <a:t>2.0pt</a:t>
          </a:r>
          <a:r>
            <a:rPr kumimoji="1" lang="ja-JP" altLang="ja-JP" sz="1200">
              <a:solidFill>
                <a:sysClr val="windowText" lastClr="000000"/>
              </a:solidFill>
              <a:effectLst/>
              <a:latin typeface="ＭＳ ゴシック"/>
              <a:ea typeface="ＭＳ ゴシック"/>
              <a:cs typeface="+mn-cs"/>
            </a:rPr>
            <a:t>低い値である。</a:t>
          </a:r>
          <a:endParaRPr lang="ja-JP" altLang="ja-JP" sz="1200">
            <a:solidFill>
              <a:sysClr val="windowText" lastClr="000000"/>
            </a:solidFill>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今後も、各種団体等に対する補助金の支出基準の見直しを図るとともに、独立採算制の理念の下、企業会計への補助金支出額も併せて精査を実施し、数値の改善に努める。</a:t>
          </a:r>
          <a:endParaRPr lang="ja-JP" altLang="ja-JP" sz="1200">
            <a:effectLst/>
            <a:latin typeface="ＭＳ ゴシック"/>
            <a:ea typeface="ＭＳ 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5" name="テキスト ボックス 284"/>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7" name="テキスト ボックス 286"/>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88" name="直線コネクタ 287"/>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58420</xdr:rowOff>
    </xdr:from>
    <xdr:ext cx="507365" cy="259080"/>
    <xdr:sp macro="" textlink="">
      <xdr:nvSpPr>
        <xdr:cNvPr id="289" name="テキスト ボックス 288"/>
        <xdr:cNvSpPr txBox="1"/>
      </xdr:nvSpPr>
      <xdr:spPr>
        <a:xfrm>
          <a:off x="11938000" y="7087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90" name="直線コネクタ 289"/>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74930</xdr:rowOff>
    </xdr:from>
    <xdr:ext cx="507365" cy="258445"/>
    <xdr:sp macro="" textlink="">
      <xdr:nvSpPr>
        <xdr:cNvPr id="291" name="テキスト ボックス 290"/>
        <xdr:cNvSpPr txBox="1"/>
      </xdr:nvSpPr>
      <xdr:spPr>
        <a:xfrm>
          <a:off x="11938000" y="6761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292" name="直線コネクタ 291"/>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90805</xdr:rowOff>
    </xdr:from>
    <xdr:ext cx="507365" cy="258445"/>
    <xdr:sp macro="" textlink="">
      <xdr:nvSpPr>
        <xdr:cNvPr id="293" name="テキスト ボックス 292"/>
        <xdr:cNvSpPr txBox="1"/>
      </xdr:nvSpPr>
      <xdr:spPr>
        <a:xfrm>
          <a:off x="11938000" y="6434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294" name="直線コネクタ 293"/>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107315</xdr:rowOff>
    </xdr:from>
    <xdr:ext cx="507365" cy="259080"/>
    <xdr:sp macro="" textlink="">
      <xdr:nvSpPr>
        <xdr:cNvPr id="295" name="テキスト ボックス 294"/>
        <xdr:cNvSpPr txBox="1"/>
      </xdr:nvSpPr>
      <xdr:spPr>
        <a:xfrm>
          <a:off x="11938000" y="6108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296" name="直線コネクタ 295"/>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123825</xdr:rowOff>
    </xdr:from>
    <xdr:ext cx="507365" cy="258445"/>
    <xdr:sp macro="" textlink="">
      <xdr:nvSpPr>
        <xdr:cNvPr id="297" name="テキスト ボックス 296"/>
        <xdr:cNvSpPr txBox="1"/>
      </xdr:nvSpPr>
      <xdr:spPr>
        <a:xfrm>
          <a:off x="11938000" y="5781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298" name="直線コネクタ 297"/>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139700</xdr:rowOff>
    </xdr:from>
    <xdr:ext cx="507365" cy="259080"/>
    <xdr:sp macro="" textlink="">
      <xdr:nvSpPr>
        <xdr:cNvPr id="299" name="テキスト ボックス 298"/>
        <xdr:cNvSpPr txBox="1"/>
      </xdr:nvSpPr>
      <xdr:spPr>
        <a:xfrm>
          <a:off x="11938000" y="5454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7365" cy="258445"/>
    <xdr:sp macro="" textlink="">
      <xdr:nvSpPr>
        <xdr:cNvPr id="301" name="テキスト ボックス 300"/>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165100</xdr:rowOff>
    </xdr:from>
    <xdr:to xmlns:xdr="http://schemas.openxmlformats.org/drawingml/2006/spreadsheetDrawing">
      <xdr:col>82</xdr:col>
      <xdr:colOff>107950</xdr:colOff>
      <xdr:row>41</xdr:row>
      <xdr:rowOff>80645</xdr:rowOff>
    </xdr:to>
    <xdr:cxnSp macro="">
      <xdr:nvCxnSpPr>
        <xdr:cNvPr id="303" name="直線コネクタ 302"/>
        <xdr:cNvCxnSpPr/>
      </xdr:nvCxnSpPr>
      <xdr:spPr>
        <a:xfrm flipV="1">
          <a:off x="16510000" y="5651500"/>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52705</xdr:rowOff>
    </xdr:from>
    <xdr:ext cx="762000" cy="258445"/>
    <xdr:sp macro="" textlink="">
      <xdr:nvSpPr>
        <xdr:cNvPr id="304" name="補助費等最小値テキスト"/>
        <xdr:cNvSpPr txBox="1"/>
      </xdr:nvSpPr>
      <xdr:spPr>
        <a:xfrm>
          <a:off x="16598900" y="7082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80645</xdr:rowOff>
    </xdr:from>
    <xdr:to xmlns:xdr="http://schemas.openxmlformats.org/drawingml/2006/spreadsheetDrawing">
      <xdr:col>82</xdr:col>
      <xdr:colOff>196850</xdr:colOff>
      <xdr:row>41</xdr:row>
      <xdr:rowOff>80645</xdr:rowOff>
    </xdr:to>
    <xdr:cxnSp macro="">
      <xdr:nvCxnSpPr>
        <xdr:cNvPr id="305" name="直線コネクタ 304"/>
        <xdr:cNvCxnSpPr/>
      </xdr:nvCxnSpPr>
      <xdr:spPr>
        <a:xfrm>
          <a:off x="16421100" y="711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80010</xdr:rowOff>
    </xdr:from>
    <xdr:ext cx="762000" cy="259080"/>
    <xdr:sp macro="" textlink="">
      <xdr:nvSpPr>
        <xdr:cNvPr id="306" name="補助費等最大値テキスト"/>
        <xdr:cNvSpPr txBox="1"/>
      </xdr:nvSpPr>
      <xdr:spPr>
        <a:xfrm>
          <a:off x="16598900" y="539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165100</xdr:rowOff>
    </xdr:from>
    <xdr:to xmlns:xdr="http://schemas.openxmlformats.org/drawingml/2006/spreadsheetDrawing">
      <xdr:col>82</xdr:col>
      <xdr:colOff>196850</xdr:colOff>
      <xdr:row>32</xdr:row>
      <xdr:rowOff>165100</xdr:rowOff>
    </xdr:to>
    <xdr:cxnSp macro="">
      <xdr:nvCxnSpPr>
        <xdr:cNvPr id="307" name="直線コネクタ 306"/>
        <xdr:cNvCxnSpPr/>
      </xdr:nvCxnSpPr>
      <xdr:spPr>
        <a:xfrm>
          <a:off x="16421100" y="565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42545</xdr:rowOff>
    </xdr:from>
    <xdr:to xmlns:xdr="http://schemas.openxmlformats.org/drawingml/2006/spreadsheetDrawing">
      <xdr:col>82</xdr:col>
      <xdr:colOff>107950</xdr:colOff>
      <xdr:row>35</xdr:row>
      <xdr:rowOff>86360</xdr:rowOff>
    </xdr:to>
    <xdr:cxnSp macro="">
      <xdr:nvCxnSpPr>
        <xdr:cNvPr id="308" name="直線コネクタ 307"/>
        <xdr:cNvCxnSpPr/>
      </xdr:nvCxnSpPr>
      <xdr:spPr>
        <a:xfrm flipV="1">
          <a:off x="15671800" y="604329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10160</xdr:rowOff>
    </xdr:from>
    <xdr:ext cx="762000" cy="259080"/>
    <xdr:sp macro="" textlink="">
      <xdr:nvSpPr>
        <xdr:cNvPr id="309" name="補助費等平均値テキスト"/>
        <xdr:cNvSpPr txBox="1"/>
      </xdr:nvSpPr>
      <xdr:spPr>
        <a:xfrm>
          <a:off x="16598900" y="6182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38100</xdr:rowOff>
    </xdr:from>
    <xdr:to xmlns:xdr="http://schemas.openxmlformats.org/drawingml/2006/spreadsheetDrawing">
      <xdr:col>82</xdr:col>
      <xdr:colOff>158750</xdr:colOff>
      <xdr:row>36</xdr:row>
      <xdr:rowOff>139700</xdr:rowOff>
    </xdr:to>
    <xdr:sp macro="" textlink="">
      <xdr:nvSpPr>
        <xdr:cNvPr id="310" name="フローチャート: 判断 309"/>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53340</xdr:rowOff>
    </xdr:from>
    <xdr:to xmlns:xdr="http://schemas.openxmlformats.org/drawingml/2006/spreadsheetDrawing">
      <xdr:col>78</xdr:col>
      <xdr:colOff>69850</xdr:colOff>
      <xdr:row>35</xdr:row>
      <xdr:rowOff>86360</xdr:rowOff>
    </xdr:to>
    <xdr:cxnSp macro="">
      <xdr:nvCxnSpPr>
        <xdr:cNvPr id="311" name="直線コネクタ 310"/>
        <xdr:cNvCxnSpPr/>
      </xdr:nvCxnSpPr>
      <xdr:spPr>
        <a:xfrm>
          <a:off x="14782800" y="60540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27305</xdr:rowOff>
    </xdr:from>
    <xdr:to xmlns:xdr="http://schemas.openxmlformats.org/drawingml/2006/spreadsheetDrawing">
      <xdr:col>78</xdr:col>
      <xdr:colOff>120650</xdr:colOff>
      <xdr:row>36</xdr:row>
      <xdr:rowOff>128905</xdr:rowOff>
    </xdr:to>
    <xdr:sp macro="" textlink="">
      <xdr:nvSpPr>
        <xdr:cNvPr id="312" name="フローチャート: 判断 311"/>
        <xdr:cNvSpPr/>
      </xdr:nvSpPr>
      <xdr:spPr>
        <a:xfrm>
          <a:off x="156210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113665</xdr:rowOff>
    </xdr:from>
    <xdr:ext cx="736600" cy="258445"/>
    <xdr:sp macro="" textlink="">
      <xdr:nvSpPr>
        <xdr:cNvPr id="313" name="テキスト ボックス 312"/>
        <xdr:cNvSpPr txBox="1"/>
      </xdr:nvSpPr>
      <xdr:spPr>
        <a:xfrm>
          <a:off x="15290800" y="62858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53340</xdr:rowOff>
    </xdr:from>
    <xdr:to xmlns:xdr="http://schemas.openxmlformats.org/drawingml/2006/spreadsheetDrawing">
      <xdr:col>73</xdr:col>
      <xdr:colOff>180975</xdr:colOff>
      <xdr:row>35</xdr:row>
      <xdr:rowOff>97790</xdr:rowOff>
    </xdr:to>
    <xdr:cxnSp macro="">
      <xdr:nvCxnSpPr>
        <xdr:cNvPr id="314" name="直線コネクタ 313"/>
        <xdr:cNvCxnSpPr/>
      </xdr:nvCxnSpPr>
      <xdr:spPr>
        <a:xfrm flipV="1">
          <a:off x="13893800" y="605409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59690</xdr:rowOff>
    </xdr:from>
    <xdr:to xmlns:xdr="http://schemas.openxmlformats.org/drawingml/2006/spreadsheetDrawing">
      <xdr:col>74</xdr:col>
      <xdr:colOff>31750</xdr:colOff>
      <xdr:row>36</xdr:row>
      <xdr:rowOff>161290</xdr:rowOff>
    </xdr:to>
    <xdr:sp macro="" textlink="">
      <xdr:nvSpPr>
        <xdr:cNvPr id="315" name="フローチャート: 判断 314"/>
        <xdr:cNvSpPr/>
      </xdr:nvSpPr>
      <xdr:spPr>
        <a:xfrm>
          <a:off x="147320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146050</xdr:rowOff>
    </xdr:from>
    <xdr:ext cx="762000" cy="258445"/>
    <xdr:sp macro="" textlink="">
      <xdr:nvSpPr>
        <xdr:cNvPr id="316" name="テキスト ボックス 315"/>
        <xdr:cNvSpPr txBox="1"/>
      </xdr:nvSpPr>
      <xdr:spPr>
        <a:xfrm>
          <a:off x="14401800" y="6318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97790</xdr:rowOff>
    </xdr:from>
    <xdr:to xmlns:xdr="http://schemas.openxmlformats.org/drawingml/2006/spreadsheetDrawing">
      <xdr:col>69</xdr:col>
      <xdr:colOff>92075</xdr:colOff>
      <xdr:row>37</xdr:row>
      <xdr:rowOff>37465</xdr:rowOff>
    </xdr:to>
    <xdr:cxnSp macro="">
      <xdr:nvCxnSpPr>
        <xdr:cNvPr id="317" name="直線コネクタ 316"/>
        <xdr:cNvCxnSpPr/>
      </xdr:nvCxnSpPr>
      <xdr:spPr>
        <a:xfrm flipV="1">
          <a:off x="13004800" y="6098540"/>
          <a:ext cx="889000" cy="282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38100</xdr:rowOff>
    </xdr:from>
    <xdr:to xmlns:xdr="http://schemas.openxmlformats.org/drawingml/2006/spreadsheetDrawing">
      <xdr:col>69</xdr:col>
      <xdr:colOff>142875</xdr:colOff>
      <xdr:row>36</xdr:row>
      <xdr:rowOff>139700</xdr:rowOff>
    </xdr:to>
    <xdr:sp macro="" textlink="">
      <xdr:nvSpPr>
        <xdr:cNvPr id="318" name="フローチャート: 判断 317"/>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124460</xdr:rowOff>
    </xdr:from>
    <xdr:ext cx="761365" cy="259080"/>
    <xdr:sp macro="" textlink="">
      <xdr:nvSpPr>
        <xdr:cNvPr id="319" name="テキスト ボックス 318"/>
        <xdr:cNvSpPr txBox="1"/>
      </xdr:nvSpPr>
      <xdr:spPr>
        <a:xfrm>
          <a:off x="13512800" y="629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133350</xdr:rowOff>
    </xdr:from>
    <xdr:to xmlns:xdr="http://schemas.openxmlformats.org/drawingml/2006/spreadsheetDrawing">
      <xdr:col>65</xdr:col>
      <xdr:colOff>53975</xdr:colOff>
      <xdr:row>36</xdr:row>
      <xdr:rowOff>63500</xdr:rowOff>
    </xdr:to>
    <xdr:sp macro="" textlink="">
      <xdr:nvSpPr>
        <xdr:cNvPr id="320" name="フローチャート: 判断 319"/>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73660</xdr:rowOff>
    </xdr:from>
    <xdr:ext cx="762000" cy="259080"/>
    <xdr:sp macro="" textlink="">
      <xdr:nvSpPr>
        <xdr:cNvPr id="321" name="テキスト ボックス 320"/>
        <xdr:cNvSpPr txBox="1"/>
      </xdr:nvSpPr>
      <xdr:spPr>
        <a:xfrm>
          <a:off x="126238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2" name="テキスト ボックス 32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3" name="テキスト ボックス 322"/>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4" name="テキスト ボックス 323"/>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5" name="テキスト ボックス 32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6" name="テキスト ボックス 325"/>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163195</xdr:rowOff>
    </xdr:from>
    <xdr:to xmlns:xdr="http://schemas.openxmlformats.org/drawingml/2006/spreadsheetDrawing">
      <xdr:col>82</xdr:col>
      <xdr:colOff>158750</xdr:colOff>
      <xdr:row>35</xdr:row>
      <xdr:rowOff>93345</xdr:rowOff>
    </xdr:to>
    <xdr:sp macro="" textlink="">
      <xdr:nvSpPr>
        <xdr:cNvPr id="327" name="楕円 326"/>
        <xdr:cNvSpPr/>
      </xdr:nvSpPr>
      <xdr:spPr>
        <a:xfrm>
          <a:off x="164592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8255</xdr:rowOff>
    </xdr:from>
    <xdr:ext cx="762000" cy="258445"/>
    <xdr:sp macro="" textlink="">
      <xdr:nvSpPr>
        <xdr:cNvPr id="328" name="補助費等該当値テキスト"/>
        <xdr:cNvSpPr txBox="1"/>
      </xdr:nvSpPr>
      <xdr:spPr>
        <a:xfrm>
          <a:off x="16598900" y="5837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35560</xdr:rowOff>
    </xdr:from>
    <xdr:to xmlns:xdr="http://schemas.openxmlformats.org/drawingml/2006/spreadsheetDrawing">
      <xdr:col>78</xdr:col>
      <xdr:colOff>120650</xdr:colOff>
      <xdr:row>35</xdr:row>
      <xdr:rowOff>137160</xdr:rowOff>
    </xdr:to>
    <xdr:sp macro="" textlink="">
      <xdr:nvSpPr>
        <xdr:cNvPr id="329" name="楕円 328"/>
        <xdr:cNvSpPr/>
      </xdr:nvSpPr>
      <xdr:spPr>
        <a:xfrm>
          <a:off x="15621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147320</xdr:rowOff>
    </xdr:from>
    <xdr:ext cx="736600" cy="259080"/>
    <xdr:sp macro="" textlink="">
      <xdr:nvSpPr>
        <xdr:cNvPr id="330" name="テキスト ボックス 329"/>
        <xdr:cNvSpPr txBox="1"/>
      </xdr:nvSpPr>
      <xdr:spPr>
        <a:xfrm>
          <a:off x="15290800" y="5805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2540</xdr:rowOff>
    </xdr:from>
    <xdr:to xmlns:xdr="http://schemas.openxmlformats.org/drawingml/2006/spreadsheetDrawing">
      <xdr:col>74</xdr:col>
      <xdr:colOff>31750</xdr:colOff>
      <xdr:row>35</xdr:row>
      <xdr:rowOff>104140</xdr:rowOff>
    </xdr:to>
    <xdr:sp macro="" textlink="">
      <xdr:nvSpPr>
        <xdr:cNvPr id="331" name="楕円 330"/>
        <xdr:cNvSpPr/>
      </xdr:nvSpPr>
      <xdr:spPr>
        <a:xfrm>
          <a:off x="147320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114300</xdr:rowOff>
    </xdr:from>
    <xdr:ext cx="762000" cy="259080"/>
    <xdr:sp macro="" textlink="">
      <xdr:nvSpPr>
        <xdr:cNvPr id="332" name="テキスト ボックス 331"/>
        <xdr:cNvSpPr txBox="1"/>
      </xdr:nvSpPr>
      <xdr:spPr>
        <a:xfrm>
          <a:off x="14401800" y="5772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46355</xdr:rowOff>
    </xdr:from>
    <xdr:to xmlns:xdr="http://schemas.openxmlformats.org/drawingml/2006/spreadsheetDrawing">
      <xdr:col>69</xdr:col>
      <xdr:colOff>142875</xdr:colOff>
      <xdr:row>35</xdr:row>
      <xdr:rowOff>147955</xdr:rowOff>
    </xdr:to>
    <xdr:sp macro="" textlink="">
      <xdr:nvSpPr>
        <xdr:cNvPr id="333" name="楕円 332"/>
        <xdr:cNvSpPr/>
      </xdr:nvSpPr>
      <xdr:spPr>
        <a:xfrm>
          <a:off x="138430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158115</xdr:rowOff>
    </xdr:from>
    <xdr:ext cx="761365" cy="258445"/>
    <xdr:sp macro="" textlink="">
      <xdr:nvSpPr>
        <xdr:cNvPr id="334" name="テキスト ボックス 333"/>
        <xdr:cNvSpPr txBox="1"/>
      </xdr:nvSpPr>
      <xdr:spPr>
        <a:xfrm>
          <a:off x="13512800" y="58159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158115</xdr:rowOff>
    </xdr:from>
    <xdr:to xmlns:xdr="http://schemas.openxmlformats.org/drawingml/2006/spreadsheetDrawing">
      <xdr:col>65</xdr:col>
      <xdr:colOff>53975</xdr:colOff>
      <xdr:row>37</xdr:row>
      <xdr:rowOff>88265</xdr:rowOff>
    </xdr:to>
    <xdr:sp macro="" textlink="">
      <xdr:nvSpPr>
        <xdr:cNvPr id="335" name="楕円 334"/>
        <xdr:cNvSpPr/>
      </xdr:nvSpPr>
      <xdr:spPr>
        <a:xfrm>
          <a:off x="129540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73025</xdr:rowOff>
    </xdr:from>
    <xdr:ext cx="762000" cy="259080"/>
    <xdr:sp macro="" textlink="">
      <xdr:nvSpPr>
        <xdr:cNvPr id="336" name="テキスト ボックス 335"/>
        <xdr:cNvSpPr txBox="1"/>
      </xdr:nvSpPr>
      <xdr:spPr>
        <a:xfrm>
          <a:off x="12623800" y="6416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50">
              <a:solidFill>
                <a:schemeClr val="dk1"/>
              </a:solidFill>
              <a:effectLst/>
              <a:latin typeface="ＭＳ ゴシック"/>
              <a:ea typeface="ＭＳ ゴシック"/>
              <a:cs typeface="+mn-cs"/>
            </a:rPr>
            <a:t>　</a:t>
          </a:r>
          <a:r>
            <a:rPr kumimoji="1" lang="ja-JP" altLang="ja-JP" sz="1150">
              <a:solidFill>
                <a:schemeClr val="dk1"/>
              </a:solidFill>
              <a:effectLst/>
              <a:latin typeface="ＭＳ ゴシック"/>
              <a:ea typeface="ＭＳ ゴシック"/>
              <a:cs typeface="+mn-cs"/>
            </a:rPr>
            <a:t>令和元年東日本台風災害に伴う災害復旧事業債の元金償還が開始し</a:t>
          </a:r>
          <a:r>
            <a:rPr kumimoji="1" lang="ja-JP" altLang="en-US" sz="1150">
              <a:solidFill>
                <a:schemeClr val="dk1"/>
              </a:solidFill>
              <a:effectLst/>
              <a:latin typeface="ＭＳ ゴシック"/>
              <a:ea typeface="ＭＳ ゴシック"/>
              <a:cs typeface="+mn-cs"/>
            </a:rPr>
            <a:t>た</a:t>
          </a:r>
          <a:r>
            <a:rPr kumimoji="1" lang="ja-JP" altLang="ja-JP" sz="1150">
              <a:solidFill>
                <a:schemeClr val="dk1"/>
              </a:solidFill>
              <a:effectLst/>
              <a:latin typeface="ＭＳ ゴシック"/>
              <a:ea typeface="ＭＳ ゴシック"/>
              <a:cs typeface="+mn-cs"/>
            </a:rPr>
            <a:t>こと等から、前年度と比較して</a:t>
          </a:r>
          <a:r>
            <a:rPr kumimoji="1" lang="en-US" altLang="ja-JP" sz="1150">
              <a:solidFill>
                <a:schemeClr val="dk1"/>
              </a:solidFill>
              <a:effectLst/>
              <a:latin typeface="ＭＳ ゴシック"/>
              <a:ea typeface="ＭＳ ゴシック"/>
              <a:cs typeface="+mn-cs"/>
            </a:rPr>
            <a:t>1.6pt</a:t>
          </a:r>
          <a:r>
            <a:rPr kumimoji="1" lang="ja-JP" altLang="ja-JP" sz="1150">
              <a:solidFill>
                <a:schemeClr val="dk1"/>
              </a:solidFill>
              <a:effectLst/>
              <a:latin typeface="ＭＳ ゴシック"/>
              <a:ea typeface="ＭＳ ゴシック"/>
              <a:cs typeface="+mn-cs"/>
            </a:rPr>
            <a:t>高い</a:t>
          </a:r>
          <a:r>
            <a:rPr kumimoji="1" lang="en-US" altLang="ja-JP" sz="1150">
              <a:solidFill>
                <a:schemeClr val="dk1"/>
              </a:solidFill>
              <a:effectLst/>
              <a:latin typeface="ＭＳ ゴシック"/>
              <a:ea typeface="ＭＳ ゴシック"/>
              <a:cs typeface="+mn-cs"/>
            </a:rPr>
            <a:t>17.6pt</a:t>
          </a:r>
          <a:r>
            <a:rPr kumimoji="1" lang="ja-JP" altLang="ja-JP" sz="1150">
              <a:solidFill>
                <a:schemeClr val="dk1"/>
              </a:solidFill>
              <a:effectLst/>
              <a:latin typeface="ＭＳ ゴシック"/>
              <a:ea typeface="ＭＳ ゴシック"/>
              <a:cs typeface="+mn-cs"/>
            </a:rPr>
            <a:t>となった。</a:t>
          </a:r>
          <a:r>
            <a:rPr kumimoji="1" lang="ja-JP" altLang="en-US" sz="1150">
              <a:solidFill>
                <a:sysClr val="windowText" lastClr="000000"/>
              </a:solidFill>
              <a:effectLst/>
              <a:latin typeface="ＭＳ ゴシック"/>
              <a:ea typeface="ＭＳ ゴシック"/>
              <a:cs typeface="+mn-cs"/>
            </a:rPr>
            <a:t>本市は</a:t>
          </a:r>
          <a:r>
            <a:rPr kumimoji="1" lang="ja-JP" altLang="ja-JP" sz="1150">
              <a:solidFill>
                <a:sysClr val="windowText" lastClr="000000"/>
              </a:solidFill>
              <a:effectLst/>
              <a:latin typeface="ＭＳ ゴシック"/>
              <a:ea typeface="ＭＳ ゴシック"/>
              <a:cs typeface="+mn-cs"/>
            </a:rPr>
            <a:t>合併市町の地方債を引き継いだことにより地方債現在高が</a:t>
          </a:r>
          <a:r>
            <a:rPr kumimoji="1" lang="ja-JP" altLang="en-US" sz="1150">
              <a:solidFill>
                <a:sysClr val="windowText" lastClr="000000"/>
              </a:solidFill>
              <a:effectLst/>
              <a:latin typeface="ＭＳ ゴシック"/>
              <a:ea typeface="ＭＳ ゴシック"/>
              <a:cs typeface="+mn-cs"/>
            </a:rPr>
            <a:t>大きく</a:t>
          </a:r>
          <a:r>
            <a:rPr kumimoji="1" lang="ja-JP" altLang="ja-JP" sz="1150">
              <a:solidFill>
                <a:sysClr val="windowText" lastClr="000000"/>
              </a:solidFill>
              <a:effectLst/>
              <a:latin typeface="ＭＳ ゴシック"/>
              <a:ea typeface="ＭＳ ゴシック"/>
              <a:cs typeface="+mn-cs"/>
            </a:rPr>
            <a:t>、元利償還金が膨らんでおり、類似団体平均</a:t>
          </a:r>
          <a:r>
            <a:rPr kumimoji="1" lang="ja-JP" altLang="en-US" sz="1150">
              <a:solidFill>
                <a:sysClr val="windowText" lastClr="000000"/>
              </a:solidFill>
              <a:effectLst/>
              <a:latin typeface="ＭＳ ゴシック"/>
              <a:ea typeface="ＭＳ ゴシック"/>
              <a:cs typeface="+mn-cs"/>
            </a:rPr>
            <a:t>と比較すると</a:t>
          </a:r>
          <a:r>
            <a:rPr kumimoji="1" lang="en-US" altLang="ja-JP" sz="1150">
              <a:solidFill>
                <a:sysClr val="windowText" lastClr="000000"/>
              </a:solidFill>
              <a:effectLst/>
              <a:latin typeface="ＭＳ ゴシック"/>
              <a:ea typeface="ＭＳ ゴシック"/>
              <a:cs typeface="+mn-cs"/>
            </a:rPr>
            <a:t>3.3pt</a:t>
          </a:r>
          <a:r>
            <a:rPr kumimoji="1" lang="ja-JP" altLang="ja-JP" sz="1150">
              <a:solidFill>
                <a:sysClr val="windowText" lastClr="000000"/>
              </a:solidFill>
              <a:effectLst/>
              <a:latin typeface="ＭＳ ゴシック"/>
              <a:ea typeface="ＭＳ ゴシック"/>
              <a:cs typeface="+mn-cs"/>
            </a:rPr>
            <a:t>上回っている。</a:t>
          </a:r>
          <a:endParaRPr lang="ja-JP" altLang="ja-JP" sz="1150">
            <a:solidFill>
              <a:sysClr val="windowText" lastClr="000000"/>
            </a:solidFill>
            <a:effectLst/>
            <a:latin typeface="ＭＳ ゴシック"/>
            <a:ea typeface="ＭＳ ゴシック"/>
          </a:endParaRPr>
        </a:p>
        <a:p>
          <a:r>
            <a:rPr kumimoji="1" lang="ja-JP" altLang="ja-JP" sz="1150">
              <a:solidFill>
                <a:sysClr val="windowText" lastClr="000000"/>
              </a:solidFill>
              <a:effectLst/>
              <a:latin typeface="ＭＳ ゴシック"/>
              <a:ea typeface="ＭＳ ゴシック"/>
              <a:cs typeface="+mn-cs"/>
            </a:rPr>
            <a:t>　今後も</a:t>
          </a:r>
          <a:r>
            <a:rPr kumimoji="1" lang="ja-JP" altLang="ja-JP" sz="1150">
              <a:solidFill>
                <a:schemeClr val="dk1"/>
              </a:solidFill>
              <a:effectLst/>
              <a:latin typeface="ＭＳ ゴシック"/>
              <a:ea typeface="ＭＳ ゴシック"/>
              <a:cs typeface="+mn-cs"/>
            </a:rPr>
            <a:t>大型建設事業に係る地方債発行および付随した元利償還金の増大が予想されることから、適正な償還年限の設定を徹底し、指数悪化の防止に努める。</a:t>
          </a:r>
          <a:endParaRPr lang="ja-JP" altLang="ja-JP" sz="1150">
            <a:effectLst/>
            <a:latin typeface="ＭＳ ゴシック"/>
            <a:ea typeface="ＭＳ 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8" name="テキスト ボックス 347"/>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9" name="直線コネクタ 34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0" name="テキスト ボックス 349"/>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51" name="直線コネクタ 350"/>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7365" cy="259080"/>
    <xdr:sp macro="" textlink="">
      <xdr:nvSpPr>
        <xdr:cNvPr id="352" name="テキスト ボックス 351"/>
        <xdr:cNvSpPr txBox="1"/>
      </xdr:nvSpPr>
      <xdr:spPr>
        <a:xfrm>
          <a:off x="254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53" name="直線コネクタ 352"/>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7365" cy="258445"/>
    <xdr:sp macro="" textlink="">
      <xdr:nvSpPr>
        <xdr:cNvPr id="354" name="テキスト ボックス 353"/>
        <xdr:cNvSpPr txBox="1"/>
      </xdr:nvSpPr>
      <xdr:spPr>
        <a:xfrm>
          <a:off x="254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55" name="直線コネクタ 354"/>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7365" cy="258445"/>
    <xdr:sp macro="" textlink="">
      <xdr:nvSpPr>
        <xdr:cNvPr id="356" name="テキスト ボックス 355"/>
        <xdr:cNvSpPr txBox="1"/>
      </xdr:nvSpPr>
      <xdr:spPr>
        <a:xfrm>
          <a:off x="254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57" name="直線コネクタ 356"/>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7365" cy="259080"/>
    <xdr:sp macro="" textlink="">
      <xdr:nvSpPr>
        <xdr:cNvPr id="358" name="テキスト ボックス 357"/>
        <xdr:cNvSpPr txBox="1"/>
      </xdr:nvSpPr>
      <xdr:spPr>
        <a:xfrm>
          <a:off x="254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59" name="直線コネクタ 358"/>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7365" cy="258445"/>
    <xdr:sp macro="" textlink="">
      <xdr:nvSpPr>
        <xdr:cNvPr id="360" name="テキスト ボックス 359"/>
        <xdr:cNvSpPr txBox="1"/>
      </xdr:nvSpPr>
      <xdr:spPr>
        <a:xfrm>
          <a:off x="254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61" name="直線コネクタ 360"/>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7365" cy="259080"/>
    <xdr:sp macro="" textlink="">
      <xdr:nvSpPr>
        <xdr:cNvPr id="362" name="テキスト ボックス 361"/>
        <xdr:cNvSpPr txBox="1"/>
      </xdr:nvSpPr>
      <xdr:spPr>
        <a:xfrm>
          <a:off x="254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147955</xdr:rowOff>
    </xdr:from>
    <xdr:to xmlns:xdr="http://schemas.openxmlformats.org/drawingml/2006/spreadsheetDrawing">
      <xdr:col>24</xdr:col>
      <xdr:colOff>25400</xdr:colOff>
      <xdr:row>81</xdr:row>
      <xdr:rowOff>17780</xdr:rowOff>
    </xdr:to>
    <xdr:cxnSp macro="">
      <xdr:nvCxnSpPr>
        <xdr:cNvPr id="365" name="直線コネクタ 364"/>
        <xdr:cNvCxnSpPr/>
      </xdr:nvCxnSpPr>
      <xdr:spPr>
        <a:xfrm flipV="1">
          <a:off x="4826000" y="12663805"/>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161290</xdr:rowOff>
    </xdr:from>
    <xdr:ext cx="762000" cy="259080"/>
    <xdr:sp macro="" textlink="">
      <xdr:nvSpPr>
        <xdr:cNvPr id="366" name="公債費最小値テキスト"/>
        <xdr:cNvSpPr txBox="1"/>
      </xdr:nvSpPr>
      <xdr:spPr>
        <a:xfrm>
          <a:off x="4914900" y="1387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17780</xdr:rowOff>
    </xdr:from>
    <xdr:to xmlns:xdr="http://schemas.openxmlformats.org/drawingml/2006/spreadsheetDrawing">
      <xdr:col>24</xdr:col>
      <xdr:colOff>114300</xdr:colOff>
      <xdr:row>81</xdr:row>
      <xdr:rowOff>17780</xdr:rowOff>
    </xdr:to>
    <xdr:cxnSp macro="">
      <xdr:nvCxnSpPr>
        <xdr:cNvPr id="367" name="直線コネクタ 366"/>
        <xdr:cNvCxnSpPr/>
      </xdr:nvCxnSpPr>
      <xdr:spPr>
        <a:xfrm>
          <a:off x="4737100" y="1390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63500</xdr:rowOff>
    </xdr:from>
    <xdr:ext cx="762000" cy="258445"/>
    <xdr:sp macro="" textlink="">
      <xdr:nvSpPr>
        <xdr:cNvPr id="368" name="公債費最大値テキスト"/>
        <xdr:cNvSpPr txBox="1"/>
      </xdr:nvSpPr>
      <xdr:spPr>
        <a:xfrm>
          <a:off x="4914900" y="12407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147955</xdr:rowOff>
    </xdr:from>
    <xdr:to xmlns:xdr="http://schemas.openxmlformats.org/drawingml/2006/spreadsheetDrawing">
      <xdr:col>24</xdr:col>
      <xdr:colOff>114300</xdr:colOff>
      <xdr:row>73</xdr:row>
      <xdr:rowOff>147955</xdr:rowOff>
    </xdr:to>
    <xdr:cxnSp macro="">
      <xdr:nvCxnSpPr>
        <xdr:cNvPr id="369" name="直線コネクタ 368"/>
        <xdr:cNvCxnSpPr/>
      </xdr:nvCxnSpPr>
      <xdr:spPr>
        <a:xfrm>
          <a:off x="4737100" y="1266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127000</xdr:rowOff>
    </xdr:from>
    <xdr:to xmlns:xdr="http://schemas.openxmlformats.org/drawingml/2006/spreadsheetDrawing">
      <xdr:col>24</xdr:col>
      <xdr:colOff>25400</xdr:colOff>
      <xdr:row>79</xdr:row>
      <xdr:rowOff>60325</xdr:rowOff>
    </xdr:to>
    <xdr:cxnSp macro="">
      <xdr:nvCxnSpPr>
        <xdr:cNvPr id="370" name="直線コネクタ 369"/>
        <xdr:cNvCxnSpPr/>
      </xdr:nvCxnSpPr>
      <xdr:spPr>
        <a:xfrm>
          <a:off x="3987800" y="1350010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153035</xdr:rowOff>
    </xdr:from>
    <xdr:ext cx="762000" cy="259080"/>
    <xdr:sp macro="" textlink="">
      <xdr:nvSpPr>
        <xdr:cNvPr id="371" name="公債費平均値テキスト"/>
        <xdr:cNvSpPr txBox="1"/>
      </xdr:nvSpPr>
      <xdr:spPr>
        <a:xfrm>
          <a:off x="4914900" y="131832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136525</xdr:rowOff>
    </xdr:from>
    <xdr:to xmlns:xdr="http://schemas.openxmlformats.org/drawingml/2006/spreadsheetDrawing">
      <xdr:col>24</xdr:col>
      <xdr:colOff>76200</xdr:colOff>
      <xdr:row>78</xdr:row>
      <xdr:rowOff>66675</xdr:rowOff>
    </xdr:to>
    <xdr:sp macro="" textlink="">
      <xdr:nvSpPr>
        <xdr:cNvPr id="372" name="フローチャート: 判断 371"/>
        <xdr:cNvSpPr/>
      </xdr:nvSpPr>
      <xdr:spPr>
        <a:xfrm>
          <a:off x="47752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127000</xdr:rowOff>
    </xdr:from>
    <xdr:to xmlns:xdr="http://schemas.openxmlformats.org/drawingml/2006/spreadsheetDrawing">
      <xdr:col>19</xdr:col>
      <xdr:colOff>187325</xdr:colOff>
      <xdr:row>79</xdr:row>
      <xdr:rowOff>40640</xdr:rowOff>
    </xdr:to>
    <xdr:cxnSp macro="">
      <xdr:nvCxnSpPr>
        <xdr:cNvPr id="373" name="直線コネクタ 372"/>
        <xdr:cNvCxnSpPr/>
      </xdr:nvCxnSpPr>
      <xdr:spPr>
        <a:xfrm flipV="1">
          <a:off x="3098800" y="1350010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123825</xdr:rowOff>
    </xdr:from>
    <xdr:to xmlns:xdr="http://schemas.openxmlformats.org/drawingml/2006/spreadsheetDrawing">
      <xdr:col>20</xdr:col>
      <xdr:colOff>38100</xdr:colOff>
      <xdr:row>78</xdr:row>
      <xdr:rowOff>53975</xdr:rowOff>
    </xdr:to>
    <xdr:sp macro="" textlink="">
      <xdr:nvSpPr>
        <xdr:cNvPr id="374" name="フローチャート: 判断 373"/>
        <xdr:cNvSpPr/>
      </xdr:nvSpPr>
      <xdr:spPr>
        <a:xfrm>
          <a:off x="3937000" y="1332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64135</xdr:rowOff>
    </xdr:from>
    <xdr:ext cx="735965" cy="258445"/>
    <xdr:sp macro="" textlink="">
      <xdr:nvSpPr>
        <xdr:cNvPr id="375" name="テキスト ボックス 374"/>
        <xdr:cNvSpPr txBox="1"/>
      </xdr:nvSpPr>
      <xdr:spPr>
        <a:xfrm>
          <a:off x="3606800" y="1309433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40640</xdr:rowOff>
    </xdr:from>
    <xdr:to xmlns:xdr="http://schemas.openxmlformats.org/drawingml/2006/spreadsheetDrawing">
      <xdr:col>15</xdr:col>
      <xdr:colOff>98425</xdr:colOff>
      <xdr:row>79</xdr:row>
      <xdr:rowOff>73025</xdr:rowOff>
    </xdr:to>
    <xdr:cxnSp macro="">
      <xdr:nvCxnSpPr>
        <xdr:cNvPr id="376" name="直線コネクタ 375"/>
        <xdr:cNvCxnSpPr/>
      </xdr:nvCxnSpPr>
      <xdr:spPr>
        <a:xfrm flipV="1">
          <a:off x="2209800" y="135851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143510</xdr:rowOff>
    </xdr:from>
    <xdr:to xmlns:xdr="http://schemas.openxmlformats.org/drawingml/2006/spreadsheetDrawing">
      <xdr:col>15</xdr:col>
      <xdr:colOff>149225</xdr:colOff>
      <xdr:row>78</xdr:row>
      <xdr:rowOff>73025</xdr:rowOff>
    </xdr:to>
    <xdr:sp macro="" textlink="">
      <xdr:nvSpPr>
        <xdr:cNvPr id="377" name="フローチャート: 判断 376"/>
        <xdr:cNvSpPr/>
      </xdr:nvSpPr>
      <xdr:spPr>
        <a:xfrm>
          <a:off x="30480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83185</xdr:rowOff>
    </xdr:from>
    <xdr:ext cx="762000" cy="259080"/>
    <xdr:sp macro="" textlink="">
      <xdr:nvSpPr>
        <xdr:cNvPr id="378" name="テキスト ボックス 377"/>
        <xdr:cNvSpPr txBox="1"/>
      </xdr:nvSpPr>
      <xdr:spPr>
        <a:xfrm>
          <a:off x="2717800" y="1311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20955</xdr:rowOff>
    </xdr:from>
    <xdr:to xmlns:xdr="http://schemas.openxmlformats.org/drawingml/2006/spreadsheetDrawing">
      <xdr:col>11</xdr:col>
      <xdr:colOff>9525</xdr:colOff>
      <xdr:row>79</xdr:row>
      <xdr:rowOff>73025</xdr:rowOff>
    </xdr:to>
    <xdr:cxnSp macro="">
      <xdr:nvCxnSpPr>
        <xdr:cNvPr id="379" name="直線コネクタ 378"/>
        <xdr:cNvCxnSpPr/>
      </xdr:nvCxnSpPr>
      <xdr:spPr>
        <a:xfrm>
          <a:off x="1320800" y="1356550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78</xdr:row>
      <xdr:rowOff>30480</xdr:rowOff>
    </xdr:from>
    <xdr:to xmlns:xdr="http://schemas.openxmlformats.org/drawingml/2006/spreadsheetDrawing">
      <xdr:col>11</xdr:col>
      <xdr:colOff>60325</xdr:colOff>
      <xdr:row>78</xdr:row>
      <xdr:rowOff>132080</xdr:rowOff>
    </xdr:to>
    <xdr:sp macro="" textlink="">
      <xdr:nvSpPr>
        <xdr:cNvPr id="380" name="フローチャート: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142240</xdr:rowOff>
    </xdr:from>
    <xdr:ext cx="761365" cy="259080"/>
    <xdr:sp macro="" textlink="">
      <xdr:nvSpPr>
        <xdr:cNvPr id="381" name="テキスト ボックス 380"/>
        <xdr:cNvSpPr txBox="1"/>
      </xdr:nvSpPr>
      <xdr:spPr>
        <a:xfrm>
          <a:off x="1828800" y="131724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56515</xdr:rowOff>
    </xdr:from>
    <xdr:to xmlns:xdr="http://schemas.openxmlformats.org/drawingml/2006/spreadsheetDrawing">
      <xdr:col>6</xdr:col>
      <xdr:colOff>171450</xdr:colOff>
      <xdr:row>78</xdr:row>
      <xdr:rowOff>158115</xdr:rowOff>
    </xdr:to>
    <xdr:sp macro="" textlink="">
      <xdr:nvSpPr>
        <xdr:cNvPr id="382" name="フローチャート: 判断 381"/>
        <xdr:cNvSpPr/>
      </xdr:nvSpPr>
      <xdr:spPr>
        <a:xfrm>
          <a:off x="1270000" y="1342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168275</xdr:rowOff>
    </xdr:from>
    <xdr:ext cx="761365" cy="258445"/>
    <xdr:sp macro="" textlink="">
      <xdr:nvSpPr>
        <xdr:cNvPr id="383" name="テキスト ボックス 382"/>
        <xdr:cNvSpPr txBox="1"/>
      </xdr:nvSpPr>
      <xdr:spPr>
        <a:xfrm>
          <a:off x="939800" y="13198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6" name="テキスト ボックス 385"/>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9525</xdr:rowOff>
    </xdr:from>
    <xdr:to xmlns:xdr="http://schemas.openxmlformats.org/drawingml/2006/spreadsheetDrawing">
      <xdr:col>24</xdr:col>
      <xdr:colOff>76200</xdr:colOff>
      <xdr:row>79</xdr:row>
      <xdr:rowOff>111125</xdr:rowOff>
    </xdr:to>
    <xdr:sp macro="" textlink="">
      <xdr:nvSpPr>
        <xdr:cNvPr id="389" name="楕円 388"/>
        <xdr:cNvSpPr/>
      </xdr:nvSpPr>
      <xdr:spPr>
        <a:xfrm>
          <a:off x="4775200" y="135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153035</xdr:rowOff>
    </xdr:from>
    <xdr:ext cx="762000" cy="259080"/>
    <xdr:sp macro="" textlink="">
      <xdr:nvSpPr>
        <xdr:cNvPr id="390" name="公債費該当値テキスト"/>
        <xdr:cNvSpPr txBox="1"/>
      </xdr:nvSpPr>
      <xdr:spPr>
        <a:xfrm>
          <a:off x="4914900" y="13526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76200</xdr:rowOff>
    </xdr:from>
    <xdr:to xmlns:xdr="http://schemas.openxmlformats.org/drawingml/2006/spreadsheetDrawing">
      <xdr:col>20</xdr:col>
      <xdr:colOff>38100</xdr:colOff>
      <xdr:row>79</xdr:row>
      <xdr:rowOff>6350</xdr:rowOff>
    </xdr:to>
    <xdr:sp macro="" textlink="">
      <xdr:nvSpPr>
        <xdr:cNvPr id="391" name="楕円 390"/>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162560</xdr:rowOff>
    </xdr:from>
    <xdr:ext cx="735965" cy="259080"/>
    <xdr:sp macro="" textlink="">
      <xdr:nvSpPr>
        <xdr:cNvPr id="392" name="テキスト ボックス 391"/>
        <xdr:cNvSpPr txBox="1"/>
      </xdr:nvSpPr>
      <xdr:spPr>
        <a:xfrm>
          <a:off x="3606800" y="13535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161290</xdr:rowOff>
    </xdr:from>
    <xdr:to xmlns:xdr="http://schemas.openxmlformats.org/drawingml/2006/spreadsheetDrawing">
      <xdr:col>15</xdr:col>
      <xdr:colOff>149225</xdr:colOff>
      <xdr:row>79</xdr:row>
      <xdr:rowOff>91440</xdr:rowOff>
    </xdr:to>
    <xdr:sp macro="" textlink="">
      <xdr:nvSpPr>
        <xdr:cNvPr id="393" name="楕円 392"/>
        <xdr:cNvSpPr/>
      </xdr:nvSpPr>
      <xdr:spPr>
        <a:xfrm>
          <a:off x="3048000" y="135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76200</xdr:rowOff>
    </xdr:from>
    <xdr:ext cx="762000" cy="258445"/>
    <xdr:sp macro="" textlink="">
      <xdr:nvSpPr>
        <xdr:cNvPr id="394" name="テキスト ボックス 393"/>
        <xdr:cNvSpPr txBox="1"/>
      </xdr:nvSpPr>
      <xdr:spPr>
        <a:xfrm>
          <a:off x="2717800" y="13620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22225</xdr:rowOff>
    </xdr:from>
    <xdr:to xmlns:xdr="http://schemas.openxmlformats.org/drawingml/2006/spreadsheetDrawing">
      <xdr:col>11</xdr:col>
      <xdr:colOff>60325</xdr:colOff>
      <xdr:row>79</xdr:row>
      <xdr:rowOff>123825</xdr:rowOff>
    </xdr:to>
    <xdr:sp macro="" textlink="">
      <xdr:nvSpPr>
        <xdr:cNvPr id="395" name="楕円 394"/>
        <xdr:cNvSpPr/>
      </xdr:nvSpPr>
      <xdr:spPr>
        <a:xfrm>
          <a:off x="2159000" y="135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109220</xdr:rowOff>
    </xdr:from>
    <xdr:ext cx="761365" cy="258445"/>
    <xdr:sp macro="" textlink="">
      <xdr:nvSpPr>
        <xdr:cNvPr id="396" name="テキスト ボックス 395"/>
        <xdr:cNvSpPr txBox="1"/>
      </xdr:nvSpPr>
      <xdr:spPr>
        <a:xfrm>
          <a:off x="1828800" y="13653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141605</xdr:rowOff>
    </xdr:from>
    <xdr:to xmlns:xdr="http://schemas.openxmlformats.org/drawingml/2006/spreadsheetDrawing">
      <xdr:col>6</xdr:col>
      <xdr:colOff>171450</xdr:colOff>
      <xdr:row>79</xdr:row>
      <xdr:rowOff>71755</xdr:rowOff>
    </xdr:to>
    <xdr:sp macro="" textlink="">
      <xdr:nvSpPr>
        <xdr:cNvPr id="397" name="楕円 396"/>
        <xdr:cNvSpPr/>
      </xdr:nvSpPr>
      <xdr:spPr>
        <a:xfrm>
          <a:off x="12700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56515</xdr:rowOff>
    </xdr:from>
    <xdr:ext cx="761365" cy="258445"/>
    <xdr:sp macro="" textlink="">
      <xdr:nvSpPr>
        <xdr:cNvPr id="398" name="テキスト ボックス 397"/>
        <xdr:cNvSpPr txBox="1"/>
      </xdr:nvSpPr>
      <xdr:spPr>
        <a:xfrm>
          <a:off x="939800" y="1360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solidFill>
                <a:sysClr val="windowText" lastClr="000000"/>
              </a:solidFill>
              <a:effectLst/>
              <a:latin typeface="ＭＳ Ｐゴシック"/>
              <a:ea typeface="ＭＳ Ｐゴシック"/>
              <a:cs typeface="+mn-cs"/>
            </a:rPr>
            <a:t>　</a:t>
          </a:r>
          <a:r>
            <a:rPr kumimoji="1" lang="ja-JP" altLang="ja-JP" sz="1200">
              <a:solidFill>
                <a:sysClr val="windowText" lastClr="000000"/>
              </a:solidFill>
              <a:effectLst/>
              <a:latin typeface="ＭＳ ゴシック"/>
              <a:ea typeface="ＭＳ ゴシック"/>
              <a:cs typeface="+mn-cs"/>
            </a:rPr>
            <a:t>公債費以外の経常収支比率の合算は、前年度より</a:t>
          </a:r>
          <a:r>
            <a:rPr kumimoji="1" lang="en-US" altLang="ja-JP" sz="1200">
              <a:solidFill>
                <a:sysClr val="windowText" lastClr="000000"/>
              </a:solidFill>
              <a:effectLst/>
              <a:latin typeface="ＭＳ ゴシック"/>
              <a:ea typeface="ＭＳ ゴシック"/>
              <a:cs typeface="+mn-cs"/>
            </a:rPr>
            <a:t>2.3pt</a:t>
          </a:r>
          <a:r>
            <a:rPr kumimoji="1" lang="ja-JP" altLang="en-US" sz="1200">
              <a:solidFill>
                <a:sysClr val="windowText" lastClr="000000"/>
              </a:solidFill>
              <a:effectLst/>
              <a:latin typeface="ＭＳ ゴシック"/>
              <a:ea typeface="ＭＳ ゴシック"/>
              <a:cs typeface="+mn-cs"/>
            </a:rPr>
            <a:t>増加した。定員適正化計画に基づく職員数の削減や施設統廃合による物件費の抑制、投資的事業に係る実施時期の見直しなど、取り得る全ての手法を視野に入れ、行財政改革を進める必要がある。</a:t>
          </a:r>
        </a:p>
        <a:p>
          <a:r>
            <a:rPr kumimoji="1" lang="ja-JP" altLang="en-US" sz="1200">
              <a:solidFill>
                <a:sysClr val="windowText" lastClr="000000"/>
              </a:solidFill>
              <a:effectLst/>
              <a:latin typeface="ＭＳ ゴシック"/>
              <a:ea typeface="ＭＳ ゴシック"/>
              <a:cs typeface="+mn-cs"/>
            </a:rPr>
            <a:t>　</a:t>
          </a:r>
          <a:r>
            <a:rPr kumimoji="1" lang="ja-JP" altLang="ja-JP" sz="1200">
              <a:solidFill>
                <a:sysClr val="windowText" lastClr="000000"/>
              </a:solidFill>
              <a:effectLst/>
              <a:latin typeface="ＭＳ ゴシック"/>
              <a:ea typeface="ＭＳ ゴシック"/>
              <a:cs typeface="+mn-cs"/>
            </a:rPr>
            <a:t>類似団体平均</a:t>
          </a:r>
          <a:r>
            <a:rPr kumimoji="1" lang="ja-JP" altLang="en-US" sz="1200">
              <a:solidFill>
                <a:sysClr val="windowText" lastClr="000000"/>
              </a:solidFill>
              <a:effectLst/>
              <a:latin typeface="ＭＳ ゴシック"/>
              <a:ea typeface="ＭＳ ゴシック"/>
              <a:cs typeface="+mn-cs"/>
            </a:rPr>
            <a:t>と比較すると</a:t>
          </a:r>
          <a:r>
            <a:rPr kumimoji="1" lang="en-US" altLang="ja-JP" sz="1200">
              <a:solidFill>
                <a:sysClr val="windowText" lastClr="000000"/>
              </a:solidFill>
              <a:effectLst/>
              <a:latin typeface="ＭＳ ゴシック"/>
              <a:ea typeface="ＭＳ ゴシック"/>
              <a:cs typeface="+mn-cs"/>
            </a:rPr>
            <a:t>1.0pt</a:t>
          </a:r>
          <a:r>
            <a:rPr kumimoji="1" lang="ja-JP" altLang="ja-JP" sz="1200">
              <a:solidFill>
                <a:sysClr val="windowText" lastClr="000000"/>
              </a:solidFill>
              <a:effectLst/>
              <a:latin typeface="ＭＳ ゴシック"/>
              <a:ea typeface="ＭＳ ゴシック"/>
              <a:cs typeface="+mn-cs"/>
            </a:rPr>
            <a:t>高い数値となった</a:t>
          </a:r>
          <a:r>
            <a:rPr kumimoji="1" lang="ja-JP" altLang="en-US" sz="1200">
              <a:solidFill>
                <a:sysClr val="windowText" lastClr="000000"/>
              </a:solidFill>
              <a:effectLst/>
              <a:latin typeface="ＭＳ ゴシック"/>
              <a:ea typeface="ＭＳ ゴシック"/>
              <a:cs typeface="+mn-cs"/>
            </a:rPr>
            <a:t>が、その</a:t>
          </a:r>
          <a:r>
            <a:rPr kumimoji="1" lang="ja-JP" altLang="ja-JP" sz="1200">
              <a:solidFill>
                <a:sysClr val="windowText" lastClr="000000"/>
              </a:solidFill>
              <a:effectLst/>
              <a:latin typeface="ＭＳ ゴシック"/>
              <a:ea typeface="ＭＳ ゴシック"/>
              <a:cs typeface="+mn-cs"/>
            </a:rPr>
            <a:t>差は</a:t>
          </a:r>
          <a:r>
            <a:rPr kumimoji="1" lang="ja-JP" altLang="en-US" sz="1200">
              <a:solidFill>
                <a:sysClr val="windowText" lastClr="000000"/>
              </a:solidFill>
              <a:effectLst/>
              <a:latin typeface="ＭＳ ゴシック"/>
              <a:ea typeface="ＭＳ ゴシック"/>
              <a:cs typeface="+mn-cs"/>
            </a:rPr>
            <a:t>年々</a:t>
          </a:r>
          <a:r>
            <a:rPr kumimoji="1" lang="ja-JP" altLang="ja-JP" sz="1200">
              <a:solidFill>
                <a:sysClr val="windowText" lastClr="000000"/>
              </a:solidFill>
              <a:effectLst/>
              <a:latin typeface="ＭＳ ゴシック"/>
              <a:ea typeface="ＭＳ ゴシック"/>
              <a:cs typeface="+mn-cs"/>
            </a:rPr>
            <a:t>少なく</a:t>
          </a:r>
          <a:r>
            <a:rPr kumimoji="1" lang="ja-JP" altLang="en-US" sz="1200">
              <a:solidFill>
                <a:sysClr val="windowText" lastClr="000000"/>
              </a:solidFill>
              <a:effectLst/>
              <a:latin typeface="ＭＳ ゴシック"/>
              <a:ea typeface="ＭＳ ゴシック"/>
              <a:cs typeface="+mn-cs"/>
            </a:rPr>
            <a:t>なっている。本市経常収支比率は</a:t>
          </a:r>
          <a:r>
            <a:rPr kumimoji="1" lang="en-US" altLang="ja-JP" sz="1200">
              <a:solidFill>
                <a:sysClr val="windowText" lastClr="000000"/>
              </a:solidFill>
              <a:effectLst/>
              <a:latin typeface="ＭＳ ゴシック"/>
              <a:ea typeface="ＭＳ ゴシック"/>
              <a:cs typeface="+mn-cs"/>
            </a:rPr>
            <a:t>92.9</a:t>
          </a:r>
          <a:r>
            <a:rPr kumimoji="1" lang="ja-JP" altLang="en-US" sz="1200">
              <a:solidFill>
                <a:sysClr val="windowText" lastClr="000000"/>
              </a:solidFill>
              <a:effectLst/>
              <a:latin typeface="ＭＳ ゴシック"/>
              <a:ea typeface="ＭＳ ゴシック"/>
              <a:cs typeface="+mn-cs"/>
            </a:rPr>
            <a:t>％であり、類似団体平均</a:t>
          </a:r>
          <a:r>
            <a:rPr kumimoji="1" lang="en-US" altLang="ja-JP" sz="1200">
              <a:solidFill>
                <a:sysClr val="windowText" lastClr="000000"/>
              </a:solidFill>
              <a:effectLst/>
              <a:latin typeface="ＭＳ ゴシック"/>
              <a:ea typeface="ＭＳ ゴシック"/>
              <a:cs typeface="+mn-cs"/>
            </a:rPr>
            <a:t>88.6</a:t>
          </a:r>
          <a:r>
            <a:rPr kumimoji="1" lang="ja-JP" altLang="en-US" sz="1200">
              <a:solidFill>
                <a:sysClr val="windowText" lastClr="000000"/>
              </a:solidFill>
              <a:effectLst/>
              <a:latin typeface="ＭＳ ゴシック"/>
              <a:ea typeface="ＭＳ ゴシック"/>
              <a:cs typeface="+mn-cs"/>
            </a:rPr>
            <a:t>％との</a:t>
          </a:r>
          <a:r>
            <a:rPr kumimoji="1" lang="en-US" altLang="ja-JP" sz="1200">
              <a:solidFill>
                <a:sysClr val="windowText" lastClr="000000"/>
              </a:solidFill>
              <a:effectLst/>
              <a:latin typeface="ＭＳ ゴシック"/>
              <a:ea typeface="ＭＳ ゴシック"/>
              <a:cs typeface="+mn-cs"/>
            </a:rPr>
            <a:t>4.3pt</a:t>
          </a:r>
          <a:r>
            <a:rPr kumimoji="1" lang="ja-JP" altLang="en-US" sz="1200">
              <a:solidFill>
                <a:sysClr val="windowText" lastClr="000000"/>
              </a:solidFill>
              <a:effectLst/>
              <a:latin typeface="ＭＳ ゴシック"/>
              <a:ea typeface="ＭＳ ゴシック"/>
              <a:cs typeface="+mn-cs"/>
            </a:rPr>
            <a:t>差の主な要因は公債費であるといえる。</a:t>
          </a:r>
          <a:endParaRPr kumimoji="1" lang="en-US" altLang="ja-JP" sz="1200">
            <a:solidFill>
              <a:sysClr val="windowText" lastClr="000000"/>
            </a:solidFill>
            <a:effectLst/>
            <a:latin typeface="ＭＳ ゴシック"/>
            <a:ea typeface="ＭＳ ゴシック"/>
            <a:cs typeface="+mn-cs"/>
          </a:endParaRPr>
        </a:p>
        <a:p>
          <a:r>
            <a:rPr kumimoji="1" lang="ja-JP" altLang="en-US" sz="1200">
              <a:solidFill>
                <a:sysClr val="windowText" lastClr="000000"/>
              </a:solidFill>
              <a:effectLst/>
              <a:latin typeface="ＭＳ ゴシック"/>
              <a:ea typeface="ＭＳ ゴシック"/>
              <a:cs typeface="+mn-cs"/>
            </a:rPr>
            <a:t>　</a:t>
          </a:r>
          <a:endParaRPr lang="ja-JP" altLang="ja-JP" sz="1200">
            <a:solidFill>
              <a:srgbClr val="FF0000"/>
            </a:solidFill>
            <a:effectLst/>
            <a:latin typeface="ＭＳ ゴシック"/>
            <a:ea typeface="ＭＳ 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0" name="テキスト ボックス 409"/>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2" name="テキスト ボックス 411"/>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4" name="テキスト ボックス 413"/>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6" name="テキスト ボックス 415"/>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8" name="テキスト ボックス 417"/>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20" name="テキスト ボックス 419"/>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2" name="テキスト ボックス 421"/>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53975</xdr:rowOff>
    </xdr:from>
    <xdr:to xmlns:xdr="http://schemas.openxmlformats.org/drawingml/2006/spreadsheetDrawing">
      <xdr:col>82</xdr:col>
      <xdr:colOff>107950</xdr:colOff>
      <xdr:row>79</xdr:row>
      <xdr:rowOff>120650</xdr:rowOff>
    </xdr:to>
    <xdr:cxnSp macro="">
      <xdr:nvCxnSpPr>
        <xdr:cNvPr id="424" name="直線コネクタ 423"/>
        <xdr:cNvCxnSpPr/>
      </xdr:nvCxnSpPr>
      <xdr:spPr>
        <a:xfrm flipV="1">
          <a:off x="16510000" y="12741275"/>
          <a:ext cx="0" cy="923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92075</xdr:rowOff>
    </xdr:from>
    <xdr:ext cx="762000" cy="259080"/>
    <xdr:sp macro="" textlink="">
      <xdr:nvSpPr>
        <xdr:cNvPr id="425" name="公債費以外最小値テキスト"/>
        <xdr:cNvSpPr txBox="1"/>
      </xdr:nvSpPr>
      <xdr:spPr>
        <a:xfrm>
          <a:off x="16598900" y="13636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120650</xdr:rowOff>
    </xdr:from>
    <xdr:to xmlns:xdr="http://schemas.openxmlformats.org/drawingml/2006/spreadsheetDrawing">
      <xdr:col>82</xdr:col>
      <xdr:colOff>196850</xdr:colOff>
      <xdr:row>79</xdr:row>
      <xdr:rowOff>120650</xdr:rowOff>
    </xdr:to>
    <xdr:cxnSp macro="">
      <xdr:nvCxnSpPr>
        <xdr:cNvPr id="426" name="直線コネクタ 425"/>
        <xdr:cNvCxnSpPr/>
      </xdr:nvCxnSpPr>
      <xdr:spPr>
        <a:xfrm>
          <a:off x="16421100" y="1366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140335</xdr:rowOff>
    </xdr:from>
    <xdr:ext cx="762000" cy="259080"/>
    <xdr:sp macro="" textlink="">
      <xdr:nvSpPr>
        <xdr:cNvPr id="427" name="公債費以外最大値テキスト"/>
        <xdr:cNvSpPr txBox="1"/>
      </xdr:nvSpPr>
      <xdr:spPr>
        <a:xfrm>
          <a:off x="16598900" y="1248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53975</xdr:rowOff>
    </xdr:from>
    <xdr:to xmlns:xdr="http://schemas.openxmlformats.org/drawingml/2006/spreadsheetDrawing">
      <xdr:col>82</xdr:col>
      <xdr:colOff>196850</xdr:colOff>
      <xdr:row>74</xdr:row>
      <xdr:rowOff>53975</xdr:rowOff>
    </xdr:to>
    <xdr:cxnSp macro="">
      <xdr:nvCxnSpPr>
        <xdr:cNvPr id="428" name="直線コネクタ 427"/>
        <xdr:cNvCxnSpPr/>
      </xdr:nvCxnSpPr>
      <xdr:spPr>
        <a:xfrm>
          <a:off x="16421100" y="1274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149860</xdr:rowOff>
    </xdr:from>
    <xdr:to xmlns:xdr="http://schemas.openxmlformats.org/drawingml/2006/spreadsheetDrawing">
      <xdr:col>82</xdr:col>
      <xdr:colOff>107950</xdr:colOff>
      <xdr:row>77</xdr:row>
      <xdr:rowOff>83820</xdr:rowOff>
    </xdr:to>
    <xdr:cxnSp macro="">
      <xdr:nvCxnSpPr>
        <xdr:cNvPr id="429" name="直線コネクタ 428"/>
        <xdr:cNvCxnSpPr/>
      </xdr:nvCxnSpPr>
      <xdr:spPr>
        <a:xfrm>
          <a:off x="15671800" y="1318006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3810</xdr:rowOff>
    </xdr:from>
    <xdr:ext cx="762000" cy="259080"/>
    <xdr:sp macro="" textlink="">
      <xdr:nvSpPr>
        <xdr:cNvPr id="430" name="公債費以外平均値テキスト"/>
        <xdr:cNvSpPr txBox="1"/>
      </xdr:nvSpPr>
      <xdr:spPr>
        <a:xfrm>
          <a:off x="16598900" y="13034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158750</xdr:rowOff>
    </xdr:from>
    <xdr:to xmlns:xdr="http://schemas.openxmlformats.org/drawingml/2006/spreadsheetDrawing">
      <xdr:col>82</xdr:col>
      <xdr:colOff>158750</xdr:colOff>
      <xdr:row>77</xdr:row>
      <xdr:rowOff>88900</xdr:rowOff>
    </xdr:to>
    <xdr:sp macro="" textlink="">
      <xdr:nvSpPr>
        <xdr:cNvPr id="431" name="フローチャート: 判断 430"/>
        <xdr:cNvSpPr/>
      </xdr:nvSpPr>
      <xdr:spPr>
        <a:xfrm>
          <a:off x="164592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149860</xdr:rowOff>
    </xdr:from>
    <xdr:to xmlns:xdr="http://schemas.openxmlformats.org/drawingml/2006/spreadsheetDrawing">
      <xdr:col>78</xdr:col>
      <xdr:colOff>69850</xdr:colOff>
      <xdr:row>77</xdr:row>
      <xdr:rowOff>115570</xdr:rowOff>
    </xdr:to>
    <xdr:cxnSp macro="">
      <xdr:nvCxnSpPr>
        <xdr:cNvPr id="432" name="直線コネクタ 431"/>
        <xdr:cNvCxnSpPr/>
      </xdr:nvCxnSpPr>
      <xdr:spPr>
        <a:xfrm flipV="1">
          <a:off x="14782800" y="1318006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34925</xdr:rowOff>
    </xdr:from>
    <xdr:to xmlns:xdr="http://schemas.openxmlformats.org/drawingml/2006/spreadsheetDrawing">
      <xdr:col>78</xdr:col>
      <xdr:colOff>120650</xdr:colOff>
      <xdr:row>76</xdr:row>
      <xdr:rowOff>136525</xdr:rowOff>
    </xdr:to>
    <xdr:sp macro="" textlink="">
      <xdr:nvSpPr>
        <xdr:cNvPr id="433" name="フローチャート: 判断 432"/>
        <xdr:cNvSpPr/>
      </xdr:nvSpPr>
      <xdr:spPr>
        <a:xfrm>
          <a:off x="15621000" y="1306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146685</xdr:rowOff>
    </xdr:from>
    <xdr:ext cx="736600" cy="258445"/>
    <xdr:sp macro="" textlink="">
      <xdr:nvSpPr>
        <xdr:cNvPr id="434" name="テキスト ボックス 433"/>
        <xdr:cNvSpPr txBox="1"/>
      </xdr:nvSpPr>
      <xdr:spPr>
        <a:xfrm>
          <a:off x="15290800" y="12833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115570</xdr:rowOff>
    </xdr:from>
    <xdr:to xmlns:xdr="http://schemas.openxmlformats.org/drawingml/2006/spreadsheetDrawing">
      <xdr:col>73</xdr:col>
      <xdr:colOff>180975</xdr:colOff>
      <xdr:row>78</xdr:row>
      <xdr:rowOff>72390</xdr:rowOff>
    </xdr:to>
    <xdr:cxnSp macro="">
      <xdr:nvCxnSpPr>
        <xdr:cNvPr id="435" name="直線コネクタ 434"/>
        <xdr:cNvCxnSpPr/>
      </xdr:nvCxnSpPr>
      <xdr:spPr>
        <a:xfrm flipV="1">
          <a:off x="13893800" y="1331722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5080</xdr:rowOff>
    </xdr:from>
    <xdr:to xmlns:xdr="http://schemas.openxmlformats.org/drawingml/2006/spreadsheetDrawing">
      <xdr:col>74</xdr:col>
      <xdr:colOff>31750</xdr:colOff>
      <xdr:row>77</xdr:row>
      <xdr:rowOff>106680</xdr:rowOff>
    </xdr:to>
    <xdr:sp macro="" textlink="">
      <xdr:nvSpPr>
        <xdr:cNvPr id="436" name="フローチャート: 判断 435"/>
        <xdr:cNvSpPr/>
      </xdr:nvSpPr>
      <xdr:spPr>
        <a:xfrm>
          <a:off x="14732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116840</xdr:rowOff>
    </xdr:from>
    <xdr:ext cx="762000" cy="259080"/>
    <xdr:sp macro="" textlink="">
      <xdr:nvSpPr>
        <xdr:cNvPr id="437" name="テキスト ボックス 436"/>
        <xdr:cNvSpPr txBox="1"/>
      </xdr:nvSpPr>
      <xdr:spPr>
        <a:xfrm>
          <a:off x="14401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72390</xdr:rowOff>
    </xdr:from>
    <xdr:to xmlns:xdr="http://schemas.openxmlformats.org/drawingml/2006/spreadsheetDrawing">
      <xdr:col>69</xdr:col>
      <xdr:colOff>92075</xdr:colOff>
      <xdr:row>78</xdr:row>
      <xdr:rowOff>81280</xdr:rowOff>
    </xdr:to>
    <xdr:cxnSp macro="">
      <xdr:nvCxnSpPr>
        <xdr:cNvPr id="438" name="直線コネクタ 437"/>
        <xdr:cNvCxnSpPr/>
      </xdr:nvCxnSpPr>
      <xdr:spPr>
        <a:xfrm flipV="1">
          <a:off x="13004800" y="134454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140335</xdr:rowOff>
    </xdr:from>
    <xdr:to xmlns:xdr="http://schemas.openxmlformats.org/drawingml/2006/spreadsheetDrawing">
      <xdr:col>69</xdr:col>
      <xdr:colOff>142875</xdr:colOff>
      <xdr:row>77</xdr:row>
      <xdr:rowOff>70485</xdr:rowOff>
    </xdr:to>
    <xdr:sp macro="" textlink="">
      <xdr:nvSpPr>
        <xdr:cNvPr id="439" name="フローチャート: 判断 438"/>
        <xdr:cNvSpPr/>
      </xdr:nvSpPr>
      <xdr:spPr>
        <a:xfrm>
          <a:off x="138430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80645</xdr:rowOff>
    </xdr:from>
    <xdr:ext cx="761365" cy="259080"/>
    <xdr:sp macro="" textlink="">
      <xdr:nvSpPr>
        <xdr:cNvPr id="440" name="テキスト ボックス 439"/>
        <xdr:cNvSpPr txBox="1"/>
      </xdr:nvSpPr>
      <xdr:spPr>
        <a:xfrm>
          <a:off x="13512800" y="129393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107950</xdr:rowOff>
    </xdr:from>
    <xdr:to xmlns:xdr="http://schemas.openxmlformats.org/drawingml/2006/spreadsheetDrawing">
      <xdr:col>65</xdr:col>
      <xdr:colOff>53975</xdr:colOff>
      <xdr:row>77</xdr:row>
      <xdr:rowOff>38100</xdr:rowOff>
    </xdr:to>
    <xdr:sp macro="" textlink="">
      <xdr:nvSpPr>
        <xdr:cNvPr id="441" name="フローチャート: 判断 440"/>
        <xdr:cNvSpPr/>
      </xdr:nvSpPr>
      <xdr:spPr>
        <a:xfrm>
          <a:off x="129540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48260</xdr:rowOff>
    </xdr:from>
    <xdr:ext cx="762000" cy="259080"/>
    <xdr:sp macro="" textlink="">
      <xdr:nvSpPr>
        <xdr:cNvPr id="442" name="テキスト ボックス 441"/>
        <xdr:cNvSpPr txBox="1"/>
      </xdr:nvSpPr>
      <xdr:spPr>
        <a:xfrm>
          <a:off x="12623800" y="1290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4" name="テキスト ボックス 443"/>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5" name="テキスト ボックス 444"/>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7" name="テキスト ボックス 446"/>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33020</xdr:rowOff>
    </xdr:from>
    <xdr:to xmlns:xdr="http://schemas.openxmlformats.org/drawingml/2006/spreadsheetDrawing">
      <xdr:col>82</xdr:col>
      <xdr:colOff>158750</xdr:colOff>
      <xdr:row>77</xdr:row>
      <xdr:rowOff>134620</xdr:rowOff>
    </xdr:to>
    <xdr:sp macro="" textlink="">
      <xdr:nvSpPr>
        <xdr:cNvPr id="448" name="楕円 447"/>
        <xdr:cNvSpPr/>
      </xdr:nvSpPr>
      <xdr:spPr>
        <a:xfrm>
          <a:off x="164592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5080</xdr:rowOff>
    </xdr:from>
    <xdr:ext cx="762000" cy="259080"/>
    <xdr:sp macro="" textlink="">
      <xdr:nvSpPr>
        <xdr:cNvPr id="449" name="公債費以外該当値テキスト"/>
        <xdr:cNvSpPr txBox="1"/>
      </xdr:nvSpPr>
      <xdr:spPr>
        <a:xfrm>
          <a:off x="16598900" y="1320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99060</xdr:rowOff>
    </xdr:from>
    <xdr:to xmlns:xdr="http://schemas.openxmlformats.org/drawingml/2006/spreadsheetDrawing">
      <xdr:col>78</xdr:col>
      <xdr:colOff>120650</xdr:colOff>
      <xdr:row>77</xdr:row>
      <xdr:rowOff>29210</xdr:rowOff>
    </xdr:to>
    <xdr:sp macro="" textlink="">
      <xdr:nvSpPr>
        <xdr:cNvPr id="450" name="楕円 449"/>
        <xdr:cNvSpPr/>
      </xdr:nvSpPr>
      <xdr:spPr>
        <a:xfrm>
          <a:off x="15621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13970</xdr:rowOff>
    </xdr:from>
    <xdr:ext cx="736600" cy="259080"/>
    <xdr:sp macro="" textlink="">
      <xdr:nvSpPr>
        <xdr:cNvPr id="451" name="テキスト ボックス 450"/>
        <xdr:cNvSpPr txBox="1"/>
      </xdr:nvSpPr>
      <xdr:spPr>
        <a:xfrm>
          <a:off x="15290800" y="13215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64770</xdr:rowOff>
    </xdr:from>
    <xdr:to xmlns:xdr="http://schemas.openxmlformats.org/drawingml/2006/spreadsheetDrawing">
      <xdr:col>74</xdr:col>
      <xdr:colOff>31750</xdr:colOff>
      <xdr:row>77</xdr:row>
      <xdr:rowOff>166370</xdr:rowOff>
    </xdr:to>
    <xdr:sp macro="" textlink="">
      <xdr:nvSpPr>
        <xdr:cNvPr id="452" name="楕円 451"/>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151130</xdr:rowOff>
    </xdr:from>
    <xdr:ext cx="762000" cy="259080"/>
    <xdr:sp macro="" textlink="">
      <xdr:nvSpPr>
        <xdr:cNvPr id="453" name="テキスト ボックス 452"/>
        <xdr:cNvSpPr txBox="1"/>
      </xdr:nvSpPr>
      <xdr:spPr>
        <a:xfrm>
          <a:off x="144018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21590</xdr:rowOff>
    </xdr:from>
    <xdr:to xmlns:xdr="http://schemas.openxmlformats.org/drawingml/2006/spreadsheetDrawing">
      <xdr:col>69</xdr:col>
      <xdr:colOff>142875</xdr:colOff>
      <xdr:row>78</xdr:row>
      <xdr:rowOff>123190</xdr:rowOff>
    </xdr:to>
    <xdr:sp macro="" textlink="">
      <xdr:nvSpPr>
        <xdr:cNvPr id="454" name="楕円 453"/>
        <xdr:cNvSpPr/>
      </xdr:nvSpPr>
      <xdr:spPr>
        <a:xfrm>
          <a:off x="138430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107950</xdr:rowOff>
    </xdr:from>
    <xdr:ext cx="761365" cy="259080"/>
    <xdr:sp macro="" textlink="">
      <xdr:nvSpPr>
        <xdr:cNvPr id="455" name="テキスト ボックス 454"/>
        <xdr:cNvSpPr txBox="1"/>
      </xdr:nvSpPr>
      <xdr:spPr>
        <a:xfrm>
          <a:off x="13512800" y="13481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30480</xdr:rowOff>
    </xdr:from>
    <xdr:to xmlns:xdr="http://schemas.openxmlformats.org/drawingml/2006/spreadsheetDrawing">
      <xdr:col>65</xdr:col>
      <xdr:colOff>53975</xdr:colOff>
      <xdr:row>78</xdr:row>
      <xdr:rowOff>132080</xdr:rowOff>
    </xdr:to>
    <xdr:sp macro="" textlink="">
      <xdr:nvSpPr>
        <xdr:cNvPr id="456" name="楕円 455"/>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116840</xdr:rowOff>
    </xdr:from>
    <xdr:ext cx="762000" cy="259080"/>
    <xdr:sp macro="" textlink="">
      <xdr:nvSpPr>
        <xdr:cNvPr id="457" name="テキスト ボックス 456"/>
        <xdr:cNvSpPr txBox="1"/>
      </xdr:nvSpPr>
      <xdr:spPr>
        <a:xfrm>
          <a:off x="126238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栃木県栃木市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102235</xdr:rowOff>
    </xdr:from>
    <xdr:to xmlns:xdr="http://schemas.openxmlformats.org/drawingml/2006/spreadsheetDrawing">
      <xdr:col>29</xdr:col>
      <xdr:colOff>127000</xdr:colOff>
      <xdr:row>18</xdr:row>
      <xdr:rowOff>139065</xdr:rowOff>
    </xdr:to>
    <xdr:cxnSp macro="">
      <xdr:nvCxnSpPr>
        <xdr:cNvPr id="45" name="直線コネクタ 44"/>
        <xdr:cNvCxnSpPr/>
      </xdr:nvCxnSpPr>
      <xdr:spPr>
        <a:xfrm flipV="1">
          <a:off x="5651500" y="2035810"/>
          <a:ext cx="0" cy="12369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111125</xdr:rowOff>
    </xdr:from>
    <xdr:ext cx="761365" cy="258445"/>
    <xdr:sp macro="" textlink="">
      <xdr:nvSpPr>
        <xdr:cNvPr id="46" name="人口1人当たり決算額の推移最小値テキスト130"/>
        <xdr:cNvSpPr txBox="1"/>
      </xdr:nvSpPr>
      <xdr:spPr>
        <a:xfrm>
          <a:off x="5740400" y="32448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57,437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139065</xdr:rowOff>
    </xdr:from>
    <xdr:to xmlns:xdr="http://schemas.openxmlformats.org/drawingml/2006/spreadsheetDrawing">
      <xdr:col>30</xdr:col>
      <xdr:colOff>25400</xdr:colOff>
      <xdr:row>18</xdr:row>
      <xdr:rowOff>139065</xdr:rowOff>
    </xdr:to>
    <xdr:cxnSp macro="">
      <xdr:nvCxnSpPr>
        <xdr:cNvPr id="47" name="直線コネクタ 46"/>
        <xdr:cNvCxnSpPr/>
      </xdr:nvCxnSpPr>
      <xdr:spPr>
        <a:xfrm>
          <a:off x="5562600" y="32727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17780</xdr:rowOff>
    </xdr:from>
    <xdr:ext cx="761365" cy="258445"/>
    <xdr:sp macro="" textlink="">
      <xdr:nvSpPr>
        <xdr:cNvPr id="48" name="人口1人当たり決算額の推移最大値テキスト130"/>
        <xdr:cNvSpPr txBox="1"/>
      </xdr:nvSpPr>
      <xdr:spPr>
        <a:xfrm>
          <a:off x="5740400" y="17799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102235</xdr:rowOff>
    </xdr:from>
    <xdr:to xmlns:xdr="http://schemas.openxmlformats.org/drawingml/2006/spreadsheetDrawing">
      <xdr:col>30</xdr:col>
      <xdr:colOff>25400</xdr:colOff>
      <xdr:row>11</xdr:row>
      <xdr:rowOff>102235</xdr:rowOff>
    </xdr:to>
    <xdr:cxnSp macro="">
      <xdr:nvCxnSpPr>
        <xdr:cNvPr id="49" name="直線コネクタ 48"/>
        <xdr:cNvCxnSpPr/>
      </xdr:nvCxnSpPr>
      <xdr:spPr>
        <a:xfrm>
          <a:off x="5562600" y="20358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4445</xdr:rowOff>
    </xdr:from>
    <xdr:to xmlns:xdr="http://schemas.openxmlformats.org/drawingml/2006/spreadsheetDrawing">
      <xdr:col>29</xdr:col>
      <xdr:colOff>127000</xdr:colOff>
      <xdr:row>15</xdr:row>
      <xdr:rowOff>64135</xdr:rowOff>
    </xdr:to>
    <xdr:cxnSp macro="">
      <xdr:nvCxnSpPr>
        <xdr:cNvPr id="50" name="直線コネクタ 49"/>
        <xdr:cNvCxnSpPr/>
      </xdr:nvCxnSpPr>
      <xdr:spPr>
        <a:xfrm flipV="1">
          <a:off x="5003800" y="2623820"/>
          <a:ext cx="647700" cy="59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6985</xdr:rowOff>
    </xdr:from>
    <xdr:ext cx="761365" cy="258445"/>
    <xdr:sp macro="" textlink="">
      <xdr:nvSpPr>
        <xdr:cNvPr id="51" name="人口1人当たり決算額の推移平均値テキスト130"/>
        <xdr:cNvSpPr txBox="1"/>
      </xdr:nvSpPr>
      <xdr:spPr>
        <a:xfrm>
          <a:off x="5740400" y="262636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34925</xdr:rowOff>
    </xdr:from>
    <xdr:to xmlns:xdr="http://schemas.openxmlformats.org/drawingml/2006/spreadsheetDrawing">
      <xdr:col>29</xdr:col>
      <xdr:colOff>177800</xdr:colOff>
      <xdr:row>15</xdr:row>
      <xdr:rowOff>136525</xdr:rowOff>
    </xdr:to>
    <xdr:sp macro="" textlink="">
      <xdr:nvSpPr>
        <xdr:cNvPr id="52" name="フローチャート: 判断 51"/>
        <xdr:cNvSpPr/>
      </xdr:nvSpPr>
      <xdr:spPr>
        <a:xfrm>
          <a:off x="5600700" y="2654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64135</xdr:rowOff>
    </xdr:from>
    <xdr:to xmlns:xdr="http://schemas.openxmlformats.org/drawingml/2006/spreadsheetDrawing">
      <xdr:col>26</xdr:col>
      <xdr:colOff>50800</xdr:colOff>
      <xdr:row>15</xdr:row>
      <xdr:rowOff>98425</xdr:rowOff>
    </xdr:to>
    <xdr:cxnSp macro="">
      <xdr:nvCxnSpPr>
        <xdr:cNvPr id="53" name="直線コネクタ 52"/>
        <xdr:cNvCxnSpPr/>
      </xdr:nvCxnSpPr>
      <xdr:spPr>
        <a:xfrm flipV="1">
          <a:off x="4305300" y="2683510"/>
          <a:ext cx="698500" cy="342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69215</xdr:rowOff>
    </xdr:from>
    <xdr:to xmlns:xdr="http://schemas.openxmlformats.org/drawingml/2006/spreadsheetDrawing">
      <xdr:col>26</xdr:col>
      <xdr:colOff>101600</xdr:colOff>
      <xdr:row>15</xdr:row>
      <xdr:rowOff>170815</xdr:rowOff>
    </xdr:to>
    <xdr:sp macro="" textlink="">
      <xdr:nvSpPr>
        <xdr:cNvPr id="54" name="フローチャート: 判断 53"/>
        <xdr:cNvSpPr/>
      </xdr:nvSpPr>
      <xdr:spPr>
        <a:xfrm>
          <a:off x="4953000" y="2688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155575</xdr:rowOff>
    </xdr:from>
    <xdr:ext cx="736600" cy="258445"/>
    <xdr:sp macro="" textlink="">
      <xdr:nvSpPr>
        <xdr:cNvPr id="55" name="テキスト ボックス 54"/>
        <xdr:cNvSpPr txBox="1"/>
      </xdr:nvSpPr>
      <xdr:spPr>
        <a:xfrm>
          <a:off x="4622800" y="27749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52705</xdr:rowOff>
    </xdr:from>
    <xdr:to xmlns:xdr="http://schemas.openxmlformats.org/drawingml/2006/spreadsheetDrawing">
      <xdr:col>22</xdr:col>
      <xdr:colOff>114300</xdr:colOff>
      <xdr:row>15</xdr:row>
      <xdr:rowOff>98425</xdr:rowOff>
    </xdr:to>
    <xdr:cxnSp macro="">
      <xdr:nvCxnSpPr>
        <xdr:cNvPr id="56" name="直線コネクタ 55"/>
        <xdr:cNvCxnSpPr/>
      </xdr:nvCxnSpPr>
      <xdr:spPr>
        <a:xfrm>
          <a:off x="3606800" y="2672080"/>
          <a:ext cx="6985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151765</xdr:rowOff>
    </xdr:from>
    <xdr:to xmlns:xdr="http://schemas.openxmlformats.org/drawingml/2006/spreadsheetDrawing">
      <xdr:col>22</xdr:col>
      <xdr:colOff>165100</xdr:colOff>
      <xdr:row>16</xdr:row>
      <xdr:rowOff>81915</xdr:rowOff>
    </xdr:to>
    <xdr:sp macro="" textlink="">
      <xdr:nvSpPr>
        <xdr:cNvPr id="57" name="フローチャート: 判断 56"/>
        <xdr:cNvSpPr/>
      </xdr:nvSpPr>
      <xdr:spPr>
        <a:xfrm>
          <a:off x="4254500" y="2771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66675</xdr:rowOff>
    </xdr:from>
    <xdr:ext cx="762000" cy="258445"/>
    <xdr:sp macro="" textlink="">
      <xdr:nvSpPr>
        <xdr:cNvPr id="58" name="テキスト ボックス 57"/>
        <xdr:cNvSpPr txBox="1"/>
      </xdr:nvSpPr>
      <xdr:spPr>
        <a:xfrm>
          <a:off x="3924300" y="2857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52705</xdr:rowOff>
    </xdr:from>
    <xdr:to xmlns:xdr="http://schemas.openxmlformats.org/drawingml/2006/spreadsheetDrawing">
      <xdr:col>18</xdr:col>
      <xdr:colOff>177800</xdr:colOff>
      <xdr:row>15</xdr:row>
      <xdr:rowOff>109220</xdr:rowOff>
    </xdr:to>
    <xdr:cxnSp macro="">
      <xdr:nvCxnSpPr>
        <xdr:cNvPr id="59" name="直線コネクタ 58"/>
        <xdr:cNvCxnSpPr/>
      </xdr:nvCxnSpPr>
      <xdr:spPr>
        <a:xfrm flipV="1">
          <a:off x="2908300" y="2672080"/>
          <a:ext cx="698500" cy="565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113665</xdr:rowOff>
    </xdr:from>
    <xdr:to xmlns:xdr="http://schemas.openxmlformats.org/drawingml/2006/spreadsheetDrawing">
      <xdr:col>19</xdr:col>
      <xdr:colOff>38100</xdr:colOff>
      <xdr:row>17</xdr:row>
      <xdr:rowOff>43815</xdr:rowOff>
    </xdr:to>
    <xdr:sp macro="" textlink="">
      <xdr:nvSpPr>
        <xdr:cNvPr id="60" name="フローチャート: 判断 59"/>
        <xdr:cNvSpPr/>
      </xdr:nvSpPr>
      <xdr:spPr>
        <a:xfrm>
          <a:off x="35560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29210</xdr:rowOff>
    </xdr:from>
    <xdr:ext cx="762000" cy="258445"/>
    <xdr:sp macro="" textlink="">
      <xdr:nvSpPr>
        <xdr:cNvPr id="61" name="テキスト ボックス 60"/>
        <xdr:cNvSpPr txBox="1"/>
      </xdr:nvSpPr>
      <xdr:spPr>
        <a:xfrm>
          <a:off x="3225800" y="2991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148590</xdr:rowOff>
    </xdr:from>
    <xdr:to xmlns:xdr="http://schemas.openxmlformats.org/drawingml/2006/spreadsheetDrawing">
      <xdr:col>15</xdr:col>
      <xdr:colOff>101600</xdr:colOff>
      <xdr:row>17</xdr:row>
      <xdr:rowOff>78740</xdr:rowOff>
    </xdr:to>
    <xdr:sp macro="" textlink="">
      <xdr:nvSpPr>
        <xdr:cNvPr id="62" name="フローチャート: 判断 61"/>
        <xdr:cNvSpPr/>
      </xdr:nvSpPr>
      <xdr:spPr>
        <a:xfrm>
          <a:off x="2857500" y="2939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63500</xdr:rowOff>
    </xdr:from>
    <xdr:ext cx="762000" cy="258445"/>
    <xdr:sp macro="" textlink="">
      <xdr:nvSpPr>
        <xdr:cNvPr id="63" name="テキスト ボックス 62"/>
        <xdr:cNvSpPr txBox="1"/>
      </xdr:nvSpPr>
      <xdr:spPr>
        <a:xfrm>
          <a:off x="2527300" y="3025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64,852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125095</xdr:rowOff>
    </xdr:from>
    <xdr:to xmlns:xdr="http://schemas.openxmlformats.org/drawingml/2006/spreadsheetDrawing">
      <xdr:col>29</xdr:col>
      <xdr:colOff>177800</xdr:colOff>
      <xdr:row>15</xdr:row>
      <xdr:rowOff>55245</xdr:rowOff>
    </xdr:to>
    <xdr:sp macro="" textlink="">
      <xdr:nvSpPr>
        <xdr:cNvPr id="69" name="楕円 68"/>
        <xdr:cNvSpPr/>
      </xdr:nvSpPr>
      <xdr:spPr>
        <a:xfrm>
          <a:off x="5600700" y="2573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141605</xdr:rowOff>
    </xdr:from>
    <xdr:ext cx="761365" cy="259080"/>
    <xdr:sp macro="" textlink="">
      <xdr:nvSpPr>
        <xdr:cNvPr id="70" name="人口1人当たり決算額の推移該当値テキスト130"/>
        <xdr:cNvSpPr txBox="1"/>
      </xdr:nvSpPr>
      <xdr:spPr>
        <a:xfrm>
          <a:off x="5740400" y="2418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13335</xdr:rowOff>
    </xdr:from>
    <xdr:to xmlns:xdr="http://schemas.openxmlformats.org/drawingml/2006/spreadsheetDrawing">
      <xdr:col>26</xdr:col>
      <xdr:colOff>101600</xdr:colOff>
      <xdr:row>15</xdr:row>
      <xdr:rowOff>114935</xdr:rowOff>
    </xdr:to>
    <xdr:sp macro="" textlink="">
      <xdr:nvSpPr>
        <xdr:cNvPr id="71" name="楕円 70"/>
        <xdr:cNvSpPr/>
      </xdr:nvSpPr>
      <xdr:spPr>
        <a:xfrm>
          <a:off x="4953000" y="263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125095</xdr:rowOff>
    </xdr:from>
    <xdr:ext cx="736600" cy="258445"/>
    <xdr:sp macro="" textlink="">
      <xdr:nvSpPr>
        <xdr:cNvPr id="72" name="テキスト ボックス 71"/>
        <xdr:cNvSpPr txBox="1"/>
      </xdr:nvSpPr>
      <xdr:spPr>
        <a:xfrm>
          <a:off x="4622800" y="24015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47625</xdr:rowOff>
    </xdr:from>
    <xdr:to xmlns:xdr="http://schemas.openxmlformats.org/drawingml/2006/spreadsheetDrawing">
      <xdr:col>22</xdr:col>
      <xdr:colOff>165100</xdr:colOff>
      <xdr:row>15</xdr:row>
      <xdr:rowOff>149225</xdr:rowOff>
    </xdr:to>
    <xdr:sp macro="" textlink="">
      <xdr:nvSpPr>
        <xdr:cNvPr id="73" name="楕円 72"/>
        <xdr:cNvSpPr/>
      </xdr:nvSpPr>
      <xdr:spPr>
        <a:xfrm>
          <a:off x="4254500" y="266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159385</xdr:rowOff>
    </xdr:from>
    <xdr:ext cx="762000" cy="258445"/>
    <xdr:sp macro="" textlink="">
      <xdr:nvSpPr>
        <xdr:cNvPr id="74" name="テキスト ボックス 73"/>
        <xdr:cNvSpPr txBox="1"/>
      </xdr:nvSpPr>
      <xdr:spPr>
        <a:xfrm>
          <a:off x="3924300" y="2435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1905</xdr:rowOff>
    </xdr:from>
    <xdr:to xmlns:xdr="http://schemas.openxmlformats.org/drawingml/2006/spreadsheetDrawing">
      <xdr:col>19</xdr:col>
      <xdr:colOff>38100</xdr:colOff>
      <xdr:row>15</xdr:row>
      <xdr:rowOff>103505</xdr:rowOff>
    </xdr:to>
    <xdr:sp macro="" textlink="">
      <xdr:nvSpPr>
        <xdr:cNvPr id="75" name="楕円 74"/>
        <xdr:cNvSpPr/>
      </xdr:nvSpPr>
      <xdr:spPr>
        <a:xfrm>
          <a:off x="3556000" y="2621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13</xdr:row>
      <xdr:rowOff>113665</xdr:rowOff>
    </xdr:from>
    <xdr:ext cx="762000" cy="258445"/>
    <xdr:sp macro="" textlink="">
      <xdr:nvSpPr>
        <xdr:cNvPr id="76" name="テキスト ボックス 75"/>
        <xdr:cNvSpPr txBox="1"/>
      </xdr:nvSpPr>
      <xdr:spPr>
        <a:xfrm>
          <a:off x="3225800" y="2390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58420</xdr:rowOff>
    </xdr:from>
    <xdr:to xmlns:xdr="http://schemas.openxmlformats.org/drawingml/2006/spreadsheetDrawing">
      <xdr:col>15</xdr:col>
      <xdr:colOff>101600</xdr:colOff>
      <xdr:row>15</xdr:row>
      <xdr:rowOff>160020</xdr:rowOff>
    </xdr:to>
    <xdr:sp macro="" textlink="">
      <xdr:nvSpPr>
        <xdr:cNvPr id="77" name="楕円 76"/>
        <xdr:cNvSpPr/>
      </xdr:nvSpPr>
      <xdr:spPr>
        <a:xfrm>
          <a:off x="2857500" y="2677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170180</xdr:rowOff>
    </xdr:from>
    <xdr:ext cx="762000" cy="259080"/>
    <xdr:sp macro="" textlink="">
      <xdr:nvSpPr>
        <xdr:cNvPr id="78" name="テキスト ボックス 77"/>
        <xdr:cNvSpPr txBox="1"/>
      </xdr:nvSpPr>
      <xdr:spPr>
        <a:xfrm>
          <a:off x="2527300" y="2446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5" name="直線コネクタ 94"/>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6" name="テキスト ボックス 95"/>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8" name="テキスト ボックス 97"/>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0" name="テキスト ボックス 99"/>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1" name="直線コネクタ 100"/>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2" name="テキスト ボックス 101"/>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4" name="テキスト ボックス 103"/>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212725</xdr:rowOff>
    </xdr:from>
    <xdr:to xmlns:xdr="http://schemas.openxmlformats.org/drawingml/2006/spreadsheetDrawing">
      <xdr:col>29</xdr:col>
      <xdr:colOff>127000</xdr:colOff>
      <xdr:row>37</xdr:row>
      <xdr:rowOff>192405</xdr:rowOff>
    </xdr:to>
    <xdr:cxnSp macro="">
      <xdr:nvCxnSpPr>
        <xdr:cNvPr id="106" name="直線コネクタ 105"/>
        <xdr:cNvCxnSpPr/>
      </xdr:nvCxnSpPr>
      <xdr:spPr>
        <a:xfrm flipV="1">
          <a:off x="5651500" y="6137275"/>
          <a:ext cx="0" cy="11798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163830</xdr:rowOff>
    </xdr:from>
    <xdr:ext cx="761365" cy="259080"/>
    <xdr:sp macro="" textlink="">
      <xdr:nvSpPr>
        <xdr:cNvPr id="107" name="人口1人当たり決算額の推移最小値テキスト445"/>
        <xdr:cNvSpPr txBox="1"/>
      </xdr:nvSpPr>
      <xdr:spPr>
        <a:xfrm>
          <a:off x="5740400" y="7288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192405</xdr:rowOff>
    </xdr:from>
    <xdr:to xmlns:xdr="http://schemas.openxmlformats.org/drawingml/2006/spreadsheetDrawing">
      <xdr:col>30</xdr:col>
      <xdr:colOff>25400</xdr:colOff>
      <xdr:row>37</xdr:row>
      <xdr:rowOff>192405</xdr:rowOff>
    </xdr:to>
    <xdr:cxnSp macro="">
      <xdr:nvCxnSpPr>
        <xdr:cNvPr id="108" name="直線コネクタ 107"/>
        <xdr:cNvCxnSpPr/>
      </xdr:nvCxnSpPr>
      <xdr:spPr>
        <a:xfrm>
          <a:off x="5562600" y="73171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127635</xdr:rowOff>
    </xdr:from>
    <xdr:ext cx="761365" cy="259080"/>
    <xdr:sp macro="" textlink="">
      <xdr:nvSpPr>
        <xdr:cNvPr id="109" name="人口1人当たり決算額の推移最大値テキスト445"/>
        <xdr:cNvSpPr txBox="1"/>
      </xdr:nvSpPr>
      <xdr:spPr>
        <a:xfrm>
          <a:off x="5740400" y="58807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212725</xdr:rowOff>
    </xdr:from>
    <xdr:to xmlns:xdr="http://schemas.openxmlformats.org/drawingml/2006/spreadsheetDrawing">
      <xdr:col>30</xdr:col>
      <xdr:colOff>25400</xdr:colOff>
      <xdr:row>33</xdr:row>
      <xdr:rowOff>212725</xdr:rowOff>
    </xdr:to>
    <xdr:cxnSp macro="">
      <xdr:nvCxnSpPr>
        <xdr:cNvPr id="110" name="直線コネクタ 109"/>
        <xdr:cNvCxnSpPr/>
      </xdr:nvCxnSpPr>
      <xdr:spPr>
        <a:xfrm>
          <a:off x="5562600" y="61372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239395</xdr:rowOff>
    </xdr:from>
    <xdr:to xmlns:xdr="http://schemas.openxmlformats.org/drawingml/2006/spreadsheetDrawing">
      <xdr:col>29</xdr:col>
      <xdr:colOff>127000</xdr:colOff>
      <xdr:row>34</xdr:row>
      <xdr:rowOff>332105</xdr:rowOff>
    </xdr:to>
    <xdr:cxnSp macro="">
      <xdr:nvCxnSpPr>
        <xdr:cNvPr id="111" name="直線コネクタ 110"/>
        <xdr:cNvCxnSpPr/>
      </xdr:nvCxnSpPr>
      <xdr:spPr>
        <a:xfrm flipV="1">
          <a:off x="5003800" y="6506845"/>
          <a:ext cx="647700" cy="927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186690</xdr:rowOff>
    </xdr:from>
    <xdr:ext cx="761365" cy="259080"/>
    <xdr:sp macro="" textlink="">
      <xdr:nvSpPr>
        <xdr:cNvPr id="112" name="人口1人当たり決算額の推移平均値テキスト445"/>
        <xdr:cNvSpPr txBox="1"/>
      </xdr:nvSpPr>
      <xdr:spPr>
        <a:xfrm>
          <a:off x="5740400" y="67970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215265</xdr:rowOff>
    </xdr:from>
    <xdr:to xmlns:xdr="http://schemas.openxmlformats.org/drawingml/2006/spreadsheetDrawing">
      <xdr:col>29</xdr:col>
      <xdr:colOff>177800</xdr:colOff>
      <xdr:row>35</xdr:row>
      <xdr:rowOff>317500</xdr:rowOff>
    </xdr:to>
    <xdr:sp macro="" textlink="">
      <xdr:nvSpPr>
        <xdr:cNvPr id="113" name="フローチャート: 判断 112"/>
        <xdr:cNvSpPr/>
      </xdr:nvSpPr>
      <xdr:spPr>
        <a:xfrm>
          <a:off x="5600700" y="68256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250190</xdr:rowOff>
    </xdr:from>
    <xdr:to xmlns:xdr="http://schemas.openxmlformats.org/drawingml/2006/spreadsheetDrawing">
      <xdr:col>26</xdr:col>
      <xdr:colOff>50800</xdr:colOff>
      <xdr:row>34</xdr:row>
      <xdr:rowOff>332105</xdr:rowOff>
    </xdr:to>
    <xdr:cxnSp macro="">
      <xdr:nvCxnSpPr>
        <xdr:cNvPr id="114" name="直線コネクタ 113"/>
        <xdr:cNvCxnSpPr/>
      </xdr:nvCxnSpPr>
      <xdr:spPr>
        <a:xfrm>
          <a:off x="4305300" y="6517640"/>
          <a:ext cx="698500" cy="819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219075</xdr:rowOff>
    </xdr:from>
    <xdr:to xmlns:xdr="http://schemas.openxmlformats.org/drawingml/2006/spreadsheetDrawing">
      <xdr:col>26</xdr:col>
      <xdr:colOff>101600</xdr:colOff>
      <xdr:row>35</xdr:row>
      <xdr:rowOff>320040</xdr:rowOff>
    </xdr:to>
    <xdr:sp macro="" textlink="">
      <xdr:nvSpPr>
        <xdr:cNvPr id="115" name="フローチャート: 判断 114"/>
        <xdr:cNvSpPr/>
      </xdr:nvSpPr>
      <xdr:spPr>
        <a:xfrm>
          <a:off x="4953000" y="68294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305435</xdr:rowOff>
    </xdr:from>
    <xdr:ext cx="736600" cy="258445"/>
    <xdr:sp macro="" textlink="">
      <xdr:nvSpPr>
        <xdr:cNvPr id="116" name="テキスト ボックス 115"/>
        <xdr:cNvSpPr txBox="1"/>
      </xdr:nvSpPr>
      <xdr:spPr>
        <a:xfrm>
          <a:off x="4622800" y="69157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173355</xdr:rowOff>
    </xdr:from>
    <xdr:to xmlns:xdr="http://schemas.openxmlformats.org/drawingml/2006/spreadsheetDrawing">
      <xdr:col>22</xdr:col>
      <xdr:colOff>114300</xdr:colOff>
      <xdr:row>34</xdr:row>
      <xdr:rowOff>250190</xdr:rowOff>
    </xdr:to>
    <xdr:cxnSp macro="">
      <xdr:nvCxnSpPr>
        <xdr:cNvPr id="117" name="直線コネクタ 116"/>
        <xdr:cNvCxnSpPr/>
      </xdr:nvCxnSpPr>
      <xdr:spPr>
        <a:xfrm>
          <a:off x="3606800" y="6440805"/>
          <a:ext cx="698500" cy="768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187960</xdr:rowOff>
    </xdr:from>
    <xdr:to xmlns:xdr="http://schemas.openxmlformats.org/drawingml/2006/spreadsheetDrawing">
      <xdr:col>22</xdr:col>
      <xdr:colOff>165100</xdr:colOff>
      <xdr:row>35</xdr:row>
      <xdr:rowOff>290195</xdr:rowOff>
    </xdr:to>
    <xdr:sp macro="" textlink="">
      <xdr:nvSpPr>
        <xdr:cNvPr id="118" name="フローチャート: 判断 117"/>
        <xdr:cNvSpPr/>
      </xdr:nvSpPr>
      <xdr:spPr>
        <a:xfrm>
          <a:off x="4254500" y="67983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274320</xdr:rowOff>
    </xdr:from>
    <xdr:ext cx="762000" cy="259080"/>
    <xdr:sp macro="" textlink="">
      <xdr:nvSpPr>
        <xdr:cNvPr id="119" name="テキスト ボックス 118"/>
        <xdr:cNvSpPr txBox="1"/>
      </xdr:nvSpPr>
      <xdr:spPr>
        <a:xfrm>
          <a:off x="3924300" y="688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173355</xdr:rowOff>
    </xdr:from>
    <xdr:to xmlns:xdr="http://schemas.openxmlformats.org/drawingml/2006/spreadsheetDrawing">
      <xdr:col>18</xdr:col>
      <xdr:colOff>177800</xdr:colOff>
      <xdr:row>34</xdr:row>
      <xdr:rowOff>290195</xdr:rowOff>
    </xdr:to>
    <xdr:cxnSp macro="">
      <xdr:nvCxnSpPr>
        <xdr:cNvPr id="120" name="直線コネクタ 119"/>
        <xdr:cNvCxnSpPr/>
      </xdr:nvCxnSpPr>
      <xdr:spPr>
        <a:xfrm flipV="1">
          <a:off x="2908300" y="6440805"/>
          <a:ext cx="698500" cy="1168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160020</xdr:rowOff>
    </xdr:from>
    <xdr:to xmlns:xdr="http://schemas.openxmlformats.org/drawingml/2006/spreadsheetDrawing">
      <xdr:col>19</xdr:col>
      <xdr:colOff>38100</xdr:colOff>
      <xdr:row>35</xdr:row>
      <xdr:rowOff>260985</xdr:rowOff>
    </xdr:to>
    <xdr:sp macro="" textlink="">
      <xdr:nvSpPr>
        <xdr:cNvPr id="121" name="フローチャート: 判断 120"/>
        <xdr:cNvSpPr/>
      </xdr:nvSpPr>
      <xdr:spPr>
        <a:xfrm>
          <a:off x="3556000" y="67703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246380</xdr:rowOff>
    </xdr:from>
    <xdr:ext cx="762000" cy="258445"/>
    <xdr:sp macro="" textlink="">
      <xdr:nvSpPr>
        <xdr:cNvPr id="122" name="テキスト ボックス 121"/>
        <xdr:cNvSpPr txBox="1"/>
      </xdr:nvSpPr>
      <xdr:spPr>
        <a:xfrm>
          <a:off x="3225800" y="6856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172085</xdr:rowOff>
    </xdr:from>
    <xdr:to xmlns:xdr="http://schemas.openxmlformats.org/drawingml/2006/spreadsheetDrawing">
      <xdr:col>15</xdr:col>
      <xdr:colOff>101600</xdr:colOff>
      <xdr:row>35</xdr:row>
      <xdr:rowOff>273050</xdr:rowOff>
    </xdr:to>
    <xdr:sp macro="" textlink="">
      <xdr:nvSpPr>
        <xdr:cNvPr id="123" name="フローチャート: 判断 122"/>
        <xdr:cNvSpPr/>
      </xdr:nvSpPr>
      <xdr:spPr>
        <a:xfrm>
          <a:off x="2857500" y="67824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258445</xdr:rowOff>
    </xdr:from>
    <xdr:ext cx="762000" cy="258445"/>
    <xdr:sp macro="" textlink="">
      <xdr:nvSpPr>
        <xdr:cNvPr id="124" name="テキスト ボックス 123"/>
        <xdr:cNvSpPr txBox="1"/>
      </xdr:nvSpPr>
      <xdr:spPr>
        <a:xfrm>
          <a:off x="2527300" y="6868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5" name="テキスト ボックス 124"/>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187960</xdr:rowOff>
    </xdr:from>
    <xdr:to xmlns:xdr="http://schemas.openxmlformats.org/drawingml/2006/spreadsheetDrawing">
      <xdr:col>29</xdr:col>
      <xdr:colOff>177800</xdr:colOff>
      <xdr:row>34</xdr:row>
      <xdr:rowOff>288925</xdr:rowOff>
    </xdr:to>
    <xdr:sp macro="" textlink="">
      <xdr:nvSpPr>
        <xdr:cNvPr id="130" name="楕円 129"/>
        <xdr:cNvSpPr/>
      </xdr:nvSpPr>
      <xdr:spPr>
        <a:xfrm>
          <a:off x="5600700" y="64554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33655</xdr:rowOff>
    </xdr:from>
    <xdr:ext cx="761365" cy="258445"/>
    <xdr:sp macro="" textlink="">
      <xdr:nvSpPr>
        <xdr:cNvPr id="131" name="人口1人当たり決算額の推移該当値テキスト445"/>
        <xdr:cNvSpPr txBox="1"/>
      </xdr:nvSpPr>
      <xdr:spPr>
        <a:xfrm>
          <a:off x="5740400" y="63011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281305</xdr:rowOff>
    </xdr:from>
    <xdr:to xmlns:xdr="http://schemas.openxmlformats.org/drawingml/2006/spreadsheetDrawing">
      <xdr:col>26</xdr:col>
      <xdr:colOff>101600</xdr:colOff>
      <xdr:row>35</xdr:row>
      <xdr:rowOff>38735</xdr:rowOff>
    </xdr:to>
    <xdr:sp macro="" textlink="">
      <xdr:nvSpPr>
        <xdr:cNvPr id="132" name="楕円 131"/>
        <xdr:cNvSpPr/>
      </xdr:nvSpPr>
      <xdr:spPr>
        <a:xfrm>
          <a:off x="4953000" y="654875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49530</xdr:rowOff>
    </xdr:from>
    <xdr:ext cx="736600" cy="259715"/>
    <xdr:sp macro="" textlink="">
      <xdr:nvSpPr>
        <xdr:cNvPr id="133" name="テキスト ボックス 132"/>
        <xdr:cNvSpPr txBox="1"/>
      </xdr:nvSpPr>
      <xdr:spPr>
        <a:xfrm>
          <a:off x="4622800" y="631698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198755</xdr:rowOff>
    </xdr:from>
    <xdr:to xmlns:xdr="http://schemas.openxmlformats.org/drawingml/2006/spreadsheetDrawing">
      <xdr:col>22</xdr:col>
      <xdr:colOff>165100</xdr:colOff>
      <xdr:row>34</xdr:row>
      <xdr:rowOff>300990</xdr:rowOff>
    </xdr:to>
    <xdr:sp macro="" textlink="">
      <xdr:nvSpPr>
        <xdr:cNvPr id="134" name="楕円 133"/>
        <xdr:cNvSpPr/>
      </xdr:nvSpPr>
      <xdr:spPr>
        <a:xfrm>
          <a:off x="4254500" y="64662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310515</xdr:rowOff>
    </xdr:from>
    <xdr:ext cx="762000" cy="259715"/>
    <xdr:sp macro="" textlink="">
      <xdr:nvSpPr>
        <xdr:cNvPr id="135" name="テキスト ボックス 134"/>
        <xdr:cNvSpPr txBox="1"/>
      </xdr:nvSpPr>
      <xdr:spPr>
        <a:xfrm>
          <a:off x="3924300" y="62350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123825</xdr:rowOff>
    </xdr:from>
    <xdr:to xmlns:xdr="http://schemas.openxmlformats.org/drawingml/2006/spreadsheetDrawing">
      <xdr:col>19</xdr:col>
      <xdr:colOff>38100</xdr:colOff>
      <xdr:row>34</xdr:row>
      <xdr:rowOff>224790</xdr:rowOff>
    </xdr:to>
    <xdr:sp macro="" textlink="">
      <xdr:nvSpPr>
        <xdr:cNvPr id="136" name="楕円 135"/>
        <xdr:cNvSpPr/>
      </xdr:nvSpPr>
      <xdr:spPr>
        <a:xfrm>
          <a:off x="3556000" y="63912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235585</xdr:rowOff>
    </xdr:from>
    <xdr:ext cx="762000" cy="257810"/>
    <xdr:sp macro="" textlink="">
      <xdr:nvSpPr>
        <xdr:cNvPr id="137" name="テキスト ボックス 136"/>
        <xdr:cNvSpPr txBox="1"/>
      </xdr:nvSpPr>
      <xdr:spPr>
        <a:xfrm>
          <a:off x="3225800" y="61601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239395</xdr:rowOff>
    </xdr:from>
    <xdr:to xmlns:xdr="http://schemas.openxmlformats.org/drawingml/2006/spreadsheetDrawing">
      <xdr:col>15</xdr:col>
      <xdr:colOff>101600</xdr:colOff>
      <xdr:row>34</xdr:row>
      <xdr:rowOff>341630</xdr:rowOff>
    </xdr:to>
    <xdr:sp macro="" textlink="">
      <xdr:nvSpPr>
        <xdr:cNvPr id="138" name="楕円 137"/>
        <xdr:cNvSpPr/>
      </xdr:nvSpPr>
      <xdr:spPr>
        <a:xfrm>
          <a:off x="2857500" y="65068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8255</xdr:rowOff>
    </xdr:from>
    <xdr:ext cx="762000" cy="257810"/>
    <xdr:sp macro="" textlink="">
      <xdr:nvSpPr>
        <xdr:cNvPr id="139" name="テキスト ボックス 138"/>
        <xdr:cNvSpPr txBox="1"/>
      </xdr:nvSpPr>
      <xdr:spPr>
        <a:xfrm>
          <a:off x="2527300" y="62757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16,210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栃木県栃木市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155,669
151,277
331.50
72,647,538
67,798,603
4,223,632
36,709,668
56,859,062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20.9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168910</xdr:rowOff>
    </xdr:from>
    <xdr:ext cx="531495" cy="258445"/>
    <xdr:sp macro="" textlink="">
      <xdr:nvSpPr>
        <xdr:cNvPr id="44" name="テキスト ボックス 43"/>
        <xdr:cNvSpPr txBox="1"/>
      </xdr:nvSpPr>
      <xdr:spPr>
        <a:xfrm>
          <a:off x="230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54610</xdr:rowOff>
    </xdr:from>
    <xdr:ext cx="531495" cy="258445"/>
    <xdr:sp macro="" textlink="">
      <xdr:nvSpPr>
        <xdr:cNvPr id="46" name="テキスト ボックス 45"/>
        <xdr:cNvSpPr txBox="1"/>
      </xdr:nvSpPr>
      <xdr:spPr>
        <a:xfrm>
          <a:off x="230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111760</xdr:rowOff>
    </xdr:from>
    <xdr:ext cx="531495" cy="258445"/>
    <xdr:sp macro="" textlink="">
      <xdr:nvSpPr>
        <xdr:cNvPr id="48" name="テキスト ボックス 47"/>
        <xdr:cNvSpPr txBox="1"/>
      </xdr:nvSpPr>
      <xdr:spPr>
        <a:xfrm>
          <a:off x="230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168910</xdr:rowOff>
    </xdr:from>
    <xdr:ext cx="531495" cy="258445"/>
    <xdr:sp macro="" textlink="">
      <xdr:nvSpPr>
        <xdr:cNvPr id="50" name="テキスト ボックス 49"/>
        <xdr:cNvSpPr txBox="1"/>
      </xdr:nvSpPr>
      <xdr:spPr>
        <a:xfrm>
          <a:off x="230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2" name="テキスト ボックス 51"/>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5080</xdr:rowOff>
    </xdr:from>
    <xdr:to xmlns:xdr="http://schemas.openxmlformats.org/drawingml/2006/spreadsheetDrawing">
      <xdr:col>24</xdr:col>
      <xdr:colOff>62865</xdr:colOff>
      <xdr:row>37</xdr:row>
      <xdr:rowOff>63500</xdr:rowOff>
    </xdr:to>
    <xdr:cxnSp macro="">
      <xdr:nvCxnSpPr>
        <xdr:cNvPr id="54" name="直線コネクタ 53"/>
        <xdr:cNvCxnSpPr/>
      </xdr:nvCxnSpPr>
      <xdr:spPr>
        <a:xfrm flipV="1">
          <a:off x="4633595" y="514858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67310</xdr:rowOff>
    </xdr:from>
    <xdr:ext cx="534670" cy="259080"/>
    <xdr:sp macro="" textlink="">
      <xdr:nvSpPr>
        <xdr:cNvPr id="55" name="人件費最小値テキスト"/>
        <xdr:cNvSpPr txBox="1"/>
      </xdr:nvSpPr>
      <xdr:spPr>
        <a:xfrm>
          <a:off x="4686300" y="6410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63500</xdr:rowOff>
    </xdr:from>
    <xdr:to xmlns:xdr="http://schemas.openxmlformats.org/drawingml/2006/spreadsheetDrawing">
      <xdr:col>24</xdr:col>
      <xdr:colOff>152400</xdr:colOff>
      <xdr:row>37</xdr:row>
      <xdr:rowOff>63500</xdr:rowOff>
    </xdr:to>
    <xdr:cxnSp macro="">
      <xdr:nvCxnSpPr>
        <xdr:cNvPr id="56" name="直線コネクタ 55"/>
        <xdr:cNvCxnSpPr/>
      </xdr:nvCxnSpPr>
      <xdr:spPr>
        <a:xfrm>
          <a:off x="4546600" y="640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123190</xdr:rowOff>
    </xdr:from>
    <xdr:ext cx="534670" cy="258445"/>
    <xdr:sp macro="" textlink="">
      <xdr:nvSpPr>
        <xdr:cNvPr id="57" name="人件費最大値テキスト"/>
        <xdr:cNvSpPr txBox="1"/>
      </xdr:nvSpPr>
      <xdr:spPr>
        <a:xfrm>
          <a:off x="4686300" y="49237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5080</xdr:rowOff>
    </xdr:from>
    <xdr:to xmlns:xdr="http://schemas.openxmlformats.org/drawingml/2006/spreadsheetDrawing">
      <xdr:col>24</xdr:col>
      <xdr:colOff>152400</xdr:colOff>
      <xdr:row>30</xdr:row>
      <xdr:rowOff>5080</xdr:rowOff>
    </xdr:to>
    <xdr:cxnSp macro="">
      <xdr:nvCxnSpPr>
        <xdr:cNvPr id="58" name="直線コネクタ 57"/>
        <xdr:cNvCxnSpPr/>
      </xdr:nvCxnSpPr>
      <xdr:spPr>
        <a:xfrm>
          <a:off x="4546600" y="514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64770</xdr:rowOff>
    </xdr:from>
    <xdr:to xmlns:xdr="http://schemas.openxmlformats.org/drawingml/2006/spreadsheetDrawing">
      <xdr:col>24</xdr:col>
      <xdr:colOff>63500</xdr:colOff>
      <xdr:row>32</xdr:row>
      <xdr:rowOff>140335</xdr:rowOff>
    </xdr:to>
    <xdr:cxnSp macro="">
      <xdr:nvCxnSpPr>
        <xdr:cNvPr id="59" name="直線コネクタ 58"/>
        <xdr:cNvCxnSpPr/>
      </xdr:nvCxnSpPr>
      <xdr:spPr>
        <a:xfrm flipV="1">
          <a:off x="3797300" y="5551170"/>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31115</xdr:rowOff>
    </xdr:from>
    <xdr:ext cx="534670" cy="258445"/>
    <xdr:sp macro="" textlink="">
      <xdr:nvSpPr>
        <xdr:cNvPr id="60" name="人件費平均値テキスト"/>
        <xdr:cNvSpPr txBox="1"/>
      </xdr:nvSpPr>
      <xdr:spPr>
        <a:xfrm>
          <a:off x="4686300" y="56889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52705</xdr:rowOff>
    </xdr:from>
    <xdr:to xmlns:xdr="http://schemas.openxmlformats.org/drawingml/2006/spreadsheetDrawing">
      <xdr:col>24</xdr:col>
      <xdr:colOff>114300</xdr:colOff>
      <xdr:row>33</xdr:row>
      <xdr:rowOff>154940</xdr:rowOff>
    </xdr:to>
    <xdr:sp macro="" textlink="">
      <xdr:nvSpPr>
        <xdr:cNvPr id="61" name="フローチャート: 判断 60"/>
        <xdr:cNvSpPr/>
      </xdr:nvSpPr>
      <xdr:spPr>
        <a:xfrm>
          <a:off x="4584700" y="5710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140335</xdr:rowOff>
    </xdr:from>
    <xdr:to xmlns:xdr="http://schemas.openxmlformats.org/drawingml/2006/spreadsheetDrawing">
      <xdr:col>19</xdr:col>
      <xdr:colOff>177800</xdr:colOff>
      <xdr:row>33</xdr:row>
      <xdr:rowOff>25400</xdr:rowOff>
    </xdr:to>
    <xdr:cxnSp macro="">
      <xdr:nvCxnSpPr>
        <xdr:cNvPr id="62" name="直線コネクタ 61"/>
        <xdr:cNvCxnSpPr/>
      </xdr:nvCxnSpPr>
      <xdr:spPr>
        <a:xfrm flipV="1">
          <a:off x="2908300" y="562673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33</xdr:row>
      <xdr:rowOff>84455</xdr:rowOff>
    </xdr:from>
    <xdr:to xmlns:xdr="http://schemas.openxmlformats.org/drawingml/2006/spreadsheetDrawing">
      <xdr:col>20</xdr:col>
      <xdr:colOff>38100</xdr:colOff>
      <xdr:row>34</xdr:row>
      <xdr:rowOff>14605</xdr:rowOff>
    </xdr:to>
    <xdr:sp macro="" textlink="">
      <xdr:nvSpPr>
        <xdr:cNvPr id="63" name="フローチャート: 判断 62"/>
        <xdr:cNvSpPr/>
      </xdr:nvSpPr>
      <xdr:spPr>
        <a:xfrm>
          <a:off x="3746500" y="574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6350</xdr:rowOff>
    </xdr:from>
    <xdr:ext cx="534035" cy="258445"/>
    <xdr:sp macro="" textlink="">
      <xdr:nvSpPr>
        <xdr:cNvPr id="64" name="テキスト ボックス 63"/>
        <xdr:cNvSpPr txBox="1"/>
      </xdr:nvSpPr>
      <xdr:spPr>
        <a:xfrm>
          <a:off x="3529965" y="5835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25400</xdr:rowOff>
    </xdr:from>
    <xdr:to xmlns:xdr="http://schemas.openxmlformats.org/drawingml/2006/spreadsheetDrawing">
      <xdr:col>15</xdr:col>
      <xdr:colOff>50800</xdr:colOff>
      <xdr:row>33</xdr:row>
      <xdr:rowOff>54610</xdr:rowOff>
    </xdr:to>
    <xdr:cxnSp macro="">
      <xdr:nvCxnSpPr>
        <xdr:cNvPr id="65" name="直線コネクタ 64"/>
        <xdr:cNvCxnSpPr/>
      </xdr:nvCxnSpPr>
      <xdr:spPr>
        <a:xfrm flipV="1">
          <a:off x="2019300" y="56832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29845</xdr:rowOff>
    </xdr:from>
    <xdr:to xmlns:xdr="http://schemas.openxmlformats.org/drawingml/2006/spreadsheetDrawing">
      <xdr:col>15</xdr:col>
      <xdr:colOff>101600</xdr:colOff>
      <xdr:row>34</xdr:row>
      <xdr:rowOff>132080</xdr:rowOff>
    </xdr:to>
    <xdr:sp macro="" textlink="">
      <xdr:nvSpPr>
        <xdr:cNvPr id="66" name="フローチャート: 判断 65"/>
        <xdr:cNvSpPr/>
      </xdr:nvSpPr>
      <xdr:spPr>
        <a:xfrm>
          <a:off x="2857500" y="5859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122555</xdr:rowOff>
    </xdr:from>
    <xdr:ext cx="534035" cy="258445"/>
    <xdr:sp macro="" textlink="">
      <xdr:nvSpPr>
        <xdr:cNvPr id="67" name="テキスト ボックス 66"/>
        <xdr:cNvSpPr txBox="1"/>
      </xdr:nvSpPr>
      <xdr:spPr>
        <a:xfrm>
          <a:off x="2640965" y="5951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54610</xdr:rowOff>
    </xdr:from>
    <xdr:to xmlns:xdr="http://schemas.openxmlformats.org/drawingml/2006/spreadsheetDrawing">
      <xdr:col>10</xdr:col>
      <xdr:colOff>114300</xdr:colOff>
      <xdr:row>33</xdr:row>
      <xdr:rowOff>114935</xdr:rowOff>
    </xdr:to>
    <xdr:cxnSp macro="">
      <xdr:nvCxnSpPr>
        <xdr:cNvPr id="68" name="直線コネクタ 67"/>
        <xdr:cNvCxnSpPr/>
      </xdr:nvCxnSpPr>
      <xdr:spPr>
        <a:xfrm flipV="1">
          <a:off x="1130300" y="571246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162560</xdr:rowOff>
    </xdr:from>
    <xdr:to xmlns:xdr="http://schemas.openxmlformats.org/drawingml/2006/spreadsheetDrawing">
      <xdr:col>10</xdr:col>
      <xdr:colOff>165100</xdr:colOff>
      <xdr:row>36</xdr:row>
      <xdr:rowOff>92710</xdr:rowOff>
    </xdr:to>
    <xdr:sp macro="" textlink="">
      <xdr:nvSpPr>
        <xdr:cNvPr id="69" name="フローチャート: 判断 68"/>
        <xdr:cNvSpPr/>
      </xdr:nvSpPr>
      <xdr:spPr>
        <a:xfrm>
          <a:off x="1968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83820</xdr:rowOff>
    </xdr:from>
    <xdr:ext cx="534035" cy="259080"/>
    <xdr:sp macro="" textlink="">
      <xdr:nvSpPr>
        <xdr:cNvPr id="70" name="テキスト ボックス 69"/>
        <xdr:cNvSpPr txBox="1"/>
      </xdr:nvSpPr>
      <xdr:spPr>
        <a:xfrm>
          <a:off x="1751965" y="6256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159385</xdr:rowOff>
    </xdr:from>
    <xdr:to xmlns:xdr="http://schemas.openxmlformats.org/drawingml/2006/spreadsheetDrawing">
      <xdr:col>6</xdr:col>
      <xdr:colOff>38100</xdr:colOff>
      <xdr:row>36</xdr:row>
      <xdr:rowOff>89535</xdr:rowOff>
    </xdr:to>
    <xdr:sp macro="" textlink="">
      <xdr:nvSpPr>
        <xdr:cNvPr id="71" name="フローチャート: 判断 70"/>
        <xdr:cNvSpPr/>
      </xdr:nvSpPr>
      <xdr:spPr>
        <a:xfrm>
          <a:off x="1079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80645</xdr:rowOff>
    </xdr:from>
    <xdr:ext cx="534035" cy="259080"/>
    <xdr:sp macro="" textlink="">
      <xdr:nvSpPr>
        <xdr:cNvPr id="72" name="テキスト ボックス 71"/>
        <xdr:cNvSpPr txBox="1"/>
      </xdr:nvSpPr>
      <xdr:spPr>
        <a:xfrm>
          <a:off x="862965" y="6252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13970</xdr:rowOff>
    </xdr:from>
    <xdr:to xmlns:xdr="http://schemas.openxmlformats.org/drawingml/2006/spreadsheetDrawing">
      <xdr:col>24</xdr:col>
      <xdr:colOff>114300</xdr:colOff>
      <xdr:row>32</xdr:row>
      <xdr:rowOff>115570</xdr:rowOff>
    </xdr:to>
    <xdr:sp macro="" textlink="">
      <xdr:nvSpPr>
        <xdr:cNvPr id="78" name="楕円 77"/>
        <xdr:cNvSpPr/>
      </xdr:nvSpPr>
      <xdr:spPr>
        <a:xfrm>
          <a:off x="4584700" y="55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36830</xdr:rowOff>
    </xdr:from>
    <xdr:ext cx="534670" cy="259080"/>
    <xdr:sp macro="" textlink="">
      <xdr:nvSpPr>
        <xdr:cNvPr id="79" name="人件費該当値テキスト"/>
        <xdr:cNvSpPr txBox="1"/>
      </xdr:nvSpPr>
      <xdr:spPr>
        <a:xfrm>
          <a:off x="4686300" y="5351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89535</xdr:rowOff>
    </xdr:from>
    <xdr:to xmlns:xdr="http://schemas.openxmlformats.org/drawingml/2006/spreadsheetDrawing">
      <xdr:col>20</xdr:col>
      <xdr:colOff>38100</xdr:colOff>
      <xdr:row>33</xdr:row>
      <xdr:rowOff>19685</xdr:rowOff>
    </xdr:to>
    <xdr:sp macro="" textlink="">
      <xdr:nvSpPr>
        <xdr:cNvPr id="80" name="楕円 79"/>
        <xdr:cNvSpPr/>
      </xdr:nvSpPr>
      <xdr:spPr>
        <a:xfrm>
          <a:off x="3746500" y="557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31</xdr:row>
      <xdr:rowOff>36195</xdr:rowOff>
    </xdr:from>
    <xdr:ext cx="534035" cy="259080"/>
    <xdr:sp macro="" textlink="">
      <xdr:nvSpPr>
        <xdr:cNvPr id="81" name="テキスト ボックス 80"/>
        <xdr:cNvSpPr txBox="1"/>
      </xdr:nvSpPr>
      <xdr:spPr>
        <a:xfrm>
          <a:off x="3529965" y="5351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146050</xdr:rowOff>
    </xdr:from>
    <xdr:to xmlns:xdr="http://schemas.openxmlformats.org/drawingml/2006/spreadsheetDrawing">
      <xdr:col>15</xdr:col>
      <xdr:colOff>101600</xdr:colOff>
      <xdr:row>33</xdr:row>
      <xdr:rowOff>76200</xdr:rowOff>
    </xdr:to>
    <xdr:sp macro="" textlink="">
      <xdr:nvSpPr>
        <xdr:cNvPr id="82" name="楕円 81"/>
        <xdr:cNvSpPr/>
      </xdr:nvSpPr>
      <xdr:spPr>
        <a:xfrm>
          <a:off x="2857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31</xdr:row>
      <xdr:rowOff>92710</xdr:rowOff>
    </xdr:from>
    <xdr:ext cx="534035" cy="259080"/>
    <xdr:sp macro="" textlink="">
      <xdr:nvSpPr>
        <xdr:cNvPr id="83" name="テキスト ボックス 82"/>
        <xdr:cNvSpPr txBox="1"/>
      </xdr:nvSpPr>
      <xdr:spPr>
        <a:xfrm>
          <a:off x="2640965" y="5407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3810</xdr:rowOff>
    </xdr:from>
    <xdr:to xmlns:xdr="http://schemas.openxmlformats.org/drawingml/2006/spreadsheetDrawing">
      <xdr:col>10</xdr:col>
      <xdr:colOff>165100</xdr:colOff>
      <xdr:row>33</xdr:row>
      <xdr:rowOff>105410</xdr:rowOff>
    </xdr:to>
    <xdr:sp macro="" textlink="">
      <xdr:nvSpPr>
        <xdr:cNvPr id="84" name="楕円 83"/>
        <xdr:cNvSpPr/>
      </xdr:nvSpPr>
      <xdr:spPr>
        <a:xfrm>
          <a:off x="19685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31</xdr:row>
      <xdr:rowOff>121920</xdr:rowOff>
    </xdr:from>
    <xdr:ext cx="534035" cy="258445"/>
    <xdr:sp macro="" textlink="">
      <xdr:nvSpPr>
        <xdr:cNvPr id="85" name="テキスト ボックス 84"/>
        <xdr:cNvSpPr txBox="1"/>
      </xdr:nvSpPr>
      <xdr:spPr>
        <a:xfrm>
          <a:off x="1751965" y="5436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64135</xdr:rowOff>
    </xdr:from>
    <xdr:to xmlns:xdr="http://schemas.openxmlformats.org/drawingml/2006/spreadsheetDrawing">
      <xdr:col>6</xdr:col>
      <xdr:colOff>38100</xdr:colOff>
      <xdr:row>33</xdr:row>
      <xdr:rowOff>166370</xdr:rowOff>
    </xdr:to>
    <xdr:sp macro="" textlink="">
      <xdr:nvSpPr>
        <xdr:cNvPr id="86" name="楕円 85"/>
        <xdr:cNvSpPr/>
      </xdr:nvSpPr>
      <xdr:spPr>
        <a:xfrm>
          <a:off x="1079500" y="5721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32</xdr:row>
      <xdr:rowOff>10795</xdr:rowOff>
    </xdr:from>
    <xdr:ext cx="534035" cy="258445"/>
    <xdr:sp macro="" textlink="">
      <xdr:nvSpPr>
        <xdr:cNvPr id="87" name="テキスト ボックス 86"/>
        <xdr:cNvSpPr txBox="1"/>
      </xdr:nvSpPr>
      <xdr:spPr>
        <a:xfrm>
          <a:off x="862965" y="5497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6" name="テキスト ボックス 95"/>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8445"/>
    <xdr:sp macro="" textlink="">
      <xdr:nvSpPr>
        <xdr:cNvPr id="98" name="テキスト ボックス 97"/>
        <xdr:cNvSpPr txBox="1"/>
      </xdr:nvSpPr>
      <xdr:spPr>
        <a:xfrm>
          <a:off x="230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2"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8445"/>
    <xdr:sp macro="" textlink="">
      <xdr:nvSpPr>
        <xdr:cNvPr id="104" name="テキスト ボックス 103"/>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130810</xdr:rowOff>
    </xdr:from>
    <xdr:ext cx="531495" cy="259080"/>
    <xdr:sp macro="" textlink="">
      <xdr:nvSpPr>
        <xdr:cNvPr id="106" name="テキスト ボックス 105"/>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92710</xdr:rowOff>
    </xdr:from>
    <xdr:ext cx="531495" cy="259080"/>
    <xdr:sp macro="" textlink="">
      <xdr:nvSpPr>
        <xdr:cNvPr id="108" name="テキスト ボックス 107"/>
        <xdr:cNvSpPr txBox="1"/>
      </xdr:nvSpPr>
      <xdr:spPr>
        <a:xfrm>
          <a:off x="230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0" name="テキスト ボックス 109"/>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143510</xdr:rowOff>
    </xdr:from>
    <xdr:to xmlns:xdr="http://schemas.openxmlformats.org/drawingml/2006/spreadsheetDrawing">
      <xdr:col>24</xdr:col>
      <xdr:colOff>62865</xdr:colOff>
      <xdr:row>58</xdr:row>
      <xdr:rowOff>13970</xdr:rowOff>
    </xdr:to>
    <xdr:cxnSp macro="">
      <xdr:nvCxnSpPr>
        <xdr:cNvPr id="112" name="直線コネクタ 111"/>
        <xdr:cNvCxnSpPr/>
      </xdr:nvCxnSpPr>
      <xdr:spPr>
        <a:xfrm flipV="1">
          <a:off x="4633595" y="854456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17780</xdr:rowOff>
    </xdr:from>
    <xdr:ext cx="534670" cy="258445"/>
    <xdr:sp macro="" textlink="">
      <xdr:nvSpPr>
        <xdr:cNvPr id="113" name="物件費最小値テキスト"/>
        <xdr:cNvSpPr txBox="1"/>
      </xdr:nvSpPr>
      <xdr:spPr>
        <a:xfrm>
          <a:off x="4686300" y="99618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13970</xdr:rowOff>
    </xdr:from>
    <xdr:to xmlns:xdr="http://schemas.openxmlformats.org/drawingml/2006/spreadsheetDrawing">
      <xdr:col>24</xdr:col>
      <xdr:colOff>152400</xdr:colOff>
      <xdr:row>58</xdr:row>
      <xdr:rowOff>13970</xdr:rowOff>
    </xdr:to>
    <xdr:cxnSp macro="">
      <xdr:nvCxnSpPr>
        <xdr:cNvPr id="114" name="直線コネクタ 113"/>
        <xdr:cNvCxnSpPr/>
      </xdr:nvCxnSpPr>
      <xdr:spPr>
        <a:xfrm>
          <a:off x="4546600" y="9958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90170</xdr:rowOff>
    </xdr:from>
    <xdr:ext cx="534670" cy="259080"/>
    <xdr:sp macro="" textlink="">
      <xdr:nvSpPr>
        <xdr:cNvPr id="115" name="物件費最大値テキスト"/>
        <xdr:cNvSpPr txBox="1"/>
      </xdr:nvSpPr>
      <xdr:spPr>
        <a:xfrm>
          <a:off x="4686300" y="8319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143510</xdr:rowOff>
    </xdr:from>
    <xdr:to xmlns:xdr="http://schemas.openxmlformats.org/drawingml/2006/spreadsheetDrawing">
      <xdr:col>24</xdr:col>
      <xdr:colOff>152400</xdr:colOff>
      <xdr:row>49</xdr:row>
      <xdr:rowOff>143510</xdr:rowOff>
    </xdr:to>
    <xdr:cxnSp macro="">
      <xdr:nvCxnSpPr>
        <xdr:cNvPr id="116" name="直線コネクタ 115"/>
        <xdr:cNvCxnSpPr/>
      </xdr:nvCxnSpPr>
      <xdr:spPr>
        <a:xfrm>
          <a:off x="4546600" y="8544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127000</xdr:rowOff>
    </xdr:from>
    <xdr:to xmlns:xdr="http://schemas.openxmlformats.org/drawingml/2006/spreadsheetDrawing">
      <xdr:col>24</xdr:col>
      <xdr:colOff>63500</xdr:colOff>
      <xdr:row>56</xdr:row>
      <xdr:rowOff>31115</xdr:rowOff>
    </xdr:to>
    <xdr:cxnSp macro="">
      <xdr:nvCxnSpPr>
        <xdr:cNvPr id="117" name="直線コネクタ 116"/>
        <xdr:cNvCxnSpPr/>
      </xdr:nvCxnSpPr>
      <xdr:spPr>
        <a:xfrm flipV="1">
          <a:off x="3797300" y="9556750"/>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18415</xdr:rowOff>
    </xdr:from>
    <xdr:ext cx="534670" cy="258445"/>
    <xdr:sp macro="" textlink="">
      <xdr:nvSpPr>
        <xdr:cNvPr id="118" name="物件費平均値テキスト"/>
        <xdr:cNvSpPr txBox="1"/>
      </xdr:nvSpPr>
      <xdr:spPr>
        <a:xfrm>
          <a:off x="4686300" y="92767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167005</xdr:rowOff>
    </xdr:from>
    <xdr:to xmlns:xdr="http://schemas.openxmlformats.org/drawingml/2006/spreadsheetDrawing">
      <xdr:col>24</xdr:col>
      <xdr:colOff>114300</xdr:colOff>
      <xdr:row>55</xdr:row>
      <xdr:rowOff>97790</xdr:rowOff>
    </xdr:to>
    <xdr:sp macro="" textlink="">
      <xdr:nvSpPr>
        <xdr:cNvPr id="119" name="フローチャート: 判断 118"/>
        <xdr:cNvSpPr/>
      </xdr:nvSpPr>
      <xdr:spPr>
        <a:xfrm>
          <a:off x="4584700" y="9425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31115</xdr:rowOff>
    </xdr:from>
    <xdr:to xmlns:xdr="http://schemas.openxmlformats.org/drawingml/2006/spreadsheetDrawing">
      <xdr:col>19</xdr:col>
      <xdr:colOff>177800</xdr:colOff>
      <xdr:row>56</xdr:row>
      <xdr:rowOff>171450</xdr:rowOff>
    </xdr:to>
    <xdr:cxnSp macro="">
      <xdr:nvCxnSpPr>
        <xdr:cNvPr id="120" name="直線コネクタ 119"/>
        <xdr:cNvCxnSpPr/>
      </xdr:nvCxnSpPr>
      <xdr:spPr>
        <a:xfrm flipV="1">
          <a:off x="2908300" y="963231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92710</xdr:rowOff>
    </xdr:from>
    <xdr:to xmlns:xdr="http://schemas.openxmlformats.org/drawingml/2006/spreadsheetDrawing">
      <xdr:col>20</xdr:col>
      <xdr:colOff>38100</xdr:colOff>
      <xdr:row>56</xdr:row>
      <xdr:rowOff>22860</xdr:rowOff>
    </xdr:to>
    <xdr:sp macro="" textlink="">
      <xdr:nvSpPr>
        <xdr:cNvPr id="121" name="フローチャート: 判断 120"/>
        <xdr:cNvSpPr/>
      </xdr:nvSpPr>
      <xdr:spPr>
        <a:xfrm>
          <a:off x="3746500" y="952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39370</xdr:rowOff>
    </xdr:from>
    <xdr:ext cx="534035" cy="259080"/>
    <xdr:sp macro="" textlink="">
      <xdr:nvSpPr>
        <xdr:cNvPr id="122" name="テキスト ボックス 121"/>
        <xdr:cNvSpPr txBox="1"/>
      </xdr:nvSpPr>
      <xdr:spPr>
        <a:xfrm>
          <a:off x="3529965" y="9297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171450</xdr:rowOff>
    </xdr:from>
    <xdr:to xmlns:xdr="http://schemas.openxmlformats.org/drawingml/2006/spreadsheetDrawing">
      <xdr:col>15</xdr:col>
      <xdr:colOff>50800</xdr:colOff>
      <xdr:row>57</xdr:row>
      <xdr:rowOff>14605</xdr:rowOff>
    </xdr:to>
    <xdr:cxnSp macro="">
      <xdr:nvCxnSpPr>
        <xdr:cNvPr id="123" name="直線コネクタ 122"/>
        <xdr:cNvCxnSpPr/>
      </xdr:nvCxnSpPr>
      <xdr:spPr>
        <a:xfrm flipV="1">
          <a:off x="2019300" y="97726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49530</xdr:rowOff>
    </xdr:from>
    <xdr:to xmlns:xdr="http://schemas.openxmlformats.org/drawingml/2006/spreadsheetDrawing">
      <xdr:col>15</xdr:col>
      <xdr:colOff>101600</xdr:colOff>
      <xdr:row>57</xdr:row>
      <xdr:rowOff>151130</xdr:rowOff>
    </xdr:to>
    <xdr:sp macro="" textlink="">
      <xdr:nvSpPr>
        <xdr:cNvPr id="124" name="フローチャート: 判断 123"/>
        <xdr:cNvSpPr/>
      </xdr:nvSpPr>
      <xdr:spPr>
        <a:xfrm>
          <a:off x="2857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142240</xdr:rowOff>
    </xdr:from>
    <xdr:ext cx="534035" cy="259080"/>
    <xdr:sp macro="" textlink="">
      <xdr:nvSpPr>
        <xdr:cNvPr id="125" name="テキスト ボックス 124"/>
        <xdr:cNvSpPr txBox="1"/>
      </xdr:nvSpPr>
      <xdr:spPr>
        <a:xfrm>
          <a:off x="2640965" y="9914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14605</xdr:rowOff>
    </xdr:from>
    <xdr:to xmlns:xdr="http://schemas.openxmlformats.org/drawingml/2006/spreadsheetDrawing">
      <xdr:col>10</xdr:col>
      <xdr:colOff>114300</xdr:colOff>
      <xdr:row>59</xdr:row>
      <xdr:rowOff>6350</xdr:rowOff>
    </xdr:to>
    <xdr:cxnSp macro="">
      <xdr:nvCxnSpPr>
        <xdr:cNvPr id="126" name="直線コネクタ 125"/>
        <xdr:cNvCxnSpPr/>
      </xdr:nvCxnSpPr>
      <xdr:spPr>
        <a:xfrm flipV="1">
          <a:off x="1130300" y="9787255"/>
          <a:ext cx="889000" cy="334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111125</xdr:rowOff>
    </xdr:from>
    <xdr:to xmlns:xdr="http://schemas.openxmlformats.org/drawingml/2006/spreadsheetDrawing">
      <xdr:col>10</xdr:col>
      <xdr:colOff>165100</xdr:colOff>
      <xdr:row>58</xdr:row>
      <xdr:rowOff>41275</xdr:rowOff>
    </xdr:to>
    <xdr:sp macro="" textlink="">
      <xdr:nvSpPr>
        <xdr:cNvPr id="127" name="フローチャート: 判断 126"/>
        <xdr:cNvSpPr/>
      </xdr:nvSpPr>
      <xdr:spPr>
        <a:xfrm>
          <a:off x="1968500" y="9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32385</xdr:rowOff>
    </xdr:from>
    <xdr:ext cx="534035" cy="258445"/>
    <xdr:sp macro="" textlink="">
      <xdr:nvSpPr>
        <xdr:cNvPr id="128" name="テキスト ボックス 127"/>
        <xdr:cNvSpPr txBox="1"/>
      </xdr:nvSpPr>
      <xdr:spPr>
        <a:xfrm>
          <a:off x="1751965" y="9976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104140</xdr:rowOff>
    </xdr:from>
    <xdr:to xmlns:xdr="http://schemas.openxmlformats.org/drawingml/2006/spreadsheetDrawing">
      <xdr:col>6</xdr:col>
      <xdr:colOff>38100</xdr:colOff>
      <xdr:row>59</xdr:row>
      <xdr:rowOff>34290</xdr:rowOff>
    </xdr:to>
    <xdr:sp macro="" textlink="">
      <xdr:nvSpPr>
        <xdr:cNvPr id="129" name="フローチャート: 判断 128"/>
        <xdr:cNvSpPr/>
      </xdr:nvSpPr>
      <xdr:spPr>
        <a:xfrm>
          <a:off x="1079500" y="100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50800</xdr:rowOff>
    </xdr:from>
    <xdr:ext cx="534035" cy="259080"/>
    <xdr:sp macro="" textlink="">
      <xdr:nvSpPr>
        <xdr:cNvPr id="130" name="テキスト ボックス 129"/>
        <xdr:cNvSpPr txBox="1"/>
      </xdr:nvSpPr>
      <xdr:spPr>
        <a:xfrm>
          <a:off x="862965" y="9823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76200</xdr:rowOff>
    </xdr:from>
    <xdr:to xmlns:xdr="http://schemas.openxmlformats.org/drawingml/2006/spreadsheetDrawing">
      <xdr:col>24</xdr:col>
      <xdr:colOff>114300</xdr:colOff>
      <xdr:row>56</xdr:row>
      <xdr:rowOff>6350</xdr:rowOff>
    </xdr:to>
    <xdr:sp macro="" textlink="">
      <xdr:nvSpPr>
        <xdr:cNvPr id="136" name="楕円 135"/>
        <xdr:cNvSpPr/>
      </xdr:nvSpPr>
      <xdr:spPr>
        <a:xfrm>
          <a:off x="45847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54610</xdr:rowOff>
    </xdr:from>
    <xdr:ext cx="534670" cy="258445"/>
    <xdr:sp macro="" textlink="">
      <xdr:nvSpPr>
        <xdr:cNvPr id="137" name="物件費該当値テキスト"/>
        <xdr:cNvSpPr txBox="1"/>
      </xdr:nvSpPr>
      <xdr:spPr>
        <a:xfrm>
          <a:off x="4686300" y="94843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151765</xdr:rowOff>
    </xdr:from>
    <xdr:to xmlns:xdr="http://schemas.openxmlformats.org/drawingml/2006/spreadsheetDrawing">
      <xdr:col>20</xdr:col>
      <xdr:colOff>38100</xdr:colOff>
      <xdr:row>56</xdr:row>
      <xdr:rowOff>81915</xdr:rowOff>
    </xdr:to>
    <xdr:sp macro="" textlink="">
      <xdr:nvSpPr>
        <xdr:cNvPr id="138" name="楕円 137"/>
        <xdr:cNvSpPr/>
      </xdr:nvSpPr>
      <xdr:spPr>
        <a:xfrm>
          <a:off x="3746500" y="95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73025</xdr:rowOff>
    </xdr:from>
    <xdr:ext cx="534035" cy="259080"/>
    <xdr:sp macro="" textlink="">
      <xdr:nvSpPr>
        <xdr:cNvPr id="139" name="テキスト ボックス 138"/>
        <xdr:cNvSpPr txBox="1"/>
      </xdr:nvSpPr>
      <xdr:spPr>
        <a:xfrm>
          <a:off x="3529965" y="9674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120650</xdr:rowOff>
    </xdr:from>
    <xdr:to xmlns:xdr="http://schemas.openxmlformats.org/drawingml/2006/spreadsheetDrawing">
      <xdr:col>15</xdr:col>
      <xdr:colOff>101600</xdr:colOff>
      <xdr:row>57</xdr:row>
      <xdr:rowOff>50800</xdr:rowOff>
    </xdr:to>
    <xdr:sp macro="" textlink="">
      <xdr:nvSpPr>
        <xdr:cNvPr id="140" name="楕円 139"/>
        <xdr:cNvSpPr/>
      </xdr:nvSpPr>
      <xdr:spPr>
        <a:xfrm>
          <a:off x="2857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67310</xdr:rowOff>
    </xdr:from>
    <xdr:ext cx="534035" cy="259080"/>
    <xdr:sp macro="" textlink="">
      <xdr:nvSpPr>
        <xdr:cNvPr id="141" name="テキスト ボックス 140"/>
        <xdr:cNvSpPr txBox="1"/>
      </xdr:nvSpPr>
      <xdr:spPr>
        <a:xfrm>
          <a:off x="2640965" y="9497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135255</xdr:rowOff>
    </xdr:from>
    <xdr:to xmlns:xdr="http://schemas.openxmlformats.org/drawingml/2006/spreadsheetDrawing">
      <xdr:col>10</xdr:col>
      <xdr:colOff>165100</xdr:colOff>
      <xdr:row>57</xdr:row>
      <xdr:rowOff>65405</xdr:rowOff>
    </xdr:to>
    <xdr:sp macro="" textlink="">
      <xdr:nvSpPr>
        <xdr:cNvPr id="142" name="楕円 141"/>
        <xdr:cNvSpPr/>
      </xdr:nvSpPr>
      <xdr:spPr>
        <a:xfrm>
          <a:off x="1968500" y="97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81915</xdr:rowOff>
    </xdr:from>
    <xdr:ext cx="534035" cy="259080"/>
    <xdr:sp macro="" textlink="">
      <xdr:nvSpPr>
        <xdr:cNvPr id="143" name="テキスト ボックス 142"/>
        <xdr:cNvSpPr txBox="1"/>
      </xdr:nvSpPr>
      <xdr:spPr>
        <a:xfrm>
          <a:off x="1751965" y="9511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126365</xdr:rowOff>
    </xdr:from>
    <xdr:to xmlns:xdr="http://schemas.openxmlformats.org/drawingml/2006/spreadsheetDrawing">
      <xdr:col>6</xdr:col>
      <xdr:colOff>38100</xdr:colOff>
      <xdr:row>59</xdr:row>
      <xdr:rowOff>56515</xdr:rowOff>
    </xdr:to>
    <xdr:sp macro="" textlink="">
      <xdr:nvSpPr>
        <xdr:cNvPr id="144" name="楕円 143"/>
        <xdr:cNvSpPr/>
      </xdr:nvSpPr>
      <xdr:spPr>
        <a:xfrm>
          <a:off x="1079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47625</xdr:rowOff>
    </xdr:from>
    <xdr:ext cx="534035" cy="259080"/>
    <xdr:sp macro="" textlink="">
      <xdr:nvSpPr>
        <xdr:cNvPr id="145" name="テキスト ボックス 144"/>
        <xdr:cNvSpPr txBox="1"/>
      </xdr:nvSpPr>
      <xdr:spPr>
        <a:xfrm>
          <a:off x="862965" y="10163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139700</xdr:rowOff>
    </xdr:from>
    <xdr:to xmlns:xdr="http://schemas.openxmlformats.org/drawingml/2006/spreadsheetDrawing">
      <xdr:col>28</xdr:col>
      <xdr:colOff>114300</xdr:colOff>
      <xdr:row>79</xdr:row>
      <xdr:rowOff>139700</xdr:rowOff>
    </xdr:to>
    <xdr:cxnSp macro="">
      <xdr:nvCxnSpPr>
        <xdr:cNvPr id="156" name="直線コネクタ 155"/>
        <xdr:cNvCxnSpPr/>
      </xdr:nvCxnSpPr>
      <xdr:spPr>
        <a:xfrm>
          <a:off x="762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168910</xdr:rowOff>
    </xdr:from>
    <xdr:ext cx="248285" cy="258445"/>
    <xdr:sp macro="" textlink="">
      <xdr:nvSpPr>
        <xdr:cNvPr id="157" name="テキスト ボックス 156"/>
        <xdr:cNvSpPr txBox="1"/>
      </xdr:nvSpPr>
      <xdr:spPr>
        <a:xfrm>
          <a:off x="513080" y="13542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77</xdr:row>
      <xdr:rowOff>54610</xdr:rowOff>
    </xdr:from>
    <xdr:ext cx="466725" cy="258445"/>
    <xdr:sp macro="" textlink="">
      <xdr:nvSpPr>
        <xdr:cNvPr id="159" name="テキスト ボックス 158"/>
        <xdr:cNvSpPr txBox="1"/>
      </xdr:nvSpPr>
      <xdr:spPr>
        <a:xfrm>
          <a:off x="294640" y="13256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82550</xdr:rowOff>
    </xdr:from>
    <xdr:to xmlns:xdr="http://schemas.openxmlformats.org/drawingml/2006/spreadsheetDrawing">
      <xdr:col>28</xdr:col>
      <xdr:colOff>114300</xdr:colOff>
      <xdr:row>76</xdr:row>
      <xdr:rowOff>82550</xdr:rowOff>
    </xdr:to>
    <xdr:cxnSp macro="">
      <xdr:nvCxnSpPr>
        <xdr:cNvPr id="160" name="直線コネクタ 159"/>
        <xdr:cNvCxnSpPr/>
      </xdr:nvCxnSpPr>
      <xdr:spPr>
        <a:xfrm>
          <a:off x="762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75</xdr:row>
      <xdr:rowOff>111760</xdr:rowOff>
    </xdr:from>
    <xdr:ext cx="466725" cy="258445"/>
    <xdr:sp macro="" textlink="">
      <xdr:nvSpPr>
        <xdr:cNvPr id="161" name="テキスト ボックス 160"/>
        <xdr:cNvSpPr txBox="1"/>
      </xdr:nvSpPr>
      <xdr:spPr>
        <a:xfrm>
          <a:off x="294640" y="129705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73</xdr:row>
      <xdr:rowOff>168910</xdr:rowOff>
    </xdr:from>
    <xdr:ext cx="466725" cy="258445"/>
    <xdr:sp macro="" textlink="">
      <xdr:nvSpPr>
        <xdr:cNvPr id="163" name="テキスト ボックス 162"/>
        <xdr:cNvSpPr txBox="1"/>
      </xdr:nvSpPr>
      <xdr:spPr>
        <a:xfrm>
          <a:off x="294640" y="1268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25400</xdr:rowOff>
    </xdr:from>
    <xdr:to xmlns:xdr="http://schemas.openxmlformats.org/drawingml/2006/spreadsheetDrawing">
      <xdr:col>28</xdr:col>
      <xdr:colOff>114300</xdr:colOff>
      <xdr:row>73</xdr:row>
      <xdr:rowOff>25400</xdr:rowOff>
    </xdr:to>
    <xdr:cxnSp macro="">
      <xdr:nvCxnSpPr>
        <xdr:cNvPr id="164" name="直線コネクタ 163"/>
        <xdr:cNvCxnSpPr/>
      </xdr:nvCxnSpPr>
      <xdr:spPr>
        <a:xfrm>
          <a:off x="762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72</xdr:row>
      <xdr:rowOff>54610</xdr:rowOff>
    </xdr:from>
    <xdr:ext cx="466725" cy="258445"/>
    <xdr:sp macro="" textlink="">
      <xdr:nvSpPr>
        <xdr:cNvPr id="165" name="テキスト ボックス 164"/>
        <xdr:cNvSpPr txBox="1"/>
      </xdr:nvSpPr>
      <xdr:spPr>
        <a:xfrm>
          <a:off x="294640" y="12399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6" name="直線コネクタ 165"/>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70</xdr:row>
      <xdr:rowOff>111760</xdr:rowOff>
    </xdr:from>
    <xdr:ext cx="531495" cy="258445"/>
    <xdr:sp macro="" textlink="">
      <xdr:nvSpPr>
        <xdr:cNvPr id="167" name="テキスト ボックス 166"/>
        <xdr:cNvSpPr txBox="1"/>
      </xdr:nvSpPr>
      <xdr:spPr>
        <a:xfrm>
          <a:off x="230505" y="12113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69</xdr:row>
      <xdr:rowOff>139700</xdr:rowOff>
    </xdr:from>
    <xdr:to xmlns:xdr="http://schemas.openxmlformats.org/drawingml/2006/spreadsheetDrawing">
      <xdr:col>28</xdr:col>
      <xdr:colOff>114300</xdr:colOff>
      <xdr:row>69</xdr:row>
      <xdr:rowOff>139700</xdr:rowOff>
    </xdr:to>
    <xdr:cxnSp macro="">
      <xdr:nvCxnSpPr>
        <xdr:cNvPr id="168" name="直線コネクタ 167"/>
        <xdr:cNvCxnSpPr/>
      </xdr:nvCxnSpPr>
      <xdr:spPr>
        <a:xfrm>
          <a:off x="762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68</xdr:row>
      <xdr:rowOff>168910</xdr:rowOff>
    </xdr:from>
    <xdr:ext cx="531495" cy="258445"/>
    <xdr:sp macro="" textlink="">
      <xdr:nvSpPr>
        <xdr:cNvPr id="169" name="テキスト ボックス 168"/>
        <xdr:cNvSpPr txBox="1"/>
      </xdr:nvSpPr>
      <xdr:spPr>
        <a:xfrm>
          <a:off x="230505" y="11827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71" name="テキスト ボックス 170"/>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129540</xdr:rowOff>
    </xdr:from>
    <xdr:to xmlns:xdr="http://schemas.openxmlformats.org/drawingml/2006/spreadsheetDrawing">
      <xdr:col>24</xdr:col>
      <xdr:colOff>62865</xdr:colOff>
      <xdr:row>78</xdr:row>
      <xdr:rowOff>154940</xdr:rowOff>
    </xdr:to>
    <xdr:cxnSp macro="">
      <xdr:nvCxnSpPr>
        <xdr:cNvPr id="173" name="直線コネクタ 172"/>
        <xdr:cNvCxnSpPr/>
      </xdr:nvCxnSpPr>
      <xdr:spPr>
        <a:xfrm flipV="1">
          <a:off x="4633595" y="1213104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158115</xdr:rowOff>
    </xdr:from>
    <xdr:ext cx="469900" cy="258445"/>
    <xdr:sp macro="" textlink="">
      <xdr:nvSpPr>
        <xdr:cNvPr id="174" name="維持補修費最小値テキスト"/>
        <xdr:cNvSpPr txBox="1"/>
      </xdr:nvSpPr>
      <xdr:spPr>
        <a:xfrm>
          <a:off x="4686300" y="13531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154940</xdr:rowOff>
    </xdr:from>
    <xdr:to xmlns:xdr="http://schemas.openxmlformats.org/drawingml/2006/spreadsheetDrawing">
      <xdr:col>24</xdr:col>
      <xdr:colOff>152400</xdr:colOff>
      <xdr:row>78</xdr:row>
      <xdr:rowOff>154940</xdr:rowOff>
    </xdr:to>
    <xdr:cxnSp macro="">
      <xdr:nvCxnSpPr>
        <xdr:cNvPr id="175" name="直線コネクタ 174"/>
        <xdr:cNvCxnSpPr/>
      </xdr:nvCxnSpPr>
      <xdr:spPr>
        <a:xfrm>
          <a:off x="4546600" y="1352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76200</xdr:rowOff>
    </xdr:from>
    <xdr:ext cx="534670" cy="258445"/>
    <xdr:sp macro="" textlink="">
      <xdr:nvSpPr>
        <xdr:cNvPr id="176" name="維持補修費最大値テキスト"/>
        <xdr:cNvSpPr txBox="1"/>
      </xdr:nvSpPr>
      <xdr:spPr>
        <a:xfrm>
          <a:off x="4686300" y="11906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129540</xdr:rowOff>
    </xdr:from>
    <xdr:to xmlns:xdr="http://schemas.openxmlformats.org/drawingml/2006/spreadsheetDrawing">
      <xdr:col>24</xdr:col>
      <xdr:colOff>152400</xdr:colOff>
      <xdr:row>70</xdr:row>
      <xdr:rowOff>129540</xdr:rowOff>
    </xdr:to>
    <xdr:cxnSp macro="">
      <xdr:nvCxnSpPr>
        <xdr:cNvPr id="177" name="直線コネクタ 176"/>
        <xdr:cNvCxnSpPr/>
      </xdr:nvCxnSpPr>
      <xdr:spPr>
        <a:xfrm>
          <a:off x="4546600" y="1213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144780</xdr:rowOff>
    </xdr:from>
    <xdr:to xmlns:xdr="http://schemas.openxmlformats.org/drawingml/2006/spreadsheetDrawing">
      <xdr:col>24</xdr:col>
      <xdr:colOff>63500</xdr:colOff>
      <xdr:row>78</xdr:row>
      <xdr:rowOff>154940</xdr:rowOff>
    </xdr:to>
    <xdr:cxnSp macro="">
      <xdr:nvCxnSpPr>
        <xdr:cNvPr id="178" name="直線コネクタ 177"/>
        <xdr:cNvCxnSpPr/>
      </xdr:nvCxnSpPr>
      <xdr:spPr>
        <a:xfrm>
          <a:off x="3797300" y="1351788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86995</xdr:rowOff>
    </xdr:from>
    <xdr:ext cx="469900" cy="258445"/>
    <xdr:sp macro="" textlink="">
      <xdr:nvSpPr>
        <xdr:cNvPr id="179" name="維持補修費平均値テキスト"/>
        <xdr:cNvSpPr txBox="1"/>
      </xdr:nvSpPr>
      <xdr:spPr>
        <a:xfrm>
          <a:off x="4686300" y="127742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64135</xdr:rowOff>
    </xdr:from>
    <xdr:to xmlns:xdr="http://schemas.openxmlformats.org/drawingml/2006/spreadsheetDrawing">
      <xdr:col>24</xdr:col>
      <xdr:colOff>114300</xdr:colOff>
      <xdr:row>75</xdr:row>
      <xdr:rowOff>166370</xdr:rowOff>
    </xdr:to>
    <xdr:sp macro="" textlink="">
      <xdr:nvSpPr>
        <xdr:cNvPr id="180" name="フローチャート: 判断 179"/>
        <xdr:cNvSpPr/>
      </xdr:nvSpPr>
      <xdr:spPr>
        <a:xfrm>
          <a:off x="4584700" y="12922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144780</xdr:rowOff>
    </xdr:from>
    <xdr:to xmlns:xdr="http://schemas.openxmlformats.org/drawingml/2006/spreadsheetDrawing">
      <xdr:col>19</xdr:col>
      <xdr:colOff>177800</xdr:colOff>
      <xdr:row>78</xdr:row>
      <xdr:rowOff>152400</xdr:rowOff>
    </xdr:to>
    <xdr:cxnSp macro="">
      <xdr:nvCxnSpPr>
        <xdr:cNvPr id="181" name="直線コネクタ 180"/>
        <xdr:cNvCxnSpPr/>
      </xdr:nvCxnSpPr>
      <xdr:spPr>
        <a:xfrm flipV="1">
          <a:off x="2908300" y="135178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76835</xdr:rowOff>
    </xdr:from>
    <xdr:to xmlns:xdr="http://schemas.openxmlformats.org/drawingml/2006/spreadsheetDrawing">
      <xdr:col>20</xdr:col>
      <xdr:colOff>38100</xdr:colOff>
      <xdr:row>76</xdr:row>
      <xdr:rowOff>6985</xdr:rowOff>
    </xdr:to>
    <xdr:sp macro="" textlink="">
      <xdr:nvSpPr>
        <xdr:cNvPr id="182" name="フローチャート: 判断 181"/>
        <xdr:cNvSpPr/>
      </xdr:nvSpPr>
      <xdr:spPr>
        <a:xfrm>
          <a:off x="3746500" y="129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23495</xdr:rowOff>
    </xdr:from>
    <xdr:ext cx="469265" cy="259080"/>
    <xdr:sp macro="" textlink="">
      <xdr:nvSpPr>
        <xdr:cNvPr id="183" name="テキスト ボックス 182"/>
        <xdr:cNvSpPr txBox="1"/>
      </xdr:nvSpPr>
      <xdr:spPr>
        <a:xfrm>
          <a:off x="3562350" y="127107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152400</xdr:rowOff>
    </xdr:from>
    <xdr:to xmlns:xdr="http://schemas.openxmlformats.org/drawingml/2006/spreadsheetDrawing">
      <xdr:col>15</xdr:col>
      <xdr:colOff>50800</xdr:colOff>
      <xdr:row>78</xdr:row>
      <xdr:rowOff>166370</xdr:rowOff>
    </xdr:to>
    <xdr:cxnSp macro="">
      <xdr:nvCxnSpPr>
        <xdr:cNvPr id="184" name="直線コネクタ 183"/>
        <xdr:cNvCxnSpPr/>
      </xdr:nvCxnSpPr>
      <xdr:spPr>
        <a:xfrm flipV="1">
          <a:off x="2019300" y="135255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104140</xdr:rowOff>
    </xdr:from>
    <xdr:to xmlns:xdr="http://schemas.openxmlformats.org/drawingml/2006/spreadsheetDrawing">
      <xdr:col>15</xdr:col>
      <xdr:colOff>101600</xdr:colOff>
      <xdr:row>76</xdr:row>
      <xdr:rowOff>34290</xdr:rowOff>
    </xdr:to>
    <xdr:sp macro="" textlink="">
      <xdr:nvSpPr>
        <xdr:cNvPr id="185" name="フローチャート: 判断 184"/>
        <xdr:cNvSpPr/>
      </xdr:nvSpPr>
      <xdr:spPr>
        <a:xfrm>
          <a:off x="2857500" y="129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50800</xdr:rowOff>
    </xdr:from>
    <xdr:ext cx="469265" cy="259080"/>
    <xdr:sp macro="" textlink="">
      <xdr:nvSpPr>
        <xdr:cNvPr id="186" name="テキスト ボックス 185"/>
        <xdr:cNvSpPr txBox="1"/>
      </xdr:nvSpPr>
      <xdr:spPr>
        <a:xfrm>
          <a:off x="2673350" y="12738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166370</xdr:rowOff>
    </xdr:from>
    <xdr:to xmlns:xdr="http://schemas.openxmlformats.org/drawingml/2006/spreadsheetDrawing">
      <xdr:col>10</xdr:col>
      <xdr:colOff>114300</xdr:colOff>
      <xdr:row>78</xdr:row>
      <xdr:rowOff>170815</xdr:rowOff>
    </xdr:to>
    <xdr:cxnSp macro="">
      <xdr:nvCxnSpPr>
        <xdr:cNvPr id="187" name="直線コネクタ 186"/>
        <xdr:cNvCxnSpPr/>
      </xdr:nvCxnSpPr>
      <xdr:spPr>
        <a:xfrm flipV="1">
          <a:off x="1130300" y="135394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13335</xdr:rowOff>
    </xdr:from>
    <xdr:to xmlns:xdr="http://schemas.openxmlformats.org/drawingml/2006/spreadsheetDrawing">
      <xdr:col>10</xdr:col>
      <xdr:colOff>165100</xdr:colOff>
      <xdr:row>76</xdr:row>
      <xdr:rowOff>114935</xdr:rowOff>
    </xdr:to>
    <xdr:sp macro="" textlink="">
      <xdr:nvSpPr>
        <xdr:cNvPr id="188" name="フローチャート: 判断 187"/>
        <xdr:cNvSpPr/>
      </xdr:nvSpPr>
      <xdr:spPr>
        <a:xfrm>
          <a:off x="1968500" y="1304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74</xdr:row>
      <xdr:rowOff>132080</xdr:rowOff>
    </xdr:from>
    <xdr:ext cx="469265" cy="258445"/>
    <xdr:sp macro="" textlink="">
      <xdr:nvSpPr>
        <xdr:cNvPr id="189" name="テキスト ボックス 188"/>
        <xdr:cNvSpPr txBox="1"/>
      </xdr:nvSpPr>
      <xdr:spPr>
        <a:xfrm>
          <a:off x="1784350" y="12819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151765</xdr:rowOff>
    </xdr:from>
    <xdr:to xmlns:xdr="http://schemas.openxmlformats.org/drawingml/2006/spreadsheetDrawing">
      <xdr:col>6</xdr:col>
      <xdr:colOff>38100</xdr:colOff>
      <xdr:row>76</xdr:row>
      <xdr:rowOff>81915</xdr:rowOff>
    </xdr:to>
    <xdr:sp macro="" textlink="">
      <xdr:nvSpPr>
        <xdr:cNvPr id="190" name="フローチャート: 判断 189"/>
        <xdr:cNvSpPr/>
      </xdr:nvSpPr>
      <xdr:spPr>
        <a:xfrm>
          <a:off x="10795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74</xdr:row>
      <xdr:rowOff>98425</xdr:rowOff>
    </xdr:from>
    <xdr:ext cx="469265" cy="258445"/>
    <xdr:sp macro="" textlink="">
      <xdr:nvSpPr>
        <xdr:cNvPr id="191" name="テキスト ボックス 190"/>
        <xdr:cNvSpPr txBox="1"/>
      </xdr:nvSpPr>
      <xdr:spPr>
        <a:xfrm>
          <a:off x="895350" y="127857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103505</xdr:rowOff>
    </xdr:from>
    <xdr:to xmlns:xdr="http://schemas.openxmlformats.org/drawingml/2006/spreadsheetDrawing">
      <xdr:col>24</xdr:col>
      <xdr:colOff>114300</xdr:colOff>
      <xdr:row>79</xdr:row>
      <xdr:rowOff>33655</xdr:rowOff>
    </xdr:to>
    <xdr:sp macro="" textlink="">
      <xdr:nvSpPr>
        <xdr:cNvPr id="197" name="楕円 196"/>
        <xdr:cNvSpPr/>
      </xdr:nvSpPr>
      <xdr:spPr>
        <a:xfrm>
          <a:off x="45847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18415</xdr:rowOff>
    </xdr:from>
    <xdr:ext cx="469900" cy="258445"/>
    <xdr:sp macro="" textlink="">
      <xdr:nvSpPr>
        <xdr:cNvPr id="198" name="維持補修費該当値テキスト"/>
        <xdr:cNvSpPr txBox="1"/>
      </xdr:nvSpPr>
      <xdr:spPr>
        <a:xfrm>
          <a:off x="4686300" y="13391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93980</xdr:rowOff>
    </xdr:from>
    <xdr:to xmlns:xdr="http://schemas.openxmlformats.org/drawingml/2006/spreadsheetDrawing">
      <xdr:col>20</xdr:col>
      <xdr:colOff>38100</xdr:colOff>
      <xdr:row>79</xdr:row>
      <xdr:rowOff>24130</xdr:rowOff>
    </xdr:to>
    <xdr:sp macro="" textlink="">
      <xdr:nvSpPr>
        <xdr:cNvPr id="199" name="楕円 198"/>
        <xdr:cNvSpPr/>
      </xdr:nvSpPr>
      <xdr:spPr>
        <a:xfrm>
          <a:off x="3746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15240</xdr:rowOff>
    </xdr:from>
    <xdr:ext cx="469265" cy="259080"/>
    <xdr:sp macro="" textlink="">
      <xdr:nvSpPr>
        <xdr:cNvPr id="200" name="テキスト ボックス 199"/>
        <xdr:cNvSpPr txBox="1"/>
      </xdr:nvSpPr>
      <xdr:spPr>
        <a:xfrm>
          <a:off x="3562350" y="13559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101600</xdr:rowOff>
    </xdr:from>
    <xdr:to xmlns:xdr="http://schemas.openxmlformats.org/drawingml/2006/spreadsheetDrawing">
      <xdr:col>15</xdr:col>
      <xdr:colOff>101600</xdr:colOff>
      <xdr:row>79</xdr:row>
      <xdr:rowOff>31750</xdr:rowOff>
    </xdr:to>
    <xdr:sp macro="" textlink="">
      <xdr:nvSpPr>
        <xdr:cNvPr id="201" name="楕円 200"/>
        <xdr:cNvSpPr/>
      </xdr:nvSpPr>
      <xdr:spPr>
        <a:xfrm>
          <a:off x="2857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22860</xdr:rowOff>
    </xdr:from>
    <xdr:ext cx="469265" cy="259080"/>
    <xdr:sp macro="" textlink="">
      <xdr:nvSpPr>
        <xdr:cNvPr id="202" name="テキスト ボックス 201"/>
        <xdr:cNvSpPr txBox="1"/>
      </xdr:nvSpPr>
      <xdr:spPr>
        <a:xfrm>
          <a:off x="2673350" y="13567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115570</xdr:rowOff>
    </xdr:from>
    <xdr:to xmlns:xdr="http://schemas.openxmlformats.org/drawingml/2006/spreadsheetDrawing">
      <xdr:col>10</xdr:col>
      <xdr:colOff>165100</xdr:colOff>
      <xdr:row>79</xdr:row>
      <xdr:rowOff>45720</xdr:rowOff>
    </xdr:to>
    <xdr:sp macro="" textlink="">
      <xdr:nvSpPr>
        <xdr:cNvPr id="203" name="楕円 202"/>
        <xdr:cNvSpPr/>
      </xdr:nvSpPr>
      <xdr:spPr>
        <a:xfrm>
          <a:off x="19685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36830</xdr:rowOff>
    </xdr:from>
    <xdr:ext cx="469265" cy="259080"/>
    <xdr:sp macro="" textlink="">
      <xdr:nvSpPr>
        <xdr:cNvPr id="204" name="テキスト ボックス 203"/>
        <xdr:cNvSpPr txBox="1"/>
      </xdr:nvSpPr>
      <xdr:spPr>
        <a:xfrm>
          <a:off x="1784350" y="13581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120650</xdr:rowOff>
    </xdr:from>
    <xdr:to xmlns:xdr="http://schemas.openxmlformats.org/drawingml/2006/spreadsheetDrawing">
      <xdr:col>6</xdr:col>
      <xdr:colOff>38100</xdr:colOff>
      <xdr:row>79</xdr:row>
      <xdr:rowOff>50165</xdr:rowOff>
    </xdr:to>
    <xdr:sp macro="" textlink="">
      <xdr:nvSpPr>
        <xdr:cNvPr id="205" name="楕円 204"/>
        <xdr:cNvSpPr/>
      </xdr:nvSpPr>
      <xdr:spPr>
        <a:xfrm>
          <a:off x="1079500" y="13493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179070</xdr:colOff>
      <xdr:row>79</xdr:row>
      <xdr:rowOff>41910</xdr:rowOff>
    </xdr:from>
    <xdr:ext cx="378460" cy="258445"/>
    <xdr:sp macro="" textlink="">
      <xdr:nvSpPr>
        <xdr:cNvPr id="206" name="テキスト ボックス 205"/>
        <xdr:cNvSpPr txBox="1"/>
      </xdr:nvSpPr>
      <xdr:spPr>
        <a:xfrm>
          <a:off x="941070" y="135864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107,392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7" name="テキスト ボックス 216"/>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3" name="テキスト ボックス 222"/>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5" name="テキスト ボックス 224"/>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7" name="テキスト ボックス 226"/>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9" name="テキスト ボックス 228"/>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86360</xdr:rowOff>
    </xdr:from>
    <xdr:to xmlns:xdr="http://schemas.openxmlformats.org/drawingml/2006/spreadsheetDrawing">
      <xdr:col>24</xdr:col>
      <xdr:colOff>62865</xdr:colOff>
      <xdr:row>99</xdr:row>
      <xdr:rowOff>38735</xdr:rowOff>
    </xdr:to>
    <xdr:cxnSp macro="">
      <xdr:nvCxnSpPr>
        <xdr:cNvPr id="231" name="直線コネクタ 230"/>
        <xdr:cNvCxnSpPr/>
      </xdr:nvCxnSpPr>
      <xdr:spPr>
        <a:xfrm flipV="1">
          <a:off x="4633595" y="15516860"/>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42545</xdr:rowOff>
    </xdr:from>
    <xdr:ext cx="534670" cy="258445"/>
    <xdr:sp macro="" textlink="">
      <xdr:nvSpPr>
        <xdr:cNvPr id="232" name="扶助費最小値テキスト"/>
        <xdr:cNvSpPr txBox="1"/>
      </xdr:nvSpPr>
      <xdr:spPr>
        <a:xfrm>
          <a:off x="4686300" y="17016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38735</xdr:rowOff>
    </xdr:from>
    <xdr:to xmlns:xdr="http://schemas.openxmlformats.org/drawingml/2006/spreadsheetDrawing">
      <xdr:col>24</xdr:col>
      <xdr:colOff>152400</xdr:colOff>
      <xdr:row>99</xdr:row>
      <xdr:rowOff>38735</xdr:rowOff>
    </xdr:to>
    <xdr:cxnSp macro="">
      <xdr:nvCxnSpPr>
        <xdr:cNvPr id="233" name="直線コネクタ 232"/>
        <xdr:cNvCxnSpPr/>
      </xdr:nvCxnSpPr>
      <xdr:spPr>
        <a:xfrm>
          <a:off x="4546600" y="17012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32385</xdr:rowOff>
    </xdr:from>
    <xdr:ext cx="598805" cy="258445"/>
    <xdr:sp macro="" textlink="">
      <xdr:nvSpPr>
        <xdr:cNvPr id="234" name="扶助費最大値テキスト"/>
        <xdr:cNvSpPr txBox="1"/>
      </xdr:nvSpPr>
      <xdr:spPr>
        <a:xfrm>
          <a:off x="4686300" y="15291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119,415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86360</xdr:rowOff>
    </xdr:from>
    <xdr:to xmlns:xdr="http://schemas.openxmlformats.org/drawingml/2006/spreadsheetDrawing">
      <xdr:col>24</xdr:col>
      <xdr:colOff>152400</xdr:colOff>
      <xdr:row>90</xdr:row>
      <xdr:rowOff>86360</xdr:rowOff>
    </xdr:to>
    <xdr:cxnSp macro="">
      <xdr:nvCxnSpPr>
        <xdr:cNvPr id="235" name="直線コネクタ 234"/>
        <xdr:cNvCxnSpPr/>
      </xdr:nvCxnSpPr>
      <xdr:spPr>
        <a:xfrm>
          <a:off x="4546600" y="1551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92</xdr:row>
      <xdr:rowOff>80010</xdr:rowOff>
    </xdr:from>
    <xdr:to xmlns:xdr="http://schemas.openxmlformats.org/drawingml/2006/spreadsheetDrawing">
      <xdr:col>24</xdr:col>
      <xdr:colOff>63500</xdr:colOff>
      <xdr:row>95</xdr:row>
      <xdr:rowOff>20955</xdr:rowOff>
    </xdr:to>
    <xdr:cxnSp macro="">
      <xdr:nvCxnSpPr>
        <xdr:cNvPr id="236" name="直線コネクタ 235"/>
        <xdr:cNvCxnSpPr/>
      </xdr:nvCxnSpPr>
      <xdr:spPr>
        <a:xfrm>
          <a:off x="3797300" y="15853410"/>
          <a:ext cx="838200" cy="455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167005</xdr:rowOff>
    </xdr:from>
    <xdr:ext cx="534670" cy="258445"/>
    <xdr:sp macro="" textlink="">
      <xdr:nvSpPr>
        <xdr:cNvPr id="237" name="扶助費平均値テキスト"/>
        <xdr:cNvSpPr txBox="1"/>
      </xdr:nvSpPr>
      <xdr:spPr>
        <a:xfrm>
          <a:off x="4686300" y="162833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17780</xdr:rowOff>
    </xdr:from>
    <xdr:to xmlns:xdr="http://schemas.openxmlformats.org/drawingml/2006/spreadsheetDrawing">
      <xdr:col>24</xdr:col>
      <xdr:colOff>114300</xdr:colOff>
      <xdr:row>95</xdr:row>
      <xdr:rowOff>118745</xdr:rowOff>
    </xdr:to>
    <xdr:sp macro="" textlink="">
      <xdr:nvSpPr>
        <xdr:cNvPr id="238" name="フローチャート: 判断 237"/>
        <xdr:cNvSpPr/>
      </xdr:nvSpPr>
      <xdr:spPr>
        <a:xfrm>
          <a:off x="4584700" y="16305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92</xdr:row>
      <xdr:rowOff>80010</xdr:rowOff>
    </xdr:from>
    <xdr:to xmlns:xdr="http://schemas.openxmlformats.org/drawingml/2006/spreadsheetDrawing">
      <xdr:col>19</xdr:col>
      <xdr:colOff>177800</xdr:colOff>
      <xdr:row>97</xdr:row>
      <xdr:rowOff>100965</xdr:rowOff>
    </xdr:to>
    <xdr:cxnSp macro="">
      <xdr:nvCxnSpPr>
        <xdr:cNvPr id="239" name="直線コネクタ 238"/>
        <xdr:cNvCxnSpPr/>
      </xdr:nvCxnSpPr>
      <xdr:spPr>
        <a:xfrm flipV="1">
          <a:off x="2908300" y="15853410"/>
          <a:ext cx="889000" cy="878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92</xdr:row>
      <xdr:rowOff>64135</xdr:rowOff>
    </xdr:from>
    <xdr:to xmlns:xdr="http://schemas.openxmlformats.org/drawingml/2006/spreadsheetDrawing">
      <xdr:col>20</xdr:col>
      <xdr:colOff>38100</xdr:colOff>
      <xdr:row>92</xdr:row>
      <xdr:rowOff>166370</xdr:rowOff>
    </xdr:to>
    <xdr:sp macro="" textlink="">
      <xdr:nvSpPr>
        <xdr:cNvPr id="240" name="フローチャート: 判断 239"/>
        <xdr:cNvSpPr/>
      </xdr:nvSpPr>
      <xdr:spPr>
        <a:xfrm>
          <a:off x="3746500" y="15837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156845</xdr:rowOff>
    </xdr:from>
    <xdr:ext cx="598170" cy="258445"/>
    <xdr:sp macro="" textlink="">
      <xdr:nvSpPr>
        <xdr:cNvPr id="241" name="テキスト ボックス 240"/>
        <xdr:cNvSpPr txBox="1"/>
      </xdr:nvSpPr>
      <xdr:spPr>
        <a:xfrm>
          <a:off x="3497580" y="159302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74930</xdr:rowOff>
    </xdr:from>
    <xdr:to xmlns:xdr="http://schemas.openxmlformats.org/drawingml/2006/spreadsheetDrawing">
      <xdr:col>15</xdr:col>
      <xdr:colOff>50800</xdr:colOff>
      <xdr:row>97</xdr:row>
      <xdr:rowOff>100965</xdr:rowOff>
    </xdr:to>
    <xdr:cxnSp macro="">
      <xdr:nvCxnSpPr>
        <xdr:cNvPr id="242" name="直線コネクタ 241"/>
        <xdr:cNvCxnSpPr/>
      </xdr:nvCxnSpPr>
      <xdr:spPr>
        <a:xfrm>
          <a:off x="2019300" y="167055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75565</xdr:rowOff>
    </xdr:from>
    <xdr:to xmlns:xdr="http://schemas.openxmlformats.org/drawingml/2006/spreadsheetDrawing">
      <xdr:col>15</xdr:col>
      <xdr:colOff>101600</xdr:colOff>
      <xdr:row>98</xdr:row>
      <xdr:rowOff>6350</xdr:rowOff>
    </xdr:to>
    <xdr:sp macro="" textlink="">
      <xdr:nvSpPr>
        <xdr:cNvPr id="243" name="フローチャート: 判断 242"/>
        <xdr:cNvSpPr/>
      </xdr:nvSpPr>
      <xdr:spPr>
        <a:xfrm>
          <a:off x="28575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168275</xdr:rowOff>
    </xdr:from>
    <xdr:ext cx="534035" cy="258445"/>
    <xdr:sp macro="" textlink="">
      <xdr:nvSpPr>
        <xdr:cNvPr id="244" name="テキスト ボックス 243"/>
        <xdr:cNvSpPr txBox="1"/>
      </xdr:nvSpPr>
      <xdr:spPr>
        <a:xfrm>
          <a:off x="2640965" y="16798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74930</xdr:rowOff>
    </xdr:from>
    <xdr:to xmlns:xdr="http://schemas.openxmlformats.org/drawingml/2006/spreadsheetDrawing">
      <xdr:col>10</xdr:col>
      <xdr:colOff>114300</xdr:colOff>
      <xdr:row>98</xdr:row>
      <xdr:rowOff>141605</xdr:rowOff>
    </xdr:to>
    <xdr:cxnSp macro="">
      <xdr:nvCxnSpPr>
        <xdr:cNvPr id="245" name="直線コネクタ 244"/>
        <xdr:cNvCxnSpPr/>
      </xdr:nvCxnSpPr>
      <xdr:spPr>
        <a:xfrm flipV="1">
          <a:off x="1130300" y="16705580"/>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148590</xdr:rowOff>
    </xdr:from>
    <xdr:to xmlns:xdr="http://schemas.openxmlformats.org/drawingml/2006/spreadsheetDrawing">
      <xdr:col>10</xdr:col>
      <xdr:colOff>165100</xdr:colOff>
      <xdr:row>98</xdr:row>
      <xdr:rowOff>78740</xdr:rowOff>
    </xdr:to>
    <xdr:sp macro="" textlink="">
      <xdr:nvSpPr>
        <xdr:cNvPr id="246" name="フローチャート: 判断 245"/>
        <xdr:cNvSpPr/>
      </xdr:nvSpPr>
      <xdr:spPr>
        <a:xfrm>
          <a:off x="1968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69850</xdr:rowOff>
    </xdr:from>
    <xdr:ext cx="534035" cy="259080"/>
    <xdr:sp macro="" textlink="">
      <xdr:nvSpPr>
        <xdr:cNvPr id="247" name="テキスト ボックス 246"/>
        <xdr:cNvSpPr txBox="1"/>
      </xdr:nvSpPr>
      <xdr:spPr>
        <a:xfrm>
          <a:off x="1751965" y="16871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133985</xdr:rowOff>
    </xdr:from>
    <xdr:to xmlns:xdr="http://schemas.openxmlformats.org/drawingml/2006/spreadsheetDrawing">
      <xdr:col>6</xdr:col>
      <xdr:colOff>38100</xdr:colOff>
      <xdr:row>99</xdr:row>
      <xdr:rowOff>64135</xdr:rowOff>
    </xdr:to>
    <xdr:sp macro="" textlink="">
      <xdr:nvSpPr>
        <xdr:cNvPr id="248" name="フローチャート: 判断 247"/>
        <xdr:cNvSpPr/>
      </xdr:nvSpPr>
      <xdr:spPr>
        <a:xfrm>
          <a:off x="1079500" y="1693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55245</xdr:rowOff>
    </xdr:from>
    <xdr:ext cx="534035" cy="258445"/>
    <xdr:sp macro="" textlink="">
      <xdr:nvSpPr>
        <xdr:cNvPr id="249" name="テキスト ボックス 248"/>
        <xdr:cNvSpPr txBox="1"/>
      </xdr:nvSpPr>
      <xdr:spPr>
        <a:xfrm>
          <a:off x="862965" y="17028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141605</xdr:rowOff>
    </xdr:from>
    <xdr:to xmlns:xdr="http://schemas.openxmlformats.org/drawingml/2006/spreadsheetDrawing">
      <xdr:col>24</xdr:col>
      <xdr:colOff>114300</xdr:colOff>
      <xdr:row>95</xdr:row>
      <xdr:rowOff>71755</xdr:rowOff>
    </xdr:to>
    <xdr:sp macro="" textlink="">
      <xdr:nvSpPr>
        <xdr:cNvPr id="255" name="楕円 254"/>
        <xdr:cNvSpPr/>
      </xdr:nvSpPr>
      <xdr:spPr>
        <a:xfrm>
          <a:off x="4584700" y="162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164465</xdr:rowOff>
    </xdr:from>
    <xdr:ext cx="534670" cy="259080"/>
    <xdr:sp macro="" textlink="">
      <xdr:nvSpPr>
        <xdr:cNvPr id="256" name="扶助費該当値テキスト"/>
        <xdr:cNvSpPr txBox="1"/>
      </xdr:nvSpPr>
      <xdr:spPr>
        <a:xfrm>
          <a:off x="4686300" y="16109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92</xdr:row>
      <xdr:rowOff>29210</xdr:rowOff>
    </xdr:from>
    <xdr:to xmlns:xdr="http://schemas.openxmlformats.org/drawingml/2006/spreadsheetDrawing">
      <xdr:col>20</xdr:col>
      <xdr:colOff>38100</xdr:colOff>
      <xdr:row>92</xdr:row>
      <xdr:rowOff>130810</xdr:rowOff>
    </xdr:to>
    <xdr:sp macro="" textlink="">
      <xdr:nvSpPr>
        <xdr:cNvPr id="257" name="楕円 256"/>
        <xdr:cNvSpPr/>
      </xdr:nvSpPr>
      <xdr:spPr>
        <a:xfrm>
          <a:off x="3746500" y="158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90</xdr:row>
      <xdr:rowOff>147320</xdr:rowOff>
    </xdr:from>
    <xdr:ext cx="598170" cy="259080"/>
    <xdr:sp macro="" textlink="">
      <xdr:nvSpPr>
        <xdr:cNvPr id="258" name="テキスト ボックス 257"/>
        <xdr:cNvSpPr txBox="1"/>
      </xdr:nvSpPr>
      <xdr:spPr>
        <a:xfrm>
          <a:off x="3497580" y="15577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50165</xdr:rowOff>
    </xdr:from>
    <xdr:to xmlns:xdr="http://schemas.openxmlformats.org/drawingml/2006/spreadsheetDrawing">
      <xdr:col>15</xdr:col>
      <xdr:colOff>101600</xdr:colOff>
      <xdr:row>97</xdr:row>
      <xdr:rowOff>151765</xdr:rowOff>
    </xdr:to>
    <xdr:sp macro="" textlink="">
      <xdr:nvSpPr>
        <xdr:cNvPr id="259" name="楕円 258"/>
        <xdr:cNvSpPr/>
      </xdr:nvSpPr>
      <xdr:spPr>
        <a:xfrm>
          <a:off x="2857500" y="166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168275</xdr:rowOff>
    </xdr:from>
    <xdr:ext cx="534035" cy="258445"/>
    <xdr:sp macro="" textlink="">
      <xdr:nvSpPr>
        <xdr:cNvPr id="260" name="テキスト ボックス 259"/>
        <xdr:cNvSpPr txBox="1"/>
      </xdr:nvSpPr>
      <xdr:spPr>
        <a:xfrm>
          <a:off x="2640965" y="16456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24130</xdr:rowOff>
    </xdr:from>
    <xdr:to xmlns:xdr="http://schemas.openxmlformats.org/drawingml/2006/spreadsheetDrawing">
      <xdr:col>10</xdr:col>
      <xdr:colOff>165100</xdr:colOff>
      <xdr:row>97</xdr:row>
      <xdr:rowOff>125730</xdr:rowOff>
    </xdr:to>
    <xdr:sp macro="" textlink="">
      <xdr:nvSpPr>
        <xdr:cNvPr id="261" name="楕円 260"/>
        <xdr:cNvSpPr/>
      </xdr:nvSpPr>
      <xdr:spPr>
        <a:xfrm>
          <a:off x="1968500" y="166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142240</xdr:rowOff>
    </xdr:from>
    <xdr:ext cx="534035" cy="259080"/>
    <xdr:sp macro="" textlink="">
      <xdr:nvSpPr>
        <xdr:cNvPr id="262" name="テキスト ボックス 261"/>
        <xdr:cNvSpPr txBox="1"/>
      </xdr:nvSpPr>
      <xdr:spPr>
        <a:xfrm>
          <a:off x="1751965" y="16429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90805</xdr:rowOff>
    </xdr:from>
    <xdr:to xmlns:xdr="http://schemas.openxmlformats.org/drawingml/2006/spreadsheetDrawing">
      <xdr:col>6</xdr:col>
      <xdr:colOff>38100</xdr:colOff>
      <xdr:row>99</xdr:row>
      <xdr:rowOff>20955</xdr:rowOff>
    </xdr:to>
    <xdr:sp macro="" textlink="">
      <xdr:nvSpPr>
        <xdr:cNvPr id="263" name="楕円 262"/>
        <xdr:cNvSpPr/>
      </xdr:nvSpPr>
      <xdr:spPr>
        <a:xfrm>
          <a:off x="1079500" y="168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37465</xdr:rowOff>
    </xdr:from>
    <xdr:ext cx="534035" cy="259080"/>
    <xdr:sp macro="" textlink="">
      <xdr:nvSpPr>
        <xdr:cNvPr id="264" name="テキスト ボックス 263"/>
        <xdr:cNvSpPr txBox="1"/>
      </xdr:nvSpPr>
      <xdr:spPr>
        <a:xfrm>
          <a:off x="862965" y="16668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3" name="テキスト ボックス 272"/>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8285" cy="258445"/>
    <xdr:sp macro="" textlink="">
      <xdr:nvSpPr>
        <xdr:cNvPr id="275" name="テキスト ボックス 274"/>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6" name="直線コネクタ 27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73660</xdr:rowOff>
    </xdr:from>
    <xdr:ext cx="531495" cy="259080"/>
    <xdr:sp macro="" textlink="">
      <xdr:nvSpPr>
        <xdr:cNvPr id="277" name="テキスト ボックス 276"/>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8" name="直線コネクタ 27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9" name="テキスト ボックス 278"/>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0" name="直線コネクタ 27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8445"/>
    <xdr:sp macro="" textlink="">
      <xdr:nvSpPr>
        <xdr:cNvPr id="281" name="テキスト ボックス 280"/>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2" name="直線コネクタ 28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83" name="テキスト ボックス 282"/>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4" name="直線コネクタ 28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85" name="テキスト ボックス 284"/>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7" name="テキスト ボックス 286"/>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35</xdr:row>
      <xdr:rowOff>63500</xdr:rowOff>
    </xdr:from>
    <xdr:to xmlns:xdr="http://schemas.openxmlformats.org/drawingml/2006/spreadsheetDrawing">
      <xdr:col>54</xdr:col>
      <xdr:colOff>189865</xdr:colOff>
      <xdr:row>38</xdr:row>
      <xdr:rowOff>170815</xdr:rowOff>
    </xdr:to>
    <xdr:cxnSp macro="">
      <xdr:nvCxnSpPr>
        <xdr:cNvPr id="289" name="直線コネクタ 288"/>
        <xdr:cNvCxnSpPr/>
      </xdr:nvCxnSpPr>
      <xdr:spPr>
        <a:xfrm flipV="1">
          <a:off x="10475595" y="6064250"/>
          <a:ext cx="1270" cy="621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3175</xdr:rowOff>
    </xdr:from>
    <xdr:ext cx="534670" cy="259080"/>
    <xdr:sp macro="" textlink="">
      <xdr:nvSpPr>
        <xdr:cNvPr id="290" name="補助費等最小値テキスト"/>
        <xdr:cNvSpPr txBox="1"/>
      </xdr:nvSpPr>
      <xdr:spPr>
        <a:xfrm>
          <a:off x="10528300" y="6689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170815</xdr:rowOff>
    </xdr:from>
    <xdr:to xmlns:xdr="http://schemas.openxmlformats.org/drawingml/2006/spreadsheetDrawing">
      <xdr:col>55</xdr:col>
      <xdr:colOff>88900</xdr:colOff>
      <xdr:row>38</xdr:row>
      <xdr:rowOff>170815</xdr:rowOff>
    </xdr:to>
    <xdr:cxnSp macro="">
      <xdr:nvCxnSpPr>
        <xdr:cNvPr id="291" name="直線コネクタ 290"/>
        <xdr:cNvCxnSpPr/>
      </xdr:nvCxnSpPr>
      <xdr:spPr>
        <a:xfrm>
          <a:off x="10388600" y="668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9525</xdr:rowOff>
    </xdr:from>
    <xdr:ext cx="534670" cy="258445"/>
    <xdr:sp macro="" textlink="">
      <xdr:nvSpPr>
        <xdr:cNvPr id="292" name="補助費等最大値テキスト"/>
        <xdr:cNvSpPr txBox="1"/>
      </xdr:nvSpPr>
      <xdr:spPr>
        <a:xfrm>
          <a:off x="10528300" y="58388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82,555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63500</xdr:rowOff>
    </xdr:from>
    <xdr:to xmlns:xdr="http://schemas.openxmlformats.org/drawingml/2006/spreadsheetDrawing">
      <xdr:col>55</xdr:col>
      <xdr:colOff>88900</xdr:colOff>
      <xdr:row>35</xdr:row>
      <xdr:rowOff>63500</xdr:rowOff>
    </xdr:to>
    <xdr:cxnSp macro="">
      <xdr:nvCxnSpPr>
        <xdr:cNvPr id="293" name="直線コネクタ 292"/>
        <xdr:cNvCxnSpPr/>
      </xdr:nvCxnSpPr>
      <xdr:spPr>
        <a:xfrm>
          <a:off x="10388600" y="606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67945</xdr:rowOff>
    </xdr:from>
    <xdr:to xmlns:xdr="http://schemas.openxmlformats.org/drawingml/2006/spreadsheetDrawing">
      <xdr:col>55</xdr:col>
      <xdr:colOff>0</xdr:colOff>
      <xdr:row>38</xdr:row>
      <xdr:rowOff>120650</xdr:rowOff>
    </xdr:to>
    <xdr:cxnSp macro="">
      <xdr:nvCxnSpPr>
        <xdr:cNvPr id="294" name="直線コネクタ 293"/>
        <xdr:cNvCxnSpPr/>
      </xdr:nvCxnSpPr>
      <xdr:spPr>
        <a:xfrm flipV="1">
          <a:off x="9639300" y="658304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124460</xdr:rowOff>
    </xdr:from>
    <xdr:ext cx="534670" cy="259080"/>
    <xdr:sp macro="" textlink="">
      <xdr:nvSpPr>
        <xdr:cNvPr id="295" name="補助費等平均値テキスト"/>
        <xdr:cNvSpPr txBox="1"/>
      </xdr:nvSpPr>
      <xdr:spPr>
        <a:xfrm>
          <a:off x="10528300" y="6296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101600</xdr:rowOff>
    </xdr:from>
    <xdr:to xmlns:xdr="http://schemas.openxmlformats.org/drawingml/2006/spreadsheetDrawing">
      <xdr:col>55</xdr:col>
      <xdr:colOff>50800</xdr:colOff>
      <xdr:row>38</xdr:row>
      <xdr:rowOff>31750</xdr:rowOff>
    </xdr:to>
    <xdr:sp macro="" textlink="">
      <xdr:nvSpPr>
        <xdr:cNvPr id="296" name="フローチャート: 判断 295"/>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63500</xdr:rowOff>
    </xdr:from>
    <xdr:to xmlns:xdr="http://schemas.openxmlformats.org/drawingml/2006/spreadsheetDrawing">
      <xdr:col>50</xdr:col>
      <xdr:colOff>114300</xdr:colOff>
      <xdr:row>38</xdr:row>
      <xdr:rowOff>120650</xdr:rowOff>
    </xdr:to>
    <xdr:cxnSp macro="">
      <xdr:nvCxnSpPr>
        <xdr:cNvPr id="297" name="直線コネクタ 296"/>
        <xdr:cNvCxnSpPr/>
      </xdr:nvCxnSpPr>
      <xdr:spPr>
        <a:xfrm>
          <a:off x="8750300" y="5207000"/>
          <a:ext cx="889000" cy="142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156845</xdr:rowOff>
    </xdr:from>
    <xdr:to xmlns:xdr="http://schemas.openxmlformats.org/drawingml/2006/spreadsheetDrawing">
      <xdr:col>50</xdr:col>
      <xdr:colOff>165100</xdr:colOff>
      <xdr:row>38</xdr:row>
      <xdr:rowOff>86995</xdr:rowOff>
    </xdr:to>
    <xdr:sp macro="" textlink="">
      <xdr:nvSpPr>
        <xdr:cNvPr id="298" name="フローチャート: 判断 297"/>
        <xdr:cNvSpPr/>
      </xdr:nvSpPr>
      <xdr:spPr>
        <a:xfrm>
          <a:off x="958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103505</xdr:rowOff>
    </xdr:from>
    <xdr:ext cx="534035" cy="259080"/>
    <xdr:sp macro="" textlink="">
      <xdr:nvSpPr>
        <xdr:cNvPr id="299" name="テキスト ボックス 298"/>
        <xdr:cNvSpPr txBox="1"/>
      </xdr:nvSpPr>
      <xdr:spPr>
        <a:xfrm>
          <a:off x="9371965" y="6275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63500</xdr:rowOff>
    </xdr:from>
    <xdr:to xmlns:xdr="http://schemas.openxmlformats.org/drawingml/2006/spreadsheetDrawing">
      <xdr:col>45</xdr:col>
      <xdr:colOff>177800</xdr:colOff>
      <xdr:row>38</xdr:row>
      <xdr:rowOff>160655</xdr:rowOff>
    </xdr:to>
    <xdr:cxnSp macro="">
      <xdr:nvCxnSpPr>
        <xdr:cNvPr id="300" name="直線コネクタ 299"/>
        <xdr:cNvCxnSpPr/>
      </xdr:nvCxnSpPr>
      <xdr:spPr>
        <a:xfrm flipV="1">
          <a:off x="7861300" y="5207000"/>
          <a:ext cx="889000" cy="146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30</xdr:row>
      <xdr:rowOff>84455</xdr:rowOff>
    </xdr:from>
    <xdr:to xmlns:xdr="http://schemas.openxmlformats.org/drawingml/2006/spreadsheetDrawing">
      <xdr:col>46</xdr:col>
      <xdr:colOff>38100</xdr:colOff>
      <xdr:row>31</xdr:row>
      <xdr:rowOff>14605</xdr:rowOff>
    </xdr:to>
    <xdr:sp macro="" textlink="">
      <xdr:nvSpPr>
        <xdr:cNvPr id="301" name="フローチャート: 判断 300"/>
        <xdr:cNvSpPr/>
      </xdr:nvSpPr>
      <xdr:spPr>
        <a:xfrm>
          <a:off x="8699500" y="522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31</xdr:row>
      <xdr:rowOff>6350</xdr:rowOff>
    </xdr:from>
    <xdr:ext cx="598170" cy="258445"/>
    <xdr:sp macro="" textlink="">
      <xdr:nvSpPr>
        <xdr:cNvPr id="302" name="テキスト ボックス 301"/>
        <xdr:cNvSpPr txBox="1"/>
      </xdr:nvSpPr>
      <xdr:spPr>
        <a:xfrm>
          <a:off x="8450580" y="53213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160655</xdr:rowOff>
    </xdr:from>
    <xdr:to xmlns:xdr="http://schemas.openxmlformats.org/drawingml/2006/spreadsheetDrawing">
      <xdr:col>41</xdr:col>
      <xdr:colOff>50800</xdr:colOff>
      <xdr:row>39</xdr:row>
      <xdr:rowOff>21590</xdr:rowOff>
    </xdr:to>
    <xdr:cxnSp macro="">
      <xdr:nvCxnSpPr>
        <xdr:cNvPr id="303" name="直線コネクタ 302"/>
        <xdr:cNvCxnSpPr/>
      </xdr:nvCxnSpPr>
      <xdr:spPr>
        <a:xfrm flipV="1">
          <a:off x="6972300" y="66757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86360</xdr:rowOff>
    </xdr:from>
    <xdr:to xmlns:xdr="http://schemas.openxmlformats.org/drawingml/2006/spreadsheetDrawing">
      <xdr:col>41</xdr:col>
      <xdr:colOff>101600</xdr:colOff>
      <xdr:row>39</xdr:row>
      <xdr:rowOff>16510</xdr:rowOff>
    </xdr:to>
    <xdr:sp macro="" textlink="">
      <xdr:nvSpPr>
        <xdr:cNvPr id="304" name="フローチャート: 判断 303"/>
        <xdr:cNvSpPr/>
      </xdr:nvSpPr>
      <xdr:spPr>
        <a:xfrm>
          <a:off x="7810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33020</xdr:rowOff>
    </xdr:from>
    <xdr:ext cx="534035" cy="259080"/>
    <xdr:sp macro="" textlink="">
      <xdr:nvSpPr>
        <xdr:cNvPr id="305" name="テキスト ボックス 304"/>
        <xdr:cNvSpPr txBox="1"/>
      </xdr:nvSpPr>
      <xdr:spPr>
        <a:xfrm>
          <a:off x="7593965" y="6376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137795</xdr:rowOff>
    </xdr:from>
    <xdr:to xmlns:xdr="http://schemas.openxmlformats.org/drawingml/2006/spreadsheetDrawing">
      <xdr:col>36</xdr:col>
      <xdr:colOff>165100</xdr:colOff>
      <xdr:row>39</xdr:row>
      <xdr:rowOff>67945</xdr:rowOff>
    </xdr:to>
    <xdr:sp macro="" textlink="">
      <xdr:nvSpPr>
        <xdr:cNvPr id="306" name="フローチャート: 判断 305"/>
        <xdr:cNvSpPr/>
      </xdr:nvSpPr>
      <xdr:spPr>
        <a:xfrm>
          <a:off x="6921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84455</xdr:rowOff>
    </xdr:from>
    <xdr:ext cx="534035" cy="259080"/>
    <xdr:sp macro="" textlink="">
      <xdr:nvSpPr>
        <xdr:cNvPr id="307" name="テキスト ボックス 306"/>
        <xdr:cNvSpPr txBox="1"/>
      </xdr:nvSpPr>
      <xdr:spPr>
        <a:xfrm>
          <a:off x="6704965" y="6428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17780</xdr:rowOff>
    </xdr:from>
    <xdr:to xmlns:xdr="http://schemas.openxmlformats.org/drawingml/2006/spreadsheetDrawing">
      <xdr:col>55</xdr:col>
      <xdr:colOff>50800</xdr:colOff>
      <xdr:row>38</xdr:row>
      <xdr:rowOff>118745</xdr:rowOff>
    </xdr:to>
    <xdr:sp macro="" textlink="">
      <xdr:nvSpPr>
        <xdr:cNvPr id="313" name="楕円 312"/>
        <xdr:cNvSpPr/>
      </xdr:nvSpPr>
      <xdr:spPr>
        <a:xfrm>
          <a:off x="104267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103505</xdr:rowOff>
    </xdr:from>
    <xdr:ext cx="534670" cy="259080"/>
    <xdr:sp macro="" textlink="">
      <xdr:nvSpPr>
        <xdr:cNvPr id="314" name="補助費等該当値テキスト"/>
        <xdr:cNvSpPr txBox="1"/>
      </xdr:nvSpPr>
      <xdr:spPr>
        <a:xfrm>
          <a:off x="10528300" y="6447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69215</xdr:rowOff>
    </xdr:from>
    <xdr:to xmlns:xdr="http://schemas.openxmlformats.org/drawingml/2006/spreadsheetDrawing">
      <xdr:col>50</xdr:col>
      <xdr:colOff>165100</xdr:colOff>
      <xdr:row>38</xdr:row>
      <xdr:rowOff>170815</xdr:rowOff>
    </xdr:to>
    <xdr:sp macro="" textlink="">
      <xdr:nvSpPr>
        <xdr:cNvPr id="315" name="楕円 314"/>
        <xdr:cNvSpPr/>
      </xdr:nvSpPr>
      <xdr:spPr>
        <a:xfrm>
          <a:off x="9588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161925</xdr:rowOff>
    </xdr:from>
    <xdr:ext cx="534035" cy="259080"/>
    <xdr:sp macro="" textlink="">
      <xdr:nvSpPr>
        <xdr:cNvPr id="316" name="テキスト ボックス 315"/>
        <xdr:cNvSpPr txBox="1"/>
      </xdr:nvSpPr>
      <xdr:spPr>
        <a:xfrm>
          <a:off x="9371965" y="6677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12700</xdr:rowOff>
    </xdr:from>
    <xdr:to xmlns:xdr="http://schemas.openxmlformats.org/drawingml/2006/spreadsheetDrawing">
      <xdr:col>46</xdr:col>
      <xdr:colOff>38100</xdr:colOff>
      <xdr:row>30</xdr:row>
      <xdr:rowOff>114300</xdr:rowOff>
    </xdr:to>
    <xdr:sp macro="" textlink="">
      <xdr:nvSpPr>
        <xdr:cNvPr id="317" name="楕円 316"/>
        <xdr:cNvSpPr/>
      </xdr:nvSpPr>
      <xdr:spPr>
        <a:xfrm>
          <a:off x="8699500" y="51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28</xdr:row>
      <xdr:rowOff>130810</xdr:rowOff>
    </xdr:from>
    <xdr:ext cx="598170" cy="259080"/>
    <xdr:sp macro="" textlink="">
      <xdr:nvSpPr>
        <xdr:cNvPr id="318" name="テキスト ボックス 317"/>
        <xdr:cNvSpPr txBox="1"/>
      </xdr:nvSpPr>
      <xdr:spPr>
        <a:xfrm>
          <a:off x="8450580" y="49314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109855</xdr:rowOff>
    </xdr:from>
    <xdr:to xmlns:xdr="http://schemas.openxmlformats.org/drawingml/2006/spreadsheetDrawing">
      <xdr:col>41</xdr:col>
      <xdr:colOff>101600</xdr:colOff>
      <xdr:row>39</xdr:row>
      <xdr:rowOff>40640</xdr:rowOff>
    </xdr:to>
    <xdr:sp macro="" textlink="">
      <xdr:nvSpPr>
        <xdr:cNvPr id="319" name="楕円 318"/>
        <xdr:cNvSpPr/>
      </xdr:nvSpPr>
      <xdr:spPr>
        <a:xfrm>
          <a:off x="78105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39</xdr:row>
      <xdr:rowOff>31115</xdr:rowOff>
    </xdr:from>
    <xdr:ext cx="534035" cy="258445"/>
    <xdr:sp macro="" textlink="">
      <xdr:nvSpPr>
        <xdr:cNvPr id="320" name="テキスト ボックス 319"/>
        <xdr:cNvSpPr txBox="1"/>
      </xdr:nvSpPr>
      <xdr:spPr>
        <a:xfrm>
          <a:off x="7593965" y="6717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142240</xdr:rowOff>
    </xdr:from>
    <xdr:to xmlns:xdr="http://schemas.openxmlformats.org/drawingml/2006/spreadsheetDrawing">
      <xdr:col>36</xdr:col>
      <xdr:colOff>165100</xdr:colOff>
      <xdr:row>39</xdr:row>
      <xdr:rowOff>72390</xdr:rowOff>
    </xdr:to>
    <xdr:sp macro="" textlink="">
      <xdr:nvSpPr>
        <xdr:cNvPr id="321" name="楕円 320"/>
        <xdr:cNvSpPr/>
      </xdr:nvSpPr>
      <xdr:spPr>
        <a:xfrm>
          <a:off x="6921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63500</xdr:rowOff>
    </xdr:from>
    <xdr:ext cx="534035" cy="258445"/>
    <xdr:sp macro="" textlink="">
      <xdr:nvSpPr>
        <xdr:cNvPr id="322" name="テキスト ボックス 321"/>
        <xdr:cNvSpPr txBox="1"/>
      </xdr:nvSpPr>
      <xdr:spPr>
        <a:xfrm>
          <a:off x="6704965" y="6750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1" name="テキスト ボックス 330"/>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60</xdr:row>
      <xdr:rowOff>111760</xdr:rowOff>
    </xdr:from>
    <xdr:ext cx="531495" cy="258445"/>
    <xdr:sp macro="" textlink="">
      <xdr:nvSpPr>
        <xdr:cNvPr id="333" name="テキスト ボックス 332"/>
        <xdr:cNvSpPr txBox="1"/>
      </xdr:nvSpPr>
      <xdr:spPr>
        <a:xfrm>
          <a:off x="6072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73660</xdr:rowOff>
    </xdr:from>
    <xdr:ext cx="531495" cy="259080"/>
    <xdr:sp macro="" textlink="">
      <xdr:nvSpPr>
        <xdr:cNvPr id="335" name="テキスト ボックス 334"/>
        <xdr:cNvSpPr txBox="1"/>
      </xdr:nvSpPr>
      <xdr:spPr>
        <a:xfrm>
          <a:off x="6072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8445"/>
    <xdr:sp macro="" textlink="">
      <xdr:nvSpPr>
        <xdr:cNvPr id="339" name="テキスト ボックス 338"/>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1" name="テキスト ボックス 34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3" name="テキスト ボックス 342"/>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8445"/>
    <xdr:sp macro="" textlink="">
      <xdr:nvSpPr>
        <xdr:cNvPr id="345" name="テキスト ボックス 344"/>
        <xdr:cNvSpPr txBox="1"/>
      </xdr:nvSpPr>
      <xdr:spPr>
        <a:xfrm>
          <a:off x="6072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154940</xdr:rowOff>
    </xdr:from>
    <xdr:to xmlns:xdr="http://schemas.openxmlformats.org/drawingml/2006/spreadsheetDrawing">
      <xdr:col>54</xdr:col>
      <xdr:colOff>189865</xdr:colOff>
      <xdr:row>58</xdr:row>
      <xdr:rowOff>68580</xdr:rowOff>
    </xdr:to>
    <xdr:cxnSp macro="">
      <xdr:nvCxnSpPr>
        <xdr:cNvPr id="347" name="直線コネクタ 346"/>
        <xdr:cNvCxnSpPr/>
      </xdr:nvCxnSpPr>
      <xdr:spPr>
        <a:xfrm flipV="1">
          <a:off x="10475595" y="8727440"/>
          <a:ext cx="127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72390</xdr:rowOff>
    </xdr:from>
    <xdr:ext cx="534670" cy="259080"/>
    <xdr:sp macro="" textlink="">
      <xdr:nvSpPr>
        <xdr:cNvPr id="348" name="普通建設事業費最小値テキスト"/>
        <xdr:cNvSpPr txBox="1"/>
      </xdr:nvSpPr>
      <xdr:spPr>
        <a:xfrm>
          <a:off x="10528300" y="10016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68580</xdr:rowOff>
    </xdr:from>
    <xdr:to xmlns:xdr="http://schemas.openxmlformats.org/drawingml/2006/spreadsheetDrawing">
      <xdr:col>55</xdr:col>
      <xdr:colOff>88900</xdr:colOff>
      <xdr:row>58</xdr:row>
      <xdr:rowOff>68580</xdr:rowOff>
    </xdr:to>
    <xdr:cxnSp macro="">
      <xdr:nvCxnSpPr>
        <xdr:cNvPr id="349" name="直線コネクタ 348"/>
        <xdr:cNvCxnSpPr/>
      </xdr:nvCxnSpPr>
      <xdr:spPr>
        <a:xfrm>
          <a:off x="10388600" y="1001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100965</xdr:rowOff>
    </xdr:from>
    <xdr:ext cx="534670" cy="258445"/>
    <xdr:sp macro="" textlink="">
      <xdr:nvSpPr>
        <xdr:cNvPr id="350" name="普通建設事業費最大値テキスト"/>
        <xdr:cNvSpPr txBox="1"/>
      </xdr:nvSpPr>
      <xdr:spPr>
        <a:xfrm>
          <a:off x="10528300" y="8502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154940</xdr:rowOff>
    </xdr:from>
    <xdr:to xmlns:xdr="http://schemas.openxmlformats.org/drawingml/2006/spreadsheetDrawing">
      <xdr:col>55</xdr:col>
      <xdr:colOff>88900</xdr:colOff>
      <xdr:row>50</xdr:row>
      <xdr:rowOff>154940</xdr:rowOff>
    </xdr:to>
    <xdr:cxnSp macro="">
      <xdr:nvCxnSpPr>
        <xdr:cNvPr id="351" name="直線コネクタ 350"/>
        <xdr:cNvCxnSpPr/>
      </xdr:nvCxnSpPr>
      <xdr:spPr>
        <a:xfrm>
          <a:off x="10388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46990</xdr:rowOff>
    </xdr:from>
    <xdr:to xmlns:xdr="http://schemas.openxmlformats.org/drawingml/2006/spreadsheetDrawing">
      <xdr:col>55</xdr:col>
      <xdr:colOff>0</xdr:colOff>
      <xdr:row>58</xdr:row>
      <xdr:rowOff>22860</xdr:rowOff>
    </xdr:to>
    <xdr:cxnSp macro="">
      <xdr:nvCxnSpPr>
        <xdr:cNvPr id="352" name="直線コネクタ 351"/>
        <xdr:cNvCxnSpPr/>
      </xdr:nvCxnSpPr>
      <xdr:spPr>
        <a:xfrm>
          <a:off x="9639300" y="9819640"/>
          <a:ext cx="8382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92710</xdr:rowOff>
    </xdr:from>
    <xdr:ext cx="534670" cy="259080"/>
    <xdr:sp macro="" textlink="">
      <xdr:nvSpPr>
        <xdr:cNvPr id="353" name="普通建設事業費平均値テキスト"/>
        <xdr:cNvSpPr txBox="1"/>
      </xdr:nvSpPr>
      <xdr:spPr>
        <a:xfrm>
          <a:off x="10528300" y="9351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69850</xdr:rowOff>
    </xdr:from>
    <xdr:to xmlns:xdr="http://schemas.openxmlformats.org/drawingml/2006/spreadsheetDrawing">
      <xdr:col>55</xdr:col>
      <xdr:colOff>50800</xdr:colOff>
      <xdr:row>55</xdr:row>
      <xdr:rowOff>171450</xdr:rowOff>
    </xdr:to>
    <xdr:sp macro="" textlink="">
      <xdr:nvSpPr>
        <xdr:cNvPr id="354" name="フローチャート: 判断 353"/>
        <xdr:cNvSpPr/>
      </xdr:nvSpPr>
      <xdr:spPr>
        <a:xfrm>
          <a:off x="104267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52</xdr:row>
      <xdr:rowOff>162560</xdr:rowOff>
    </xdr:from>
    <xdr:to xmlns:xdr="http://schemas.openxmlformats.org/drawingml/2006/spreadsheetDrawing">
      <xdr:col>50</xdr:col>
      <xdr:colOff>114300</xdr:colOff>
      <xdr:row>57</xdr:row>
      <xdr:rowOff>46990</xdr:rowOff>
    </xdr:to>
    <xdr:cxnSp macro="">
      <xdr:nvCxnSpPr>
        <xdr:cNvPr id="355" name="直線コネクタ 354"/>
        <xdr:cNvCxnSpPr/>
      </xdr:nvCxnSpPr>
      <xdr:spPr>
        <a:xfrm>
          <a:off x="8750300" y="9077960"/>
          <a:ext cx="889000" cy="741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53</xdr:row>
      <xdr:rowOff>156845</xdr:rowOff>
    </xdr:from>
    <xdr:to xmlns:xdr="http://schemas.openxmlformats.org/drawingml/2006/spreadsheetDrawing">
      <xdr:col>50</xdr:col>
      <xdr:colOff>165100</xdr:colOff>
      <xdr:row>54</xdr:row>
      <xdr:rowOff>86995</xdr:rowOff>
    </xdr:to>
    <xdr:sp macro="" textlink="">
      <xdr:nvSpPr>
        <xdr:cNvPr id="356" name="フローチャート: 判断 355"/>
        <xdr:cNvSpPr/>
      </xdr:nvSpPr>
      <xdr:spPr>
        <a:xfrm>
          <a:off x="9588500" y="924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52</xdr:row>
      <xdr:rowOff>103505</xdr:rowOff>
    </xdr:from>
    <xdr:ext cx="534035" cy="259080"/>
    <xdr:sp macro="" textlink="">
      <xdr:nvSpPr>
        <xdr:cNvPr id="357" name="テキスト ボックス 356"/>
        <xdr:cNvSpPr txBox="1"/>
      </xdr:nvSpPr>
      <xdr:spPr>
        <a:xfrm>
          <a:off x="9371965" y="9018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52</xdr:row>
      <xdr:rowOff>162560</xdr:rowOff>
    </xdr:from>
    <xdr:to xmlns:xdr="http://schemas.openxmlformats.org/drawingml/2006/spreadsheetDrawing">
      <xdr:col>45</xdr:col>
      <xdr:colOff>177800</xdr:colOff>
      <xdr:row>55</xdr:row>
      <xdr:rowOff>12700</xdr:rowOff>
    </xdr:to>
    <xdr:cxnSp macro="">
      <xdr:nvCxnSpPr>
        <xdr:cNvPr id="358" name="直線コネクタ 357"/>
        <xdr:cNvCxnSpPr/>
      </xdr:nvCxnSpPr>
      <xdr:spPr>
        <a:xfrm flipV="1">
          <a:off x="7861300" y="9077960"/>
          <a:ext cx="889000" cy="364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52</xdr:row>
      <xdr:rowOff>40640</xdr:rowOff>
    </xdr:from>
    <xdr:to xmlns:xdr="http://schemas.openxmlformats.org/drawingml/2006/spreadsheetDrawing">
      <xdr:col>46</xdr:col>
      <xdr:colOff>38100</xdr:colOff>
      <xdr:row>52</xdr:row>
      <xdr:rowOff>141605</xdr:rowOff>
    </xdr:to>
    <xdr:sp macro="" textlink="">
      <xdr:nvSpPr>
        <xdr:cNvPr id="359" name="フローチャート: 判断 358"/>
        <xdr:cNvSpPr/>
      </xdr:nvSpPr>
      <xdr:spPr>
        <a:xfrm>
          <a:off x="8699500" y="8956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50</xdr:row>
      <xdr:rowOff>158115</xdr:rowOff>
    </xdr:from>
    <xdr:ext cx="534035" cy="258445"/>
    <xdr:sp macro="" textlink="">
      <xdr:nvSpPr>
        <xdr:cNvPr id="360" name="テキスト ボックス 359"/>
        <xdr:cNvSpPr txBox="1"/>
      </xdr:nvSpPr>
      <xdr:spPr>
        <a:xfrm>
          <a:off x="8482965" y="8730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12700</xdr:rowOff>
    </xdr:from>
    <xdr:to xmlns:xdr="http://schemas.openxmlformats.org/drawingml/2006/spreadsheetDrawing">
      <xdr:col>41</xdr:col>
      <xdr:colOff>50800</xdr:colOff>
      <xdr:row>57</xdr:row>
      <xdr:rowOff>118745</xdr:rowOff>
    </xdr:to>
    <xdr:cxnSp macro="">
      <xdr:nvCxnSpPr>
        <xdr:cNvPr id="361" name="直線コネクタ 360"/>
        <xdr:cNvCxnSpPr/>
      </xdr:nvCxnSpPr>
      <xdr:spPr>
        <a:xfrm flipV="1">
          <a:off x="6972300" y="9442450"/>
          <a:ext cx="889000" cy="448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53</xdr:row>
      <xdr:rowOff>6350</xdr:rowOff>
    </xdr:from>
    <xdr:to xmlns:xdr="http://schemas.openxmlformats.org/drawingml/2006/spreadsheetDrawing">
      <xdr:col>41</xdr:col>
      <xdr:colOff>101600</xdr:colOff>
      <xdr:row>53</xdr:row>
      <xdr:rowOff>107950</xdr:rowOff>
    </xdr:to>
    <xdr:sp macro="" textlink="">
      <xdr:nvSpPr>
        <xdr:cNvPr id="362" name="フローチャート: 判断 361"/>
        <xdr:cNvSpPr/>
      </xdr:nvSpPr>
      <xdr:spPr>
        <a:xfrm>
          <a:off x="7810500" y="909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51</xdr:row>
      <xdr:rowOff>124460</xdr:rowOff>
    </xdr:from>
    <xdr:ext cx="534035" cy="259080"/>
    <xdr:sp macro="" textlink="">
      <xdr:nvSpPr>
        <xdr:cNvPr id="363" name="テキスト ボックス 362"/>
        <xdr:cNvSpPr txBox="1"/>
      </xdr:nvSpPr>
      <xdr:spPr>
        <a:xfrm>
          <a:off x="7593965" y="8868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162560</xdr:rowOff>
    </xdr:from>
    <xdr:to xmlns:xdr="http://schemas.openxmlformats.org/drawingml/2006/spreadsheetDrawing">
      <xdr:col>36</xdr:col>
      <xdr:colOff>165100</xdr:colOff>
      <xdr:row>55</xdr:row>
      <xdr:rowOff>92710</xdr:rowOff>
    </xdr:to>
    <xdr:sp macro="" textlink="">
      <xdr:nvSpPr>
        <xdr:cNvPr id="364" name="フローチャート: 判断 363"/>
        <xdr:cNvSpPr/>
      </xdr:nvSpPr>
      <xdr:spPr>
        <a:xfrm>
          <a:off x="6921500" y="94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109220</xdr:rowOff>
    </xdr:from>
    <xdr:ext cx="534035" cy="258445"/>
    <xdr:sp macro="" textlink="">
      <xdr:nvSpPr>
        <xdr:cNvPr id="365" name="テキスト ボックス 364"/>
        <xdr:cNvSpPr txBox="1"/>
      </xdr:nvSpPr>
      <xdr:spPr>
        <a:xfrm>
          <a:off x="6704965" y="9196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143510</xdr:rowOff>
    </xdr:from>
    <xdr:to xmlns:xdr="http://schemas.openxmlformats.org/drawingml/2006/spreadsheetDrawing">
      <xdr:col>55</xdr:col>
      <xdr:colOff>50800</xdr:colOff>
      <xdr:row>58</xdr:row>
      <xdr:rowOff>73660</xdr:rowOff>
    </xdr:to>
    <xdr:sp macro="" textlink="">
      <xdr:nvSpPr>
        <xdr:cNvPr id="371" name="楕円 370"/>
        <xdr:cNvSpPr/>
      </xdr:nvSpPr>
      <xdr:spPr>
        <a:xfrm>
          <a:off x="10426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58420</xdr:rowOff>
    </xdr:from>
    <xdr:ext cx="534670" cy="259080"/>
    <xdr:sp macro="" textlink="">
      <xdr:nvSpPr>
        <xdr:cNvPr id="372" name="普通建設事業費該当値テキスト"/>
        <xdr:cNvSpPr txBox="1"/>
      </xdr:nvSpPr>
      <xdr:spPr>
        <a:xfrm>
          <a:off x="10528300" y="9831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167640</xdr:rowOff>
    </xdr:from>
    <xdr:to xmlns:xdr="http://schemas.openxmlformats.org/drawingml/2006/spreadsheetDrawing">
      <xdr:col>50</xdr:col>
      <xdr:colOff>165100</xdr:colOff>
      <xdr:row>57</xdr:row>
      <xdr:rowOff>97790</xdr:rowOff>
    </xdr:to>
    <xdr:sp macro="" textlink="">
      <xdr:nvSpPr>
        <xdr:cNvPr id="373" name="楕円 372"/>
        <xdr:cNvSpPr/>
      </xdr:nvSpPr>
      <xdr:spPr>
        <a:xfrm>
          <a:off x="95885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88900</xdr:rowOff>
    </xdr:from>
    <xdr:ext cx="534035" cy="258445"/>
    <xdr:sp macro="" textlink="">
      <xdr:nvSpPr>
        <xdr:cNvPr id="374" name="テキスト ボックス 373"/>
        <xdr:cNvSpPr txBox="1"/>
      </xdr:nvSpPr>
      <xdr:spPr>
        <a:xfrm>
          <a:off x="9371965" y="9861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52</xdr:row>
      <xdr:rowOff>111760</xdr:rowOff>
    </xdr:from>
    <xdr:to xmlns:xdr="http://schemas.openxmlformats.org/drawingml/2006/spreadsheetDrawing">
      <xdr:col>46</xdr:col>
      <xdr:colOff>38100</xdr:colOff>
      <xdr:row>53</xdr:row>
      <xdr:rowOff>41910</xdr:rowOff>
    </xdr:to>
    <xdr:sp macro="" textlink="">
      <xdr:nvSpPr>
        <xdr:cNvPr id="375" name="楕円 374"/>
        <xdr:cNvSpPr/>
      </xdr:nvSpPr>
      <xdr:spPr>
        <a:xfrm>
          <a:off x="8699500" y="902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33020</xdr:rowOff>
    </xdr:from>
    <xdr:ext cx="534035" cy="259080"/>
    <xdr:sp macro="" textlink="">
      <xdr:nvSpPr>
        <xdr:cNvPr id="376" name="テキスト ボックス 375"/>
        <xdr:cNvSpPr txBox="1"/>
      </xdr:nvSpPr>
      <xdr:spPr>
        <a:xfrm>
          <a:off x="8482965" y="9119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133350</xdr:rowOff>
    </xdr:from>
    <xdr:to xmlns:xdr="http://schemas.openxmlformats.org/drawingml/2006/spreadsheetDrawing">
      <xdr:col>41</xdr:col>
      <xdr:colOff>101600</xdr:colOff>
      <xdr:row>55</xdr:row>
      <xdr:rowOff>63500</xdr:rowOff>
    </xdr:to>
    <xdr:sp macro="" textlink="">
      <xdr:nvSpPr>
        <xdr:cNvPr id="377" name="楕円 376"/>
        <xdr:cNvSpPr/>
      </xdr:nvSpPr>
      <xdr:spPr>
        <a:xfrm>
          <a:off x="78105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54610</xdr:rowOff>
    </xdr:from>
    <xdr:ext cx="534035" cy="258445"/>
    <xdr:sp macro="" textlink="">
      <xdr:nvSpPr>
        <xdr:cNvPr id="378" name="テキスト ボックス 377"/>
        <xdr:cNvSpPr txBox="1"/>
      </xdr:nvSpPr>
      <xdr:spPr>
        <a:xfrm>
          <a:off x="7593965" y="9484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67945</xdr:rowOff>
    </xdr:from>
    <xdr:to xmlns:xdr="http://schemas.openxmlformats.org/drawingml/2006/spreadsheetDrawing">
      <xdr:col>36</xdr:col>
      <xdr:colOff>165100</xdr:colOff>
      <xdr:row>57</xdr:row>
      <xdr:rowOff>169545</xdr:rowOff>
    </xdr:to>
    <xdr:sp macro="" textlink="">
      <xdr:nvSpPr>
        <xdr:cNvPr id="379" name="楕円 378"/>
        <xdr:cNvSpPr/>
      </xdr:nvSpPr>
      <xdr:spPr>
        <a:xfrm>
          <a:off x="6921500"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160655</xdr:rowOff>
    </xdr:from>
    <xdr:ext cx="534035" cy="259080"/>
    <xdr:sp macro="" textlink="">
      <xdr:nvSpPr>
        <xdr:cNvPr id="380" name="テキスト ボックス 379"/>
        <xdr:cNvSpPr txBox="1"/>
      </xdr:nvSpPr>
      <xdr:spPr>
        <a:xfrm>
          <a:off x="6704965" y="9933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9" name="テキスト ボックス 388"/>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1" name="直線コネクタ 390"/>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92" name="テキスト ボックス 391"/>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3" name="直線コネクタ 392"/>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8445"/>
    <xdr:sp macro="" textlink="">
      <xdr:nvSpPr>
        <xdr:cNvPr id="394" name="テキスト ボックス 393"/>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5" name="直線コネクタ 394"/>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8445"/>
    <xdr:sp macro="" textlink="">
      <xdr:nvSpPr>
        <xdr:cNvPr id="396" name="テキスト ボックス 395"/>
        <xdr:cNvSpPr txBox="1"/>
      </xdr:nvSpPr>
      <xdr:spPr>
        <a:xfrm>
          <a:off x="6072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7" name="直線コネクタ 396"/>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8445"/>
    <xdr:sp macro="" textlink="">
      <xdr:nvSpPr>
        <xdr:cNvPr id="398" name="テキスト ボックス 397"/>
        <xdr:cNvSpPr txBox="1"/>
      </xdr:nvSpPr>
      <xdr:spPr>
        <a:xfrm>
          <a:off x="6072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8445"/>
    <xdr:sp macro="" textlink="">
      <xdr:nvSpPr>
        <xdr:cNvPr id="400" name="テキスト ボックス 399"/>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72</xdr:row>
      <xdr:rowOff>93345</xdr:rowOff>
    </xdr:from>
    <xdr:to xmlns:xdr="http://schemas.openxmlformats.org/drawingml/2006/spreadsheetDrawing">
      <xdr:col>54</xdr:col>
      <xdr:colOff>189865</xdr:colOff>
      <xdr:row>78</xdr:row>
      <xdr:rowOff>94615</xdr:rowOff>
    </xdr:to>
    <xdr:cxnSp macro="">
      <xdr:nvCxnSpPr>
        <xdr:cNvPr id="402" name="直線コネクタ 401"/>
        <xdr:cNvCxnSpPr/>
      </xdr:nvCxnSpPr>
      <xdr:spPr>
        <a:xfrm flipV="1">
          <a:off x="10475595" y="12437745"/>
          <a:ext cx="1270" cy="1029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98425</xdr:rowOff>
    </xdr:from>
    <xdr:ext cx="378460" cy="258445"/>
    <xdr:sp macro="" textlink="">
      <xdr:nvSpPr>
        <xdr:cNvPr id="403" name="普通建設事業費 （ うち新規整備　）最小値テキスト"/>
        <xdr:cNvSpPr txBox="1"/>
      </xdr:nvSpPr>
      <xdr:spPr>
        <a:xfrm>
          <a:off x="10528300" y="134715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94615</xdr:rowOff>
    </xdr:from>
    <xdr:to xmlns:xdr="http://schemas.openxmlformats.org/drawingml/2006/spreadsheetDrawing">
      <xdr:col>55</xdr:col>
      <xdr:colOff>88900</xdr:colOff>
      <xdr:row>78</xdr:row>
      <xdr:rowOff>94615</xdr:rowOff>
    </xdr:to>
    <xdr:cxnSp macro="">
      <xdr:nvCxnSpPr>
        <xdr:cNvPr id="404" name="直線コネクタ 403"/>
        <xdr:cNvCxnSpPr/>
      </xdr:nvCxnSpPr>
      <xdr:spPr>
        <a:xfrm>
          <a:off x="10388600" y="13467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71</xdr:row>
      <xdr:rowOff>40640</xdr:rowOff>
    </xdr:from>
    <xdr:ext cx="534670" cy="258445"/>
    <xdr:sp macro="" textlink="">
      <xdr:nvSpPr>
        <xdr:cNvPr id="405" name="普通建設事業費 （ うち新規整備　）最大値テキスト"/>
        <xdr:cNvSpPr txBox="1"/>
      </xdr:nvSpPr>
      <xdr:spPr>
        <a:xfrm>
          <a:off x="10528300" y="122135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72</xdr:row>
      <xdr:rowOff>93345</xdr:rowOff>
    </xdr:from>
    <xdr:to xmlns:xdr="http://schemas.openxmlformats.org/drawingml/2006/spreadsheetDrawing">
      <xdr:col>55</xdr:col>
      <xdr:colOff>88900</xdr:colOff>
      <xdr:row>72</xdr:row>
      <xdr:rowOff>93345</xdr:rowOff>
    </xdr:to>
    <xdr:cxnSp macro="">
      <xdr:nvCxnSpPr>
        <xdr:cNvPr id="406" name="直線コネクタ 405"/>
        <xdr:cNvCxnSpPr/>
      </xdr:nvCxnSpPr>
      <xdr:spPr>
        <a:xfrm>
          <a:off x="10388600" y="12437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130175</xdr:rowOff>
    </xdr:from>
    <xdr:to xmlns:xdr="http://schemas.openxmlformats.org/drawingml/2006/spreadsheetDrawing">
      <xdr:col>55</xdr:col>
      <xdr:colOff>0</xdr:colOff>
      <xdr:row>78</xdr:row>
      <xdr:rowOff>18415</xdr:rowOff>
    </xdr:to>
    <xdr:cxnSp macro="">
      <xdr:nvCxnSpPr>
        <xdr:cNvPr id="407" name="直線コネクタ 406"/>
        <xdr:cNvCxnSpPr/>
      </xdr:nvCxnSpPr>
      <xdr:spPr>
        <a:xfrm>
          <a:off x="9639300" y="13160375"/>
          <a:ext cx="8382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50165</xdr:rowOff>
    </xdr:from>
    <xdr:ext cx="469900" cy="259080"/>
    <xdr:sp macro="" textlink="">
      <xdr:nvSpPr>
        <xdr:cNvPr id="408" name="普通建設事業費 （ うち新規整備　）平均値テキスト"/>
        <xdr:cNvSpPr txBox="1"/>
      </xdr:nvSpPr>
      <xdr:spPr>
        <a:xfrm>
          <a:off x="10528300" y="129089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27305</xdr:rowOff>
    </xdr:from>
    <xdr:to xmlns:xdr="http://schemas.openxmlformats.org/drawingml/2006/spreadsheetDrawing">
      <xdr:col>55</xdr:col>
      <xdr:colOff>50800</xdr:colOff>
      <xdr:row>76</xdr:row>
      <xdr:rowOff>128905</xdr:rowOff>
    </xdr:to>
    <xdr:sp macro="" textlink="">
      <xdr:nvSpPr>
        <xdr:cNvPr id="409" name="フローチャート: 判断 408"/>
        <xdr:cNvSpPr/>
      </xdr:nvSpPr>
      <xdr:spPr>
        <a:xfrm>
          <a:off x="10426700" y="1305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71</xdr:row>
      <xdr:rowOff>52070</xdr:rowOff>
    </xdr:from>
    <xdr:to xmlns:xdr="http://schemas.openxmlformats.org/drawingml/2006/spreadsheetDrawing">
      <xdr:col>50</xdr:col>
      <xdr:colOff>114300</xdr:colOff>
      <xdr:row>76</xdr:row>
      <xdr:rowOff>130175</xdr:rowOff>
    </xdr:to>
    <xdr:cxnSp macro="">
      <xdr:nvCxnSpPr>
        <xdr:cNvPr id="410" name="直線コネクタ 409"/>
        <xdr:cNvCxnSpPr/>
      </xdr:nvCxnSpPr>
      <xdr:spPr>
        <a:xfrm>
          <a:off x="8750300" y="12225020"/>
          <a:ext cx="889000" cy="935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73</xdr:row>
      <xdr:rowOff>170180</xdr:rowOff>
    </xdr:from>
    <xdr:to xmlns:xdr="http://schemas.openxmlformats.org/drawingml/2006/spreadsheetDrawing">
      <xdr:col>50</xdr:col>
      <xdr:colOff>165100</xdr:colOff>
      <xdr:row>74</xdr:row>
      <xdr:rowOff>100330</xdr:rowOff>
    </xdr:to>
    <xdr:sp macro="" textlink="">
      <xdr:nvSpPr>
        <xdr:cNvPr id="411" name="フローチャート: 判断 410"/>
        <xdr:cNvSpPr/>
      </xdr:nvSpPr>
      <xdr:spPr>
        <a:xfrm>
          <a:off x="9588500" y="1268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72</xdr:row>
      <xdr:rowOff>116840</xdr:rowOff>
    </xdr:from>
    <xdr:ext cx="534035" cy="259080"/>
    <xdr:sp macro="" textlink="">
      <xdr:nvSpPr>
        <xdr:cNvPr id="412" name="テキスト ボックス 411"/>
        <xdr:cNvSpPr txBox="1"/>
      </xdr:nvSpPr>
      <xdr:spPr>
        <a:xfrm>
          <a:off x="9371965" y="12461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71</xdr:row>
      <xdr:rowOff>52070</xdr:rowOff>
    </xdr:from>
    <xdr:to xmlns:xdr="http://schemas.openxmlformats.org/drawingml/2006/spreadsheetDrawing">
      <xdr:col>45</xdr:col>
      <xdr:colOff>177800</xdr:colOff>
      <xdr:row>71</xdr:row>
      <xdr:rowOff>81280</xdr:rowOff>
    </xdr:to>
    <xdr:cxnSp macro="">
      <xdr:nvCxnSpPr>
        <xdr:cNvPr id="413" name="直線コネクタ 412"/>
        <xdr:cNvCxnSpPr/>
      </xdr:nvCxnSpPr>
      <xdr:spPr>
        <a:xfrm flipV="1">
          <a:off x="7861300" y="122250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73</xdr:row>
      <xdr:rowOff>68580</xdr:rowOff>
    </xdr:from>
    <xdr:to xmlns:xdr="http://schemas.openxmlformats.org/drawingml/2006/spreadsheetDrawing">
      <xdr:col>46</xdr:col>
      <xdr:colOff>38100</xdr:colOff>
      <xdr:row>73</xdr:row>
      <xdr:rowOff>170180</xdr:rowOff>
    </xdr:to>
    <xdr:sp macro="" textlink="">
      <xdr:nvSpPr>
        <xdr:cNvPr id="414" name="フローチャート: 判断 413"/>
        <xdr:cNvSpPr/>
      </xdr:nvSpPr>
      <xdr:spPr>
        <a:xfrm>
          <a:off x="8699500" y="1258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161290</xdr:rowOff>
    </xdr:from>
    <xdr:ext cx="534035" cy="259080"/>
    <xdr:sp macro="" textlink="">
      <xdr:nvSpPr>
        <xdr:cNvPr id="415" name="テキスト ボックス 414"/>
        <xdr:cNvSpPr txBox="1"/>
      </xdr:nvSpPr>
      <xdr:spPr>
        <a:xfrm>
          <a:off x="8482965" y="12677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71</xdr:row>
      <xdr:rowOff>81280</xdr:rowOff>
    </xdr:from>
    <xdr:to xmlns:xdr="http://schemas.openxmlformats.org/drawingml/2006/spreadsheetDrawing">
      <xdr:col>41</xdr:col>
      <xdr:colOff>50800</xdr:colOff>
      <xdr:row>73</xdr:row>
      <xdr:rowOff>167005</xdr:rowOff>
    </xdr:to>
    <xdr:cxnSp macro="">
      <xdr:nvCxnSpPr>
        <xdr:cNvPr id="416" name="直線コネクタ 415"/>
        <xdr:cNvCxnSpPr/>
      </xdr:nvCxnSpPr>
      <xdr:spPr>
        <a:xfrm flipV="1">
          <a:off x="6972300" y="12254230"/>
          <a:ext cx="889000" cy="428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74</xdr:row>
      <xdr:rowOff>29210</xdr:rowOff>
    </xdr:from>
    <xdr:to xmlns:xdr="http://schemas.openxmlformats.org/drawingml/2006/spreadsheetDrawing">
      <xdr:col>41</xdr:col>
      <xdr:colOff>101600</xdr:colOff>
      <xdr:row>74</xdr:row>
      <xdr:rowOff>130810</xdr:rowOff>
    </xdr:to>
    <xdr:sp macro="" textlink="">
      <xdr:nvSpPr>
        <xdr:cNvPr id="417" name="フローチャート: 判断 416"/>
        <xdr:cNvSpPr/>
      </xdr:nvSpPr>
      <xdr:spPr>
        <a:xfrm>
          <a:off x="7810500" y="12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121920</xdr:rowOff>
    </xdr:from>
    <xdr:ext cx="534035" cy="258445"/>
    <xdr:sp macro="" textlink="">
      <xdr:nvSpPr>
        <xdr:cNvPr id="418" name="テキスト ボックス 417"/>
        <xdr:cNvSpPr txBox="1"/>
      </xdr:nvSpPr>
      <xdr:spPr>
        <a:xfrm>
          <a:off x="7593965" y="12809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103505</xdr:rowOff>
    </xdr:from>
    <xdr:to xmlns:xdr="http://schemas.openxmlformats.org/drawingml/2006/spreadsheetDrawing">
      <xdr:col>36</xdr:col>
      <xdr:colOff>165100</xdr:colOff>
      <xdr:row>75</xdr:row>
      <xdr:rowOff>33655</xdr:rowOff>
    </xdr:to>
    <xdr:sp macro="" textlink="">
      <xdr:nvSpPr>
        <xdr:cNvPr id="419" name="フローチャート: 判断 418"/>
        <xdr:cNvSpPr/>
      </xdr:nvSpPr>
      <xdr:spPr>
        <a:xfrm>
          <a:off x="6921500" y="1279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24765</xdr:rowOff>
    </xdr:from>
    <xdr:ext cx="534035" cy="259080"/>
    <xdr:sp macro="" textlink="">
      <xdr:nvSpPr>
        <xdr:cNvPr id="420" name="テキスト ボックス 419"/>
        <xdr:cNvSpPr txBox="1"/>
      </xdr:nvSpPr>
      <xdr:spPr>
        <a:xfrm>
          <a:off x="6704965" y="12883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139065</xdr:rowOff>
    </xdr:from>
    <xdr:to xmlns:xdr="http://schemas.openxmlformats.org/drawingml/2006/spreadsheetDrawing">
      <xdr:col>55</xdr:col>
      <xdr:colOff>50800</xdr:colOff>
      <xdr:row>78</xdr:row>
      <xdr:rowOff>69215</xdr:rowOff>
    </xdr:to>
    <xdr:sp macro="" textlink="">
      <xdr:nvSpPr>
        <xdr:cNvPr id="426" name="楕円 425"/>
        <xdr:cNvSpPr/>
      </xdr:nvSpPr>
      <xdr:spPr>
        <a:xfrm>
          <a:off x="104267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53975</xdr:rowOff>
    </xdr:from>
    <xdr:ext cx="469900" cy="258445"/>
    <xdr:sp macro="" textlink="">
      <xdr:nvSpPr>
        <xdr:cNvPr id="427" name="普通建設事業費 （ うち新規整備　）該当値テキスト"/>
        <xdr:cNvSpPr txBox="1"/>
      </xdr:nvSpPr>
      <xdr:spPr>
        <a:xfrm>
          <a:off x="10528300" y="13255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79375</xdr:rowOff>
    </xdr:from>
    <xdr:to xmlns:xdr="http://schemas.openxmlformats.org/drawingml/2006/spreadsheetDrawing">
      <xdr:col>50</xdr:col>
      <xdr:colOff>165100</xdr:colOff>
      <xdr:row>77</xdr:row>
      <xdr:rowOff>9525</xdr:rowOff>
    </xdr:to>
    <xdr:sp macro="" textlink="">
      <xdr:nvSpPr>
        <xdr:cNvPr id="428" name="楕円 427"/>
        <xdr:cNvSpPr/>
      </xdr:nvSpPr>
      <xdr:spPr>
        <a:xfrm>
          <a:off x="9588500" y="131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635</xdr:rowOff>
    </xdr:from>
    <xdr:ext cx="469265" cy="259080"/>
    <xdr:sp macro="" textlink="">
      <xdr:nvSpPr>
        <xdr:cNvPr id="429" name="テキスト ボックス 428"/>
        <xdr:cNvSpPr txBox="1"/>
      </xdr:nvSpPr>
      <xdr:spPr>
        <a:xfrm>
          <a:off x="9404350" y="13202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71</xdr:row>
      <xdr:rowOff>1270</xdr:rowOff>
    </xdr:from>
    <xdr:to xmlns:xdr="http://schemas.openxmlformats.org/drawingml/2006/spreadsheetDrawing">
      <xdr:col>46</xdr:col>
      <xdr:colOff>38100</xdr:colOff>
      <xdr:row>71</xdr:row>
      <xdr:rowOff>102870</xdr:rowOff>
    </xdr:to>
    <xdr:sp macro="" textlink="">
      <xdr:nvSpPr>
        <xdr:cNvPr id="430" name="楕円 429"/>
        <xdr:cNvSpPr/>
      </xdr:nvSpPr>
      <xdr:spPr>
        <a:xfrm>
          <a:off x="8699500" y="121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69</xdr:row>
      <xdr:rowOff>119380</xdr:rowOff>
    </xdr:from>
    <xdr:ext cx="534035" cy="259080"/>
    <xdr:sp macro="" textlink="">
      <xdr:nvSpPr>
        <xdr:cNvPr id="431" name="テキスト ボックス 430"/>
        <xdr:cNvSpPr txBox="1"/>
      </xdr:nvSpPr>
      <xdr:spPr>
        <a:xfrm>
          <a:off x="8482965" y="11949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71</xdr:row>
      <xdr:rowOff>30480</xdr:rowOff>
    </xdr:from>
    <xdr:to xmlns:xdr="http://schemas.openxmlformats.org/drawingml/2006/spreadsheetDrawing">
      <xdr:col>41</xdr:col>
      <xdr:colOff>101600</xdr:colOff>
      <xdr:row>71</xdr:row>
      <xdr:rowOff>132080</xdr:rowOff>
    </xdr:to>
    <xdr:sp macro="" textlink="">
      <xdr:nvSpPr>
        <xdr:cNvPr id="432" name="楕円 431"/>
        <xdr:cNvSpPr/>
      </xdr:nvSpPr>
      <xdr:spPr>
        <a:xfrm>
          <a:off x="7810500" y="1220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69</xdr:row>
      <xdr:rowOff>149225</xdr:rowOff>
    </xdr:from>
    <xdr:ext cx="534035" cy="259080"/>
    <xdr:sp macro="" textlink="">
      <xdr:nvSpPr>
        <xdr:cNvPr id="433" name="テキスト ボックス 432"/>
        <xdr:cNvSpPr txBox="1"/>
      </xdr:nvSpPr>
      <xdr:spPr>
        <a:xfrm>
          <a:off x="7593965" y="11979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73</xdr:row>
      <xdr:rowOff>116205</xdr:rowOff>
    </xdr:from>
    <xdr:to xmlns:xdr="http://schemas.openxmlformats.org/drawingml/2006/spreadsheetDrawing">
      <xdr:col>36</xdr:col>
      <xdr:colOff>165100</xdr:colOff>
      <xdr:row>74</xdr:row>
      <xdr:rowOff>46355</xdr:rowOff>
    </xdr:to>
    <xdr:sp macro="" textlink="">
      <xdr:nvSpPr>
        <xdr:cNvPr id="434" name="楕円 433"/>
        <xdr:cNvSpPr/>
      </xdr:nvSpPr>
      <xdr:spPr>
        <a:xfrm>
          <a:off x="6921500" y="126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72</xdr:row>
      <xdr:rowOff>63500</xdr:rowOff>
    </xdr:from>
    <xdr:ext cx="534035" cy="258445"/>
    <xdr:sp macro="" textlink="">
      <xdr:nvSpPr>
        <xdr:cNvPr id="435" name="テキスト ボックス 434"/>
        <xdr:cNvSpPr txBox="1"/>
      </xdr:nvSpPr>
      <xdr:spPr>
        <a:xfrm>
          <a:off x="6704965" y="12407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4" name="テキスト ボックス 443"/>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285" cy="258445"/>
    <xdr:sp macro="" textlink="">
      <xdr:nvSpPr>
        <xdr:cNvPr id="446" name="テキスト ボックス 445"/>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8" name="テキスト ボックス 447"/>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52" name="テキスト ボックス 451"/>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4" name="テキスト ボックス 453"/>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92710</xdr:rowOff>
    </xdr:from>
    <xdr:ext cx="531495" cy="259080"/>
    <xdr:sp macro="" textlink="">
      <xdr:nvSpPr>
        <xdr:cNvPr id="456" name="テキスト ボックス 455"/>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87</xdr:row>
      <xdr:rowOff>54610</xdr:rowOff>
    </xdr:from>
    <xdr:ext cx="531495" cy="258445"/>
    <xdr:sp macro="" textlink="">
      <xdr:nvSpPr>
        <xdr:cNvPr id="458" name="テキスト ボックス 457"/>
        <xdr:cNvSpPr txBox="1"/>
      </xdr:nvSpPr>
      <xdr:spPr>
        <a:xfrm>
          <a:off x="6072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118745</xdr:rowOff>
    </xdr:from>
    <xdr:to xmlns:xdr="http://schemas.openxmlformats.org/drawingml/2006/spreadsheetDrawing">
      <xdr:col>54</xdr:col>
      <xdr:colOff>189865</xdr:colOff>
      <xdr:row>98</xdr:row>
      <xdr:rowOff>40640</xdr:rowOff>
    </xdr:to>
    <xdr:cxnSp macro="">
      <xdr:nvCxnSpPr>
        <xdr:cNvPr id="460" name="直線コネクタ 459"/>
        <xdr:cNvCxnSpPr/>
      </xdr:nvCxnSpPr>
      <xdr:spPr>
        <a:xfrm flipV="1">
          <a:off x="10475595" y="15720695"/>
          <a:ext cx="1270" cy="1122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44450</xdr:rowOff>
    </xdr:from>
    <xdr:ext cx="534670" cy="259080"/>
    <xdr:sp macro="" textlink="">
      <xdr:nvSpPr>
        <xdr:cNvPr id="461" name="普通建設事業費 （ うち更新整備　）最小値テキスト"/>
        <xdr:cNvSpPr txBox="1"/>
      </xdr:nvSpPr>
      <xdr:spPr>
        <a:xfrm>
          <a:off x="10528300" y="16846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40640</xdr:rowOff>
    </xdr:from>
    <xdr:to xmlns:xdr="http://schemas.openxmlformats.org/drawingml/2006/spreadsheetDrawing">
      <xdr:col>55</xdr:col>
      <xdr:colOff>88900</xdr:colOff>
      <xdr:row>98</xdr:row>
      <xdr:rowOff>40640</xdr:rowOff>
    </xdr:to>
    <xdr:cxnSp macro="">
      <xdr:nvCxnSpPr>
        <xdr:cNvPr id="462" name="直線コネクタ 461"/>
        <xdr:cNvCxnSpPr/>
      </xdr:nvCxnSpPr>
      <xdr:spPr>
        <a:xfrm>
          <a:off x="10388600" y="1684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65405</xdr:rowOff>
    </xdr:from>
    <xdr:ext cx="534670" cy="258445"/>
    <xdr:sp macro="" textlink="">
      <xdr:nvSpPr>
        <xdr:cNvPr id="463" name="普通建設事業費 （ うち更新整備　）最大値テキスト"/>
        <xdr:cNvSpPr txBox="1"/>
      </xdr:nvSpPr>
      <xdr:spPr>
        <a:xfrm>
          <a:off x="10528300" y="15495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118745</xdr:rowOff>
    </xdr:from>
    <xdr:to xmlns:xdr="http://schemas.openxmlformats.org/drawingml/2006/spreadsheetDrawing">
      <xdr:col>55</xdr:col>
      <xdr:colOff>88900</xdr:colOff>
      <xdr:row>91</xdr:row>
      <xdr:rowOff>118745</xdr:rowOff>
    </xdr:to>
    <xdr:cxnSp macro="">
      <xdr:nvCxnSpPr>
        <xdr:cNvPr id="464" name="直線コネクタ 463"/>
        <xdr:cNvCxnSpPr/>
      </xdr:nvCxnSpPr>
      <xdr:spPr>
        <a:xfrm>
          <a:off x="10388600" y="15720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73660</xdr:rowOff>
    </xdr:from>
    <xdr:to xmlns:xdr="http://schemas.openxmlformats.org/drawingml/2006/spreadsheetDrawing">
      <xdr:col>55</xdr:col>
      <xdr:colOff>0</xdr:colOff>
      <xdr:row>95</xdr:row>
      <xdr:rowOff>88900</xdr:rowOff>
    </xdr:to>
    <xdr:cxnSp macro="">
      <xdr:nvCxnSpPr>
        <xdr:cNvPr id="465" name="直線コネクタ 464"/>
        <xdr:cNvCxnSpPr/>
      </xdr:nvCxnSpPr>
      <xdr:spPr>
        <a:xfrm>
          <a:off x="9639300" y="1636141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10160</xdr:rowOff>
    </xdr:from>
    <xdr:ext cx="534670" cy="259080"/>
    <xdr:sp macro="" textlink="">
      <xdr:nvSpPr>
        <xdr:cNvPr id="466" name="普通建設事業費 （ うち更新整備　）平均値テキスト"/>
        <xdr:cNvSpPr txBox="1"/>
      </xdr:nvSpPr>
      <xdr:spPr>
        <a:xfrm>
          <a:off x="10528300" y="16126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158750</xdr:rowOff>
    </xdr:from>
    <xdr:to xmlns:xdr="http://schemas.openxmlformats.org/drawingml/2006/spreadsheetDrawing">
      <xdr:col>55</xdr:col>
      <xdr:colOff>50800</xdr:colOff>
      <xdr:row>95</xdr:row>
      <xdr:rowOff>88900</xdr:rowOff>
    </xdr:to>
    <xdr:sp macro="" textlink="">
      <xdr:nvSpPr>
        <xdr:cNvPr id="467" name="フローチャート: 判断 466"/>
        <xdr:cNvSpPr/>
      </xdr:nvSpPr>
      <xdr:spPr>
        <a:xfrm>
          <a:off x="10426700" y="1627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73660</xdr:rowOff>
    </xdr:from>
    <xdr:to xmlns:xdr="http://schemas.openxmlformats.org/drawingml/2006/spreadsheetDrawing">
      <xdr:col>50</xdr:col>
      <xdr:colOff>114300</xdr:colOff>
      <xdr:row>96</xdr:row>
      <xdr:rowOff>77470</xdr:rowOff>
    </xdr:to>
    <xdr:cxnSp macro="">
      <xdr:nvCxnSpPr>
        <xdr:cNvPr id="468" name="直線コネクタ 467"/>
        <xdr:cNvCxnSpPr/>
      </xdr:nvCxnSpPr>
      <xdr:spPr>
        <a:xfrm flipV="1">
          <a:off x="8750300" y="1636141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36830</xdr:rowOff>
    </xdr:from>
    <xdr:to xmlns:xdr="http://schemas.openxmlformats.org/drawingml/2006/spreadsheetDrawing">
      <xdr:col>50</xdr:col>
      <xdr:colOff>165100</xdr:colOff>
      <xdr:row>95</xdr:row>
      <xdr:rowOff>138430</xdr:rowOff>
    </xdr:to>
    <xdr:sp macro="" textlink="">
      <xdr:nvSpPr>
        <xdr:cNvPr id="469" name="フローチャート: 判断 468"/>
        <xdr:cNvSpPr/>
      </xdr:nvSpPr>
      <xdr:spPr>
        <a:xfrm>
          <a:off x="9588500" y="1632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129540</xdr:rowOff>
    </xdr:from>
    <xdr:ext cx="534035" cy="259080"/>
    <xdr:sp macro="" textlink="">
      <xdr:nvSpPr>
        <xdr:cNvPr id="470" name="テキスト ボックス 469"/>
        <xdr:cNvSpPr txBox="1"/>
      </xdr:nvSpPr>
      <xdr:spPr>
        <a:xfrm>
          <a:off x="9371965" y="16417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77470</xdr:rowOff>
    </xdr:from>
    <xdr:to xmlns:xdr="http://schemas.openxmlformats.org/drawingml/2006/spreadsheetDrawing">
      <xdr:col>45</xdr:col>
      <xdr:colOff>177800</xdr:colOff>
      <xdr:row>98</xdr:row>
      <xdr:rowOff>132715</xdr:rowOff>
    </xdr:to>
    <xdr:cxnSp macro="">
      <xdr:nvCxnSpPr>
        <xdr:cNvPr id="471" name="直線コネクタ 470"/>
        <xdr:cNvCxnSpPr/>
      </xdr:nvCxnSpPr>
      <xdr:spPr>
        <a:xfrm flipV="1">
          <a:off x="7861300" y="16536670"/>
          <a:ext cx="889000" cy="398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5080</xdr:rowOff>
    </xdr:from>
    <xdr:to xmlns:xdr="http://schemas.openxmlformats.org/drawingml/2006/spreadsheetDrawing">
      <xdr:col>46</xdr:col>
      <xdr:colOff>38100</xdr:colOff>
      <xdr:row>94</xdr:row>
      <xdr:rowOff>106680</xdr:rowOff>
    </xdr:to>
    <xdr:sp macro="" textlink="">
      <xdr:nvSpPr>
        <xdr:cNvPr id="472" name="フローチャート: 判断 471"/>
        <xdr:cNvSpPr/>
      </xdr:nvSpPr>
      <xdr:spPr>
        <a:xfrm>
          <a:off x="8699500" y="1612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123190</xdr:rowOff>
    </xdr:from>
    <xdr:ext cx="534035" cy="258445"/>
    <xdr:sp macro="" textlink="">
      <xdr:nvSpPr>
        <xdr:cNvPr id="473" name="テキスト ボックス 472"/>
        <xdr:cNvSpPr txBox="1"/>
      </xdr:nvSpPr>
      <xdr:spPr>
        <a:xfrm>
          <a:off x="8482965" y="15896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116205</xdr:rowOff>
    </xdr:from>
    <xdr:to xmlns:xdr="http://schemas.openxmlformats.org/drawingml/2006/spreadsheetDrawing">
      <xdr:col>41</xdr:col>
      <xdr:colOff>50800</xdr:colOff>
      <xdr:row>98</xdr:row>
      <xdr:rowOff>132715</xdr:rowOff>
    </xdr:to>
    <xdr:cxnSp macro="">
      <xdr:nvCxnSpPr>
        <xdr:cNvPr id="474" name="直線コネクタ 473"/>
        <xdr:cNvCxnSpPr/>
      </xdr:nvCxnSpPr>
      <xdr:spPr>
        <a:xfrm>
          <a:off x="6972300" y="169183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46990</xdr:rowOff>
    </xdr:from>
    <xdr:to xmlns:xdr="http://schemas.openxmlformats.org/drawingml/2006/spreadsheetDrawing">
      <xdr:col>41</xdr:col>
      <xdr:colOff>101600</xdr:colOff>
      <xdr:row>94</xdr:row>
      <xdr:rowOff>148590</xdr:rowOff>
    </xdr:to>
    <xdr:sp macro="" textlink="">
      <xdr:nvSpPr>
        <xdr:cNvPr id="475" name="フローチャート: 判断 474"/>
        <xdr:cNvSpPr/>
      </xdr:nvSpPr>
      <xdr:spPr>
        <a:xfrm>
          <a:off x="7810500" y="1616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92</xdr:row>
      <xdr:rowOff>165100</xdr:rowOff>
    </xdr:from>
    <xdr:ext cx="534035" cy="259080"/>
    <xdr:sp macro="" textlink="">
      <xdr:nvSpPr>
        <xdr:cNvPr id="476" name="テキスト ボックス 475"/>
        <xdr:cNvSpPr txBox="1"/>
      </xdr:nvSpPr>
      <xdr:spPr>
        <a:xfrm>
          <a:off x="7593965" y="15938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129540</xdr:rowOff>
    </xdr:from>
    <xdr:to xmlns:xdr="http://schemas.openxmlformats.org/drawingml/2006/spreadsheetDrawing">
      <xdr:col>36</xdr:col>
      <xdr:colOff>165100</xdr:colOff>
      <xdr:row>96</xdr:row>
      <xdr:rowOff>59690</xdr:rowOff>
    </xdr:to>
    <xdr:sp macro="" textlink="">
      <xdr:nvSpPr>
        <xdr:cNvPr id="477" name="フローチャート: 判断 476"/>
        <xdr:cNvSpPr/>
      </xdr:nvSpPr>
      <xdr:spPr>
        <a:xfrm>
          <a:off x="692150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76200</xdr:rowOff>
    </xdr:from>
    <xdr:ext cx="534035" cy="258445"/>
    <xdr:sp macro="" textlink="">
      <xdr:nvSpPr>
        <xdr:cNvPr id="478" name="テキスト ボックス 477"/>
        <xdr:cNvSpPr txBox="1"/>
      </xdr:nvSpPr>
      <xdr:spPr>
        <a:xfrm>
          <a:off x="6704965" y="16192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38100</xdr:rowOff>
    </xdr:from>
    <xdr:to xmlns:xdr="http://schemas.openxmlformats.org/drawingml/2006/spreadsheetDrawing">
      <xdr:col>55</xdr:col>
      <xdr:colOff>50800</xdr:colOff>
      <xdr:row>95</xdr:row>
      <xdr:rowOff>139700</xdr:rowOff>
    </xdr:to>
    <xdr:sp macro="" textlink="">
      <xdr:nvSpPr>
        <xdr:cNvPr id="484" name="楕円 483"/>
        <xdr:cNvSpPr/>
      </xdr:nvSpPr>
      <xdr:spPr>
        <a:xfrm>
          <a:off x="10426700" y="163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16510</xdr:rowOff>
    </xdr:from>
    <xdr:ext cx="534670" cy="259080"/>
    <xdr:sp macro="" textlink="">
      <xdr:nvSpPr>
        <xdr:cNvPr id="485" name="普通建設事業費 （ うち更新整備　）該当値テキスト"/>
        <xdr:cNvSpPr txBox="1"/>
      </xdr:nvSpPr>
      <xdr:spPr>
        <a:xfrm>
          <a:off x="10528300" y="16304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22860</xdr:rowOff>
    </xdr:from>
    <xdr:to xmlns:xdr="http://schemas.openxmlformats.org/drawingml/2006/spreadsheetDrawing">
      <xdr:col>50</xdr:col>
      <xdr:colOff>165100</xdr:colOff>
      <xdr:row>95</xdr:row>
      <xdr:rowOff>124460</xdr:rowOff>
    </xdr:to>
    <xdr:sp macro="" textlink="">
      <xdr:nvSpPr>
        <xdr:cNvPr id="486" name="楕円 485"/>
        <xdr:cNvSpPr/>
      </xdr:nvSpPr>
      <xdr:spPr>
        <a:xfrm>
          <a:off x="9588500" y="163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140970</xdr:rowOff>
    </xdr:from>
    <xdr:ext cx="534035" cy="259080"/>
    <xdr:sp macro="" textlink="">
      <xdr:nvSpPr>
        <xdr:cNvPr id="487" name="テキスト ボックス 486"/>
        <xdr:cNvSpPr txBox="1"/>
      </xdr:nvSpPr>
      <xdr:spPr>
        <a:xfrm>
          <a:off x="9371965" y="16085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26670</xdr:rowOff>
    </xdr:from>
    <xdr:to xmlns:xdr="http://schemas.openxmlformats.org/drawingml/2006/spreadsheetDrawing">
      <xdr:col>46</xdr:col>
      <xdr:colOff>38100</xdr:colOff>
      <xdr:row>96</xdr:row>
      <xdr:rowOff>128270</xdr:rowOff>
    </xdr:to>
    <xdr:sp macro="" textlink="">
      <xdr:nvSpPr>
        <xdr:cNvPr id="488" name="楕円 487"/>
        <xdr:cNvSpPr/>
      </xdr:nvSpPr>
      <xdr:spPr>
        <a:xfrm>
          <a:off x="8699500" y="164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119380</xdr:rowOff>
    </xdr:from>
    <xdr:ext cx="534035" cy="259080"/>
    <xdr:sp macro="" textlink="">
      <xdr:nvSpPr>
        <xdr:cNvPr id="489" name="テキスト ボックス 488"/>
        <xdr:cNvSpPr txBox="1"/>
      </xdr:nvSpPr>
      <xdr:spPr>
        <a:xfrm>
          <a:off x="8482965" y="16578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81915</xdr:rowOff>
    </xdr:from>
    <xdr:to xmlns:xdr="http://schemas.openxmlformats.org/drawingml/2006/spreadsheetDrawing">
      <xdr:col>41</xdr:col>
      <xdr:colOff>101600</xdr:colOff>
      <xdr:row>99</xdr:row>
      <xdr:rowOff>12065</xdr:rowOff>
    </xdr:to>
    <xdr:sp macro="" textlink="">
      <xdr:nvSpPr>
        <xdr:cNvPr id="490" name="楕円 489"/>
        <xdr:cNvSpPr/>
      </xdr:nvSpPr>
      <xdr:spPr>
        <a:xfrm>
          <a:off x="7810500" y="1688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3175</xdr:rowOff>
    </xdr:from>
    <xdr:ext cx="534035" cy="259080"/>
    <xdr:sp macro="" textlink="">
      <xdr:nvSpPr>
        <xdr:cNvPr id="491" name="テキスト ボックス 490"/>
        <xdr:cNvSpPr txBox="1"/>
      </xdr:nvSpPr>
      <xdr:spPr>
        <a:xfrm>
          <a:off x="7593965" y="16976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65405</xdr:rowOff>
    </xdr:from>
    <xdr:to xmlns:xdr="http://schemas.openxmlformats.org/drawingml/2006/spreadsheetDrawing">
      <xdr:col>36</xdr:col>
      <xdr:colOff>165100</xdr:colOff>
      <xdr:row>98</xdr:row>
      <xdr:rowOff>167005</xdr:rowOff>
    </xdr:to>
    <xdr:sp macro="" textlink="">
      <xdr:nvSpPr>
        <xdr:cNvPr id="492" name="楕円 491"/>
        <xdr:cNvSpPr/>
      </xdr:nvSpPr>
      <xdr:spPr>
        <a:xfrm>
          <a:off x="6921500" y="168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158115</xdr:rowOff>
    </xdr:from>
    <xdr:ext cx="534035" cy="258445"/>
    <xdr:sp macro="" textlink="">
      <xdr:nvSpPr>
        <xdr:cNvPr id="493" name="テキスト ボックス 492"/>
        <xdr:cNvSpPr txBox="1"/>
      </xdr:nvSpPr>
      <xdr:spPr>
        <a:xfrm>
          <a:off x="6704965" y="16960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2" name="テキスト ボックス 50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4" name="直線コネクタ 50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505" name="テキスト ボックス 504"/>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6" name="直線コネクタ 50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8445"/>
    <xdr:sp macro="" textlink="">
      <xdr:nvSpPr>
        <xdr:cNvPr id="507" name="テキスト ボックス 506"/>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8" name="直線コネクタ 50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8445"/>
    <xdr:sp macro="" textlink="">
      <xdr:nvSpPr>
        <xdr:cNvPr id="509" name="テキスト ボックス 508"/>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0" name="直線コネクタ 50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8445"/>
    <xdr:sp macro="" textlink="">
      <xdr:nvSpPr>
        <xdr:cNvPr id="511" name="テキスト ボックス 510"/>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13" name="テキスト ボックス 512"/>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52070</xdr:rowOff>
    </xdr:from>
    <xdr:to xmlns:xdr="http://schemas.openxmlformats.org/drawingml/2006/spreadsheetDrawing">
      <xdr:col>85</xdr:col>
      <xdr:colOff>126365</xdr:colOff>
      <xdr:row>38</xdr:row>
      <xdr:rowOff>139700</xdr:rowOff>
    </xdr:to>
    <xdr:cxnSp macro="">
      <xdr:nvCxnSpPr>
        <xdr:cNvPr id="515" name="直線コネクタ 514"/>
        <xdr:cNvCxnSpPr/>
      </xdr:nvCxnSpPr>
      <xdr:spPr>
        <a:xfrm flipV="1">
          <a:off x="16317595" y="519557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8445"/>
    <xdr:sp macro="" textlink="">
      <xdr:nvSpPr>
        <xdr:cNvPr id="516" name="災害復旧事業費最小値テキスト"/>
        <xdr:cNvSpPr txBox="1"/>
      </xdr:nvSpPr>
      <xdr:spPr>
        <a:xfrm>
          <a:off x="16370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7" name="直線コネクタ 516"/>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169545</xdr:rowOff>
    </xdr:from>
    <xdr:ext cx="534670" cy="258445"/>
    <xdr:sp macro="" textlink="">
      <xdr:nvSpPr>
        <xdr:cNvPr id="518" name="災害復旧事業費最大値テキスト"/>
        <xdr:cNvSpPr txBox="1"/>
      </xdr:nvSpPr>
      <xdr:spPr>
        <a:xfrm>
          <a:off x="16370300" y="4970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52070</xdr:rowOff>
    </xdr:from>
    <xdr:to xmlns:xdr="http://schemas.openxmlformats.org/drawingml/2006/spreadsheetDrawing">
      <xdr:col>86</xdr:col>
      <xdr:colOff>25400</xdr:colOff>
      <xdr:row>30</xdr:row>
      <xdr:rowOff>52070</xdr:rowOff>
    </xdr:to>
    <xdr:cxnSp macro="">
      <xdr:nvCxnSpPr>
        <xdr:cNvPr id="519" name="直線コネクタ 518"/>
        <xdr:cNvCxnSpPr/>
      </xdr:nvCxnSpPr>
      <xdr:spPr>
        <a:xfrm>
          <a:off x="16230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83185</xdr:rowOff>
    </xdr:from>
    <xdr:to xmlns:xdr="http://schemas.openxmlformats.org/drawingml/2006/spreadsheetDrawing">
      <xdr:col>85</xdr:col>
      <xdr:colOff>127000</xdr:colOff>
      <xdr:row>38</xdr:row>
      <xdr:rowOff>139700</xdr:rowOff>
    </xdr:to>
    <xdr:cxnSp macro="">
      <xdr:nvCxnSpPr>
        <xdr:cNvPr id="520" name="直線コネクタ 519"/>
        <xdr:cNvCxnSpPr/>
      </xdr:nvCxnSpPr>
      <xdr:spPr>
        <a:xfrm>
          <a:off x="15481300" y="659828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127000</xdr:rowOff>
    </xdr:from>
    <xdr:ext cx="469900" cy="259080"/>
    <xdr:sp macro="" textlink="">
      <xdr:nvSpPr>
        <xdr:cNvPr id="521" name="災害復旧事業費平均値テキスト"/>
        <xdr:cNvSpPr txBox="1"/>
      </xdr:nvSpPr>
      <xdr:spPr>
        <a:xfrm>
          <a:off x="16370300" y="6299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104140</xdr:rowOff>
    </xdr:from>
    <xdr:to xmlns:xdr="http://schemas.openxmlformats.org/drawingml/2006/spreadsheetDrawing">
      <xdr:col>85</xdr:col>
      <xdr:colOff>177800</xdr:colOff>
      <xdr:row>38</xdr:row>
      <xdr:rowOff>34290</xdr:rowOff>
    </xdr:to>
    <xdr:sp macro="" textlink="">
      <xdr:nvSpPr>
        <xdr:cNvPr id="522" name="フローチャート: 判断 521"/>
        <xdr:cNvSpPr/>
      </xdr:nvSpPr>
      <xdr:spPr>
        <a:xfrm>
          <a:off x="162687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163830</xdr:rowOff>
    </xdr:from>
    <xdr:to xmlns:xdr="http://schemas.openxmlformats.org/drawingml/2006/spreadsheetDrawing">
      <xdr:col>81</xdr:col>
      <xdr:colOff>50800</xdr:colOff>
      <xdr:row>38</xdr:row>
      <xdr:rowOff>83185</xdr:rowOff>
    </xdr:to>
    <xdr:cxnSp macro="">
      <xdr:nvCxnSpPr>
        <xdr:cNvPr id="523" name="直線コネクタ 522"/>
        <xdr:cNvCxnSpPr/>
      </xdr:nvCxnSpPr>
      <xdr:spPr>
        <a:xfrm>
          <a:off x="14592300" y="5821680"/>
          <a:ext cx="889000" cy="776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83820</xdr:rowOff>
    </xdr:from>
    <xdr:to xmlns:xdr="http://schemas.openxmlformats.org/drawingml/2006/spreadsheetDrawing">
      <xdr:col>81</xdr:col>
      <xdr:colOff>101600</xdr:colOff>
      <xdr:row>38</xdr:row>
      <xdr:rowOff>13970</xdr:rowOff>
    </xdr:to>
    <xdr:sp macro="" textlink="">
      <xdr:nvSpPr>
        <xdr:cNvPr id="524" name="フローチャート: 判断 523"/>
        <xdr:cNvSpPr/>
      </xdr:nvSpPr>
      <xdr:spPr>
        <a:xfrm>
          <a:off x="15430500" y="64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30480</xdr:rowOff>
    </xdr:from>
    <xdr:ext cx="469265" cy="258445"/>
    <xdr:sp macro="" textlink="">
      <xdr:nvSpPr>
        <xdr:cNvPr id="525" name="テキスト ボックス 524"/>
        <xdr:cNvSpPr txBox="1"/>
      </xdr:nvSpPr>
      <xdr:spPr>
        <a:xfrm>
          <a:off x="15246350" y="6202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33</xdr:row>
      <xdr:rowOff>163830</xdr:rowOff>
    </xdr:from>
    <xdr:to xmlns:xdr="http://schemas.openxmlformats.org/drawingml/2006/spreadsheetDrawing">
      <xdr:col>76</xdr:col>
      <xdr:colOff>114300</xdr:colOff>
      <xdr:row>34</xdr:row>
      <xdr:rowOff>91440</xdr:rowOff>
    </xdr:to>
    <xdr:cxnSp macro="">
      <xdr:nvCxnSpPr>
        <xdr:cNvPr id="526" name="直線コネクタ 525"/>
        <xdr:cNvCxnSpPr/>
      </xdr:nvCxnSpPr>
      <xdr:spPr>
        <a:xfrm flipV="1">
          <a:off x="13703300" y="58216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48260</xdr:rowOff>
    </xdr:from>
    <xdr:to xmlns:xdr="http://schemas.openxmlformats.org/drawingml/2006/spreadsheetDrawing">
      <xdr:col>76</xdr:col>
      <xdr:colOff>165100</xdr:colOff>
      <xdr:row>37</xdr:row>
      <xdr:rowOff>149860</xdr:rowOff>
    </xdr:to>
    <xdr:sp macro="" textlink="">
      <xdr:nvSpPr>
        <xdr:cNvPr id="527" name="フローチャート: 判断 526"/>
        <xdr:cNvSpPr/>
      </xdr:nvSpPr>
      <xdr:spPr>
        <a:xfrm>
          <a:off x="14541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140970</xdr:rowOff>
    </xdr:from>
    <xdr:ext cx="469265" cy="259080"/>
    <xdr:sp macro="" textlink="">
      <xdr:nvSpPr>
        <xdr:cNvPr id="528" name="テキスト ボックス 527"/>
        <xdr:cNvSpPr txBox="1"/>
      </xdr:nvSpPr>
      <xdr:spPr>
        <a:xfrm>
          <a:off x="14357350" y="6484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91440</xdr:rowOff>
    </xdr:from>
    <xdr:to xmlns:xdr="http://schemas.openxmlformats.org/drawingml/2006/spreadsheetDrawing">
      <xdr:col>71</xdr:col>
      <xdr:colOff>177800</xdr:colOff>
      <xdr:row>38</xdr:row>
      <xdr:rowOff>139700</xdr:rowOff>
    </xdr:to>
    <xdr:cxnSp macro="">
      <xdr:nvCxnSpPr>
        <xdr:cNvPr id="529" name="直線コネクタ 528"/>
        <xdr:cNvCxnSpPr/>
      </xdr:nvCxnSpPr>
      <xdr:spPr>
        <a:xfrm flipV="1">
          <a:off x="12814300" y="5920740"/>
          <a:ext cx="889000" cy="734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107950</xdr:rowOff>
    </xdr:from>
    <xdr:to xmlns:xdr="http://schemas.openxmlformats.org/drawingml/2006/spreadsheetDrawing">
      <xdr:col>72</xdr:col>
      <xdr:colOff>38100</xdr:colOff>
      <xdr:row>38</xdr:row>
      <xdr:rowOff>38100</xdr:rowOff>
    </xdr:to>
    <xdr:sp macro="" textlink="">
      <xdr:nvSpPr>
        <xdr:cNvPr id="530" name="フローチャート: 判断 529"/>
        <xdr:cNvSpPr/>
      </xdr:nvSpPr>
      <xdr:spPr>
        <a:xfrm>
          <a:off x="13652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29210</xdr:rowOff>
    </xdr:from>
    <xdr:ext cx="469265" cy="258445"/>
    <xdr:sp macro="" textlink="">
      <xdr:nvSpPr>
        <xdr:cNvPr id="531" name="テキスト ボックス 530"/>
        <xdr:cNvSpPr txBox="1"/>
      </xdr:nvSpPr>
      <xdr:spPr>
        <a:xfrm>
          <a:off x="13468350" y="6544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132080</xdr:rowOff>
    </xdr:from>
    <xdr:to xmlns:xdr="http://schemas.openxmlformats.org/drawingml/2006/spreadsheetDrawing">
      <xdr:col>67</xdr:col>
      <xdr:colOff>101600</xdr:colOff>
      <xdr:row>38</xdr:row>
      <xdr:rowOff>62230</xdr:rowOff>
    </xdr:to>
    <xdr:sp macro="" textlink="">
      <xdr:nvSpPr>
        <xdr:cNvPr id="532" name="フローチャート: 判断 531"/>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78740</xdr:rowOff>
    </xdr:from>
    <xdr:ext cx="469265" cy="259080"/>
    <xdr:sp macro="" textlink="">
      <xdr:nvSpPr>
        <xdr:cNvPr id="533" name="テキスト ボックス 532"/>
        <xdr:cNvSpPr txBox="1"/>
      </xdr:nvSpPr>
      <xdr:spPr>
        <a:xfrm>
          <a:off x="12579350" y="6250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88900</xdr:rowOff>
    </xdr:from>
    <xdr:to xmlns:xdr="http://schemas.openxmlformats.org/drawingml/2006/spreadsheetDrawing">
      <xdr:col>85</xdr:col>
      <xdr:colOff>177800</xdr:colOff>
      <xdr:row>39</xdr:row>
      <xdr:rowOff>19050</xdr:rowOff>
    </xdr:to>
    <xdr:sp macro="" textlink="">
      <xdr:nvSpPr>
        <xdr:cNvPr id="539" name="楕円 53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3810</xdr:rowOff>
    </xdr:from>
    <xdr:ext cx="249555" cy="259080"/>
    <xdr:sp macro="" textlink="">
      <xdr:nvSpPr>
        <xdr:cNvPr id="540" name="災害復旧事業費該当値テキスト"/>
        <xdr:cNvSpPr txBox="1"/>
      </xdr:nvSpPr>
      <xdr:spPr>
        <a:xfrm>
          <a:off x="16370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32385</xdr:rowOff>
    </xdr:from>
    <xdr:to xmlns:xdr="http://schemas.openxmlformats.org/drawingml/2006/spreadsheetDrawing">
      <xdr:col>81</xdr:col>
      <xdr:colOff>101600</xdr:colOff>
      <xdr:row>38</xdr:row>
      <xdr:rowOff>133985</xdr:rowOff>
    </xdr:to>
    <xdr:sp macro="" textlink="">
      <xdr:nvSpPr>
        <xdr:cNvPr id="541" name="楕円 540"/>
        <xdr:cNvSpPr/>
      </xdr:nvSpPr>
      <xdr:spPr>
        <a:xfrm>
          <a:off x="15430500" y="65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125095</xdr:rowOff>
    </xdr:from>
    <xdr:ext cx="469265" cy="258445"/>
    <xdr:sp macro="" textlink="">
      <xdr:nvSpPr>
        <xdr:cNvPr id="542" name="テキスト ボックス 541"/>
        <xdr:cNvSpPr txBox="1"/>
      </xdr:nvSpPr>
      <xdr:spPr>
        <a:xfrm>
          <a:off x="15246350" y="6640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33</xdr:row>
      <xdr:rowOff>113030</xdr:rowOff>
    </xdr:from>
    <xdr:to xmlns:xdr="http://schemas.openxmlformats.org/drawingml/2006/spreadsheetDrawing">
      <xdr:col>76</xdr:col>
      <xdr:colOff>165100</xdr:colOff>
      <xdr:row>34</xdr:row>
      <xdr:rowOff>43180</xdr:rowOff>
    </xdr:to>
    <xdr:sp macro="" textlink="">
      <xdr:nvSpPr>
        <xdr:cNvPr id="543" name="楕円 542"/>
        <xdr:cNvSpPr/>
      </xdr:nvSpPr>
      <xdr:spPr>
        <a:xfrm>
          <a:off x="145415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59690</xdr:rowOff>
    </xdr:from>
    <xdr:ext cx="534035" cy="259080"/>
    <xdr:sp macro="" textlink="">
      <xdr:nvSpPr>
        <xdr:cNvPr id="544" name="テキスト ボックス 543"/>
        <xdr:cNvSpPr txBox="1"/>
      </xdr:nvSpPr>
      <xdr:spPr>
        <a:xfrm>
          <a:off x="14324965" y="5546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40640</xdr:rowOff>
    </xdr:from>
    <xdr:to xmlns:xdr="http://schemas.openxmlformats.org/drawingml/2006/spreadsheetDrawing">
      <xdr:col>72</xdr:col>
      <xdr:colOff>38100</xdr:colOff>
      <xdr:row>34</xdr:row>
      <xdr:rowOff>142240</xdr:rowOff>
    </xdr:to>
    <xdr:sp macro="" textlink="">
      <xdr:nvSpPr>
        <xdr:cNvPr id="545" name="楕円 544"/>
        <xdr:cNvSpPr/>
      </xdr:nvSpPr>
      <xdr:spPr>
        <a:xfrm>
          <a:off x="13652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158750</xdr:rowOff>
    </xdr:from>
    <xdr:ext cx="534035" cy="259080"/>
    <xdr:sp macro="" textlink="">
      <xdr:nvSpPr>
        <xdr:cNvPr id="546" name="テキスト ボックス 545"/>
        <xdr:cNvSpPr txBox="1"/>
      </xdr:nvSpPr>
      <xdr:spPr>
        <a:xfrm>
          <a:off x="13435965" y="5645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88900</xdr:rowOff>
    </xdr:from>
    <xdr:to xmlns:xdr="http://schemas.openxmlformats.org/drawingml/2006/spreadsheetDrawing">
      <xdr:col>67</xdr:col>
      <xdr:colOff>101600</xdr:colOff>
      <xdr:row>39</xdr:row>
      <xdr:rowOff>19050</xdr:rowOff>
    </xdr:to>
    <xdr:sp macro="" textlink="">
      <xdr:nvSpPr>
        <xdr:cNvPr id="547" name="楕円 54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10160</xdr:rowOff>
    </xdr:from>
    <xdr:ext cx="248920" cy="259080"/>
    <xdr:sp macro="" textlink="">
      <xdr:nvSpPr>
        <xdr:cNvPr id="548" name="テキスト ボックス 547"/>
        <xdr:cNvSpPr txBox="1"/>
      </xdr:nvSpPr>
      <xdr:spPr>
        <a:xfrm>
          <a:off x="1268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7" name="テキスト ボックス 55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60" name="テキスト ボックス 559"/>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2" name="テキスト ボックス 561"/>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4" name="直線コネクタ 56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9" name="直線コネクタ 56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2" name="直線コネクタ 57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4" name="テキスト ボックス 573"/>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5" name="直線コネクタ 57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7" name="テキスト ボックス 576"/>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8" name="直線コネクタ 57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80" name="テキスト ボックス 579"/>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2" name="テキスト ボックス 581"/>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1" name="テキスト ボックス 590"/>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3" name="テキスト ボックス 592"/>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5" name="テキスト ボックス 594"/>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7" name="テキスト ボックス 596"/>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6" name="テキスト ボックス 60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9" name="テキスト ボックス 608"/>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1" name="テキスト ボックス 61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13" name="テキスト ボックス 612"/>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5" name="テキスト ボックス 614"/>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17" name="テキスト ボックス 616"/>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9" name="テキスト ボックス 618"/>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76200</xdr:rowOff>
    </xdr:from>
    <xdr:to xmlns:xdr="http://schemas.openxmlformats.org/drawingml/2006/spreadsheetDrawing">
      <xdr:col>85</xdr:col>
      <xdr:colOff>126365</xdr:colOff>
      <xdr:row>78</xdr:row>
      <xdr:rowOff>50165</xdr:rowOff>
    </xdr:to>
    <xdr:cxnSp macro="">
      <xdr:nvCxnSpPr>
        <xdr:cNvPr id="621" name="直線コネクタ 620"/>
        <xdr:cNvCxnSpPr/>
      </xdr:nvCxnSpPr>
      <xdr:spPr>
        <a:xfrm flipV="1">
          <a:off x="16317595" y="12249150"/>
          <a:ext cx="1270" cy="1174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53975</xdr:rowOff>
    </xdr:from>
    <xdr:ext cx="469900" cy="258445"/>
    <xdr:sp macro="" textlink="">
      <xdr:nvSpPr>
        <xdr:cNvPr id="622" name="公債費最小値テキスト"/>
        <xdr:cNvSpPr txBox="1"/>
      </xdr:nvSpPr>
      <xdr:spPr>
        <a:xfrm>
          <a:off x="16370300" y="13427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50165</xdr:rowOff>
    </xdr:from>
    <xdr:to xmlns:xdr="http://schemas.openxmlformats.org/drawingml/2006/spreadsheetDrawing">
      <xdr:col>86</xdr:col>
      <xdr:colOff>25400</xdr:colOff>
      <xdr:row>78</xdr:row>
      <xdr:rowOff>50165</xdr:rowOff>
    </xdr:to>
    <xdr:cxnSp macro="">
      <xdr:nvCxnSpPr>
        <xdr:cNvPr id="623" name="直線コネクタ 622"/>
        <xdr:cNvCxnSpPr/>
      </xdr:nvCxnSpPr>
      <xdr:spPr>
        <a:xfrm>
          <a:off x="16230600" y="13423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22860</xdr:rowOff>
    </xdr:from>
    <xdr:ext cx="534670" cy="259080"/>
    <xdr:sp macro="" textlink="">
      <xdr:nvSpPr>
        <xdr:cNvPr id="624" name="公債費最大値テキスト"/>
        <xdr:cNvSpPr txBox="1"/>
      </xdr:nvSpPr>
      <xdr:spPr>
        <a:xfrm>
          <a:off x="16370300" y="12024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70,322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76200</xdr:rowOff>
    </xdr:from>
    <xdr:to xmlns:xdr="http://schemas.openxmlformats.org/drawingml/2006/spreadsheetDrawing">
      <xdr:col>86</xdr:col>
      <xdr:colOff>25400</xdr:colOff>
      <xdr:row>71</xdr:row>
      <xdr:rowOff>76200</xdr:rowOff>
    </xdr:to>
    <xdr:cxnSp macro="">
      <xdr:nvCxnSpPr>
        <xdr:cNvPr id="625" name="直線コネクタ 624"/>
        <xdr:cNvCxnSpPr/>
      </xdr:nvCxnSpPr>
      <xdr:spPr>
        <a:xfrm>
          <a:off x="16230600" y="1224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55880</xdr:rowOff>
    </xdr:from>
    <xdr:to xmlns:xdr="http://schemas.openxmlformats.org/drawingml/2006/spreadsheetDrawing">
      <xdr:col>85</xdr:col>
      <xdr:colOff>127000</xdr:colOff>
      <xdr:row>74</xdr:row>
      <xdr:rowOff>125730</xdr:rowOff>
    </xdr:to>
    <xdr:cxnSp macro="">
      <xdr:nvCxnSpPr>
        <xdr:cNvPr id="626" name="直線コネクタ 625"/>
        <xdr:cNvCxnSpPr/>
      </xdr:nvCxnSpPr>
      <xdr:spPr>
        <a:xfrm flipV="1">
          <a:off x="15481300" y="12743180"/>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139065</xdr:rowOff>
    </xdr:from>
    <xdr:ext cx="534670" cy="259080"/>
    <xdr:sp macro="" textlink="">
      <xdr:nvSpPr>
        <xdr:cNvPr id="627" name="公債費平均値テキスト"/>
        <xdr:cNvSpPr txBox="1"/>
      </xdr:nvSpPr>
      <xdr:spPr>
        <a:xfrm>
          <a:off x="16370300" y="128263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160655</xdr:rowOff>
    </xdr:from>
    <xdr:to xmlns:xdr="http://schemas.openxmlformats.org/drawingml/2006/spreadsheetDrawing">
      <xdr:col>85</xdr:col>
      <xdr:colOff>177800</xdr:colOff>
      <xdr:row>75</xdr:row>
      <xdr:rowOff>90805</xdr:rowOff>
    </xdr:to>
    <xdr:sp macro="" textlink="">
      <xdr:nvSpPr>
        <xdr:cNvPr id="628" name="フローチャート: 判断 627"/>
        <xdr:cNvSpPr/>
      </xdr:nvSpPr>
      <xdr:spPr>
        <a:xfrm>
          <a:off x="16268700" y="1284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121920</xdr:rowOff>
    </xdr:from>
    <xdr:to xmlns:xdr="http://schemas.openxmlformats.org/drawingml/2006/spreadsheetDrawing">
      <xdr:col>81</xdr:col>
      <xdr:colOff>50800</xdr:colOff>
      <xdr:row>74</xdr:row>
      <xdr:rowOff>125730</xdr:rowOff>
    </xdr:to>
    <xdr:cxnSp macro="">
      <xdr:nvCxnSpPr>
        <xdr:cNvPr id="629" name="直線コネクタ 628"/>
        <xdr:cNvCxnSpPr/>
      </xdr:nvCxnSpPr>
      <xdr:spPr>
        <a:xfrm>
          <a:off x="14592300" y="128092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144145</xdr:rowOff>
    </xdr:from>
    <xdr:to xmlns:xdr="http://schemas.openxmlformats.org/drawingml/2006/spreadsheetDrawing">
      <xdr:col>81</xdr:col>
      <xdr:colOff>101600</xdr:colOff>
      <xdr:row>75</xdr:row>
      <xdr:rowOff>74930</xdr:rowOff>
    </xdr:to>
    <xdr:sp macro="" textlink="">
      <xdr:nvSpPr>
        <xdr:cNvPr id="630" name="フローチャート: 判断 629"/>
        <xdr:cNvSpPr/>
      </xdr:nvSpPr>
      <xdr:spPr>
        <a:xfrm>
          <a:off x="15430500" y="12831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65405</xdr:rowOff>
    </xdr:from>
    <xdr:ext cx="534035" cy="258445"/>
    <xdr:sp macro="" textlink="">
      <xdr:nvSpPr>
        <xdr:cNvPr id="631" name="テキスト ボックス 630"/>
        <xdr:cNvSpPr txBox="1"/>
      </xdr:nvSpPr>
      <xdr:spPr>
        <a:xfrm>
          <a:off x="15213965" y="12924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74</xdr:row>
      <xdr:rowOff>121920</xdr:rowOff>
    </xdr:from>
    <xdr:to xmlns:xdr="http://schemas.openxmlformats.org/drawingml/2006/spreadsheetDrawing">
      <xdr:col>76</xdr:col>
      <xdr:colOff>114300</xdr:colOff>
      <xdr:row>74</xdr:row>
      <xdr:rowOff>129540</xdr:rowOff>
    </xdr:to>
    <xdr:cxnSp macro="">
      <xdr:nvCxnSpPr>
        <xdr:cNvPr id="632" name="直線コネクタ 631"/>
        <xdr:cNvCxnSpPr/>
      </xdr:nvCxnSpPr>
      <xdr:spPr>
        <a:xfrm flipV="1">
          <a:off x="13703300" y="12809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168910</xdr:rowOff>
    </xdr:from>
    <xdr:to xmlns:xdr="http://schemas.openxmlformats.org/drawingml/2006/spreadsheetDrawing">
      <xdr:col>76</xdr:col>
      <xdr:colOff>165100</xdr:colOff>
      <xdr:row>75</xdr:row>
      <xdr:rowOff>99060</xdr:rowOff>
    </xdr:to>
    <xdr:sp macro="" textlink="">
      <xdr:nvSpPr>
        <xdr:cNvPr id="633" name="フローチャート: 判断 632"/>
        <xdr:cNvSpPr/>
      </xdr:nvSpPr>
      <xdr:spPr>
        <a:xfrm>
          <a:off x="14541500" y="1285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90170</xdr:rowOff>
    </xdr:from>
    <xdr:ext cx="534035" cy="259080"/>
    <xdr:sp macro="" textlink="">
      <xdr:nvSpPr>
        <xdr:cNvPr id="634" name="テキスト ボックス 633"/>
        <xdr:cNvSpPr txBox="1"/>
      </xdr:nvSpPr>
      <xdr:spPr>
        <a:xfrm>
          <a:off x="14324965" y="12948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129540</xdr:rowOff>
    </xdr:from>
    <xdr:to xmlns:xdr="http://schemas.openxmlformats.org/drawingml/2006/spreadsheetDrawing">
      <xdr:col>71</xdr:col>
      <xdr:colOff>177800</xdr:colOff>
      <xdr:row>74</xdr:row>
      <xdr:rowOff>153035</xdr:rowOff>
    </xdr:to>
    <xdr:cxnSp macro="">
      <xdr:nvCxnSpPr>
        <xdr:cNvPr id="635" name="直線コネクタ 634"/>
        <xdr:cNvCxnSpPr/>
      </xdr:nvCxnSpPr>
      <xdr:spPr>
        <a:xfrm flipV="1">
          <a:off x="12814300" y="128168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148590</xdr:rowOff>
    </xdr:from>
    <xdr:to xmlns:xdr="http://schemas.openxmlformats.org/drawingml/2006/spreadsheetDrawing">
      <xdr:col>72</xdr:col>
      <xdr:colOff>38100</xdr:colOff>
      <xdr:row>75</xdr:row>
      <xdr:rowOff>78740</xdr:rowOff>
    </xdr:to>
    <xdr:sp macro="" textlink="">
      <xdr:nvSpPr>
        <xdr:cNvPr id="636" name="フローチャート: 判断 635"/>
        <xdr:cNvSpPr/>
      </xdr:nvSpPr>
      <xdr:spPr>
        <a:xfrm>
          <a:off x="136525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69850</xdr:rowOff>
    </xdr:from>
    <xdr:ext cx="534035" cy="259080"/>
    <xdr:sp macro="" textlink="">
      <xdr:nvSpPr>
        <xdr:cNvPr id="637" name="テキスト ボックス 636"/>
        <xdr:cNvSpPr txBox="1"/>
      </xdr:nvSpPr>
      <xdr:spPr>
        <a:xfrm>
          <a:off x="13435965" y="12928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160020</xdr:rowOff>
    </xdr:from>
    <xdr:to xmlns:xdr="http://schemas.openxmlformats.org/drawingml/2006/spreadsheetDrawing">
      <xdr:col>67</xdr:col>
      <xdr:colOff>101600</xdr:colOff>
      <xdr:row>75</xdr:row>
      <xdr:rowOff>90170</xdr:rowOff>
    </xdr:to>
    <xdr:sp macro="" textlink="">
      <xdr:nvSpPr>
        <xdr:cNvPr id="638" name="フローチャート: 判断 637"/>
        <xdr:cNvSpPr/>
      </xdr:nvSpPr>
      <xdr:spPr>
        <a:xfrm>
          <a:off x="127635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81280</xdr:rowOff>
    </xdr:from>
    <xdr:ext cx="534035" cy="259080"/>
    <xdr:sp macro="" textlink="">
      <xdr:nvSpPr>
        <xdr:cNvPr id="639" name="テキスト ボックス 638"/>
        <xdr:cNvSpPr txBox="1"/>
      </xdr:nvSpPr>
      <xdr:spPr>
        <a:xfrm>
          <a:off x="12546965" y="12940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5080</xdr:rowOff>
    </xdr:from>
    <xdr:to xmlns:xdr="http://schemas.openxmlformats.org/drawingml/2006/spreadsheetDrawing">
      <xdr:col>85</xdr:col>
      <xdr:colOff>177800</xdr:colOff>
      <xdr:row>74</xdr:row>
      <xdr:rowOff>106680</xdr:rowOff>
    </xdr:to>
    <xdr:sp macro="" textlink="">
      <xdr:nvSpPr>
        <xdr:cNvPr id="645" name="楕円 644"/>
        <xdr:cNvSpPr/>
      </xdr:nvSpPr>
      <xdr:spPr>
        <a:xfrm>
          <a:off x="16268700" y="1269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27940</xdr:rowOff>
    </xdr:from>
    <xdr:ext cx="534670" cy="259080"/>
    <xdr:sp macro="" textlink="">
      <xdr:nvSpPr>
        <xdr:cNvPr id="646" name="公債費該当値テキスト"/>
        <xdr:cNvSpPr txBox="1"/>
      </xdr:nvSpPr>
      <xdr:spPr>
        <a:xfrm>
          <a:off x="16370300" y="12543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74930</xdr:rowOff>
    </xdr:from>
    <xdr:to xmlns:xdr="http://schemas.openxmlformats.org/drawingml/2006/spreadsheetDrawing">
      <xdr:col>81</xdr:col>
      <xdr:colOff>101600</xdr:colOff>
      <xdr:row>75</xdr:row>
      <xdr:rowOff>5080</xdr:rowOff>
    </xdr:to>
    <xdr:sp macro="" textlink="">
      <xdr:nvSpPr>
        <xdr:cNvPr id="647" name="楕円 646"/>
        <xdr:cNvSpPr/>
      </xdr:nvSpPr>
      <xdr:spPr>
        <a:xfrm>
          <a:off x="15430500" y="127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21590</xdr:rowOff>
    </xdr:from>
    <xdr:ext cx="534035" cy="259080"/>
    <xdr:sp macro="" textlink="">
      <xdr:nvSpPr>
        <xdr:cNvPr id="648" name="テキスト ボックス 647"/>
        <xdr:cNvSpPr txBox="1"/>
      </xdr:nvSpPr>
      <xdr:spPr>
        <a:xfrm>
          <a:off x="15213965" y="12537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71120</xdr:rowOff>
    </xdr:from>
    <xdr:to xmlns:xdr="http://schemas.openxmlformats.org/drawingml/2006/spreadsheetDrawing">
      <xdr:col>76</xdr:col>
      <xdr:colOff>165100</xdr:colOff>
      <xdr:row>75</xdr:row>
      <xdr:rowOff>1270</xdr:rowOff>
    </xdr:to>
    <xdr:sp macro="" textlink="">
      <xdr:nvSpPr>
        <xdr:cNvPr id="649" name="楕円 648"/>
        <xdr:cNvSpPr/>
      </xdr:nvSpPr>
      <xdr:spPr>
        <a:xfrm>
          <a:off x="14541500" y="127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18415</xdr:rowOff>
    </xdr:from>
    <xdr:ext cx="534035" cy="258445"/>
    <xdr:sp macro="" textlink="">
      <xdr:nvSpPr>
        <xdr:cNvPr id="650" name="テキスト ボックス 649"/>
        <xdr:cNvSpPr txBox="1"/>
      </xdr:nvSpPr>
      <xdr:spPr>
        <a:xfrm>
          <a:off x="14324965" y="12534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78740</xdr:rowOff>
    </xdr:from>
    <xdr:to xmlns:xdr="http://schemas.openxmlformats.org/drawingml/2006/spreadsheetDrawing">
      <xdr:col>72</xdr:col>
      <xdr:colOff>38100</xdr:colOff>
      <xdr:row>75</xdr:row>
      <xdr:rowOff>8890</xdr:rowOff>
    </xdr:to>
    <xdr:sp macro="" textlink="">
      <xdr:nvSpPr>
        <xdr:cNvPr id="651" name="楕円 650"/>
        <xdr:cNvSpPr/>
      </xdr:nvSpPr>
      <xdr:spPr>
        <a:xfrm>
          <a:off x="13652500" y="127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25400</xdr:rowOff>
    </xdr:from>
    <xdr:ext cx="534035" cy="259080"/>
    <xdr:sp macro="" textlink="">
      <xdr:nvSpPr>
        <xdr:cNvPr id="652" name="テキスト ボックス 651"/>
        <xdr:cNvSpPr txBox="1"/>
      </xdr:nvSpPr>
      <xdr:spPr>
        <a:xfrm>
          <a:off x="13435965" y="12541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102235</xdr:rowOff>
    </xdr:from>
    <xdr:to xmlns:xdr="http://schemas.openxmlformats.org/drawingml/2006/spreadsheetDrawing">
      <xdr:col>67</xdr:col>
      <xdr:colOff>101600</xdr:colOff>
      <xdr:row>75</xdr:row>
      <xdr:rowOff>32385</xdr:rowOff>
    </xdr:to>
    <xdr:sp macro="" textlink="">
      <xdr:nvSpPr>
        <xdr:cNvPr id="653" name="楕円 652"/>
        <xdr:cNvSpPr/>
      </xdr:nvSpPr>
      <xdr:spPr>
        <a:xfrm>
          <a:off x="12763500" y="127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48895</xdr:rowOff>
    </xdr:from>
    <xdr:ext cx="534035" cy="259080"/>
    <xdr:sp macro="" textlink="">
      <xdr:nvSpPr>
        <xdr:cNvPr id="654" name="テキスト ボックス 653"/>
        <xdr:cNvSpPr txBox="1"/>
      </xdr:nvSpPr>
      <xdr:spPr>
        <a:xfrm>
          <a:off x="12546965" y="12564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3" name="テキスト ボックス 66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5" name="直線コネクタ 664"/>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66" name="テキスト ボックス 665"/>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7" name="直線コネクタ 666"/>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8" name="テキスト ボックス 667"/>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9" name="直線コネクタ 66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8445"/>
    <xdr:sp macro="" textlink="">
      <xdr:nvSpPr>
        <xdr:cNvPr id="670" name="テキスト ボックス 669"/>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1" name="直線コネクタ 670"/>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2" name="テキスト ボックス 671"/>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3" name="直線コネクタ 672"/>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74" name="テキスト ボックス 673"/>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58445"/>
    <xdr:sp macro="" textlink="">
      <xdr:nvSpPr>
        <xdr:cNvPr id="676" name="テキスト ボックス 675"/>
        <xdr:cNvSpPr txBox="1"/>
      </xdr:nvSpPr>
      <xdr:spPr>
        <a:xfrm>
          <a:off x="11914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118745</xdr:rowOff>
    </xdr:from>
    <xdr:to xmlns:xdr="http://schemas.openxmlformats.org/drawingml/2006/spreadsheetDrawing">
      <xdr:col>85</xdr:col>
      <xdr:colOff>126365</xdr:colOff>
      <xdr:row>98</xdr:row>
      <xdr:rowOff>150495</xdr:rowOff>
    </xdr:to>
    <xdr:cxnSp macro="">
      <xdr:nvCxnSpPr>
        <xdr:cNvPr id="678" name="直線コネクタ 677"/>
        <xdr:cNvCxnSpPr/>
      </xdr:nvCxnSpPr>
      <xdr:spPr>
        <a:xfrm flipV="1">
          <a:off x="16317595" y="15720695"/>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154940</xdr:rowOff>
    </xdr:from>
    <xdr:ext cx="469900" cy="258445"/>
    <xdr:sp macro="" textlink="">
      <xdr:nvSpPr>
        <xdr:cNvPr id="679" name="積立金最小値テキスト"/>
        <xdr:cNvSpPr txBox="1"/>
      </xdr:nvSpPr>
      <xdr:spPr>
        <a:xfrm>
          <a:off x="16370300" y="169570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150495</xdr:rowOff>
    </xdr:from>
    <xdr:to xmlns:xdr="http://schemas.openxmlformats.org/drawingml/2006/spreadsheetDrawing">
      <xdr:col>86</xdr:col>
      <xdr:colOff>25400</xdr:colOff>
      <xdr:row>98</xdr:row>
      <xdr:rowOff>150495</xdr:rowOff>
    </xdr:to>
    <xdr:cxnSp macro="">
      <xdr:nvCxnSpPr>
        <xdr:cNvPr id="680" name="直線コネクタ 679"/>
        <xdr:cNvCxnSpPr/>
      </xdr:nvCxnSpPr>
      <xdr:spPr>
        <a:xfrm>
          <a:off x="16230600" y="16952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65405</xdr:rowOff>
    </xdr:from>
    <xdr:ext cx="534670" cy="258445"/>
    <xdr:sp macro="" textlink="">
      <xdr:nvSpPr>
        <xdr:cNvPr id="681" name="積立金最大値テキスト"/>
        <xdr:cNvSpPr txBox="1"/>
      </xdr:nvSpPr>
      <xdr:spPr>
        <a:xfrm>
          <a:off x="16370300" y="15495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118745</xdr:rowOff>
    </xdr:from>
    <xdr:to xmlns:xdr="http://schemas.openxmlformats.org/drawingml/2006/spreadsheetDrawing">
      <xdr:col>86</xdr:col>
      <xdr:colOff>25400</xdr:colOff>
      <xdr:row>91</xdr:row>
      <xdr:rowOff>118745</xdr:rowOff>
    </xdr:to>
    <xdr:cxnSp macro="">
      <xdr:nvCxnSpPr>
        <xdr:cNvPr id="682" name="直線コネクタ 681"/>
        <xdr:cNvCxnSpPr/>
      </xdr:nvCxnSpPr>
      <xdr:spPr>
        <a:xfrm>
          <a:off x="16230600" y="15720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90</xdr:row>
      <xdr:rowOff>106045</xdr:rowOff>
    </xdr:from>
    <xdr:to xmlns:xdr="http://schemas.openxmlformats.org/drawingml/2006/spreadsheetDrawing">
      <xdr:col>85</xdr:col>
      <xdr:colOff>127000</xdr:colOff>
      <xdr:row>94</xdr:row>
      <xdr:rowOff>33655</xdr:rowOff>
    </xdr:to>
    <xdr:cxnSp macro="">
      <xdr:nvCxnSpPr>
        <xdr:cNvPr id="683" name="直線コネクタ 682"/>
        <xdr:cNvCxnSpPr/>
      </xdr:nvCxnSpPr>
      <xdr:spPr>
        <a:xfrm>
          <a:off x="15481300" y="15536545"/>
          <a:ext cx="838200" cy="613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50800</xdr:rowOff>
    </xdr:from>
    <xdr:ext cx="534670" cy="259080"/>
    <xdr:sp macro="" textlink="">
      <xdr:nvSpPr>
        <xdr:cNvPr id="684" name="積立金平均値テキスト"/>
        <xdr:cNvSpPr txBox="1"/>
      </xdr:nvSpPr>
      <xdr:spPr>
        <a:xfrm>
          <a:off x="16370300" y="163385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72390</xdr:rowOff>
    </xdr:from>
    <xdr:to xmlns:xdr="http://schemas.openxmlformats.org/drawingml/2006/spreadsheetDrawing">
      <xdr:col>85</xdr:col>
      <xdr:colOff>177800</xdr:colOff>
      <xdr:row>96</xdr:row>
      <xdr:rowOff>2540</xdr:rowOff>
    </xdr:to>
    <xdr:sp macro="" textlink="">
      <xdr:nvSpPr>
        <xdr:cNvPr id="685" name="フローチャート: 判断 684"/>
        <xdr:cNvSpPr/>
      </xdr:nvSpPr>
      <xdr:spPr>
        <a:xfrm>
          <a:off x="16268700" y="163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90</xdr:row>
      <xdr:rowOff>106045</xdr:rowOff>
    </xdr:from>
    <xdr:to xmlns:xdr="http://schemas.openxmlformats.org/drawingml/2006/spreadsheetDrawing">
      <xdr:col>81</xdr:col>
      <xdr:colOff>50800</xdr:colOff>
      <xdr:row>94</xdr:row>
      <xdr:rowOff>137795</xdr:rowOff>
    </xdr:to>
    <xdr:cxnSp macro="">
      <xdr:nvCxnSpPr>
        <xdr:cNvPr id="686" name="直線コネクタ 685"/>
        <xdr:cNvCxnSpPr/>
      </xdr:nvCxnSpPr>
      <xdr:spPr>
        <a:xfrm flipV="1">
          <a:off x="14592300" y="15536545"/>
          <a:ext cx="889000" cy="717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67310</xdr:rowOff>
    </xdr:from>
    <xdr:to xmlns:xdr="http://schemas.openxmlformats.org/drawingml/2006/spreadsheetDrawing">
      <xdr:col>81</xdr:col>
      <xdr:colOff>101600</xdr:colOff>
      <xdr:row>95</xdr:row>
      <xdr:rowOff>168910</xdr:rowOff>
    </xdr:to>
    <xdr:sp macro="" textlink="">
      <xdr:nvSpPr>
        <xdr:cNvPr id="687" name="フローチャート: 判断 686"/>
        <xdr:cNvSpPr/>
      </xdr:nvSpPr>
      <xdr:spPr>
        <a:xfrm>
          <a:off x="15430500" y="163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160020</xdr:rowOff>
    </xdr:from>
    <xdr:ext cx="534035" cy="259080"/>
    <xdr:sp macro="" textlink="">
      <xdr:nvSpPr>
        <xdr:cNvPr id="688" name="テキスト ボックス 687"/>
        <xdr:cNvSpPr txBox="1"/>
      </xdr:nvSpPr>
      <xdr:spPr>
        <a:xfrm>
          <a:off x="15213965" y="16447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137795</xdr:rowOff>
    </xdr:from>
    <xdr:to xmlns:xdr="http://schemas.openxmlformats.org/drawingml/2006/spreadsheetDrawing">
      <xdr:col>76</xdr:col>
      <xdr:colOff>114300</xdr:colOff>
      <xdr:row>97</xdr:row>
      <xdr:rowOff>1270</xdr:rowOff>
    </xdr:to>
    <xdr:cxnSp macro="">
      <xdr:nvCxnSpPr>
        <xdr:cNvPr id="689" name="直線コネクタ 688"/>
        <xdr:cNvCxnSpPr/>
      </xdr:nvCxnSpPr>
      <xdr:spPr>
        <a:xfrm flipV="1">
          <a:off x="13703300" y="16254095"/>
          <a:ext cx="889000" cy="377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36830</xdr:rowOff>
    </xdr:from>
    <xdr:to xmlns:xdr="http://schemas.openxmlformats.org/drawingml/2006/spreadsheetDrawing">
      <xdr:col>76</xdr:col>
      <xdr:colOff>165100</xdr:colOff>
      <xdr:row>96</xdr:row>
      <xdr:rowOff>138430</xdr:rowOff>
    </xdr:to>
    <xdr:sp macro="" textlink="">
      <xdr:nvSpPr>
        <xdr:cNvPr id="690" name="フローチャート: 判断 689"/>
        <xdr:cNvSpPr/>
      </xdr:nvSpPr>
      <xdr:spPr>
        <a:xfrm>
          <a:off x="14541500" y="164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129540</xdr:rowOff>
    </xdr:from>
    <xdr:ext cx="534035" cy="259080"/>
    <xdr:sp macro="" textlink="">
      <xdr:nvSpPr>
        <xdr:cNvPr id="691" name="テキスト ボックス 690"/>
        <xdr:cNvSpPr txBox="1"/>
      </xdr:nvSpPr>
      <xdr:spPr>
        <a:xfrm>
          <a:off x="14324965" y="16588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156845</xdr:rowOff>
    </xdr:from>
    <xdr:to xmlns:xdr="http://schemas.openxmlformats.org/drawingml/2006/spreadsheetDrawing">
      <xdr:col>71</xdr:col>
      <xdr:colOff>177800</xdr:colOff>
      <xdr:row>97</xdr:row>
      <xdr:rowOff>1270</xdr:rowOff>
    </xdr:to>
    <xdr:cxnSp macro="">
      <xdr:nvCxnSpPr>
        <xdr:cNvPr id="692" name="直線コネクタ 691"/>
        <xdr:cNvCxnSpPr/>
      </xdr:nvCxnSpPr>
      <xdr:spPr>
        <a:xfrm>
          <a:off x="12814300" y="166160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81280</xdr:rowOff>
    </xdr:from>
    <xdr:to xmlns:xdr="http://schemas.openxmlformats.org/drawingml/2006/spreadsheetDrawing">
      <xdr:col>72</xdr:col>
      <xdr:colOff>38100</xdr:colOff>
      <xdr:row>98</xdr:row>
      <xdr:rowOff>11430</xdr:rowOff>
    </xdr:to>
    <xdr:sp macro="" textlink="">
      <xdr:nvSpPr>
        <xdr:cNvPr id="693" name="フローチャート: 判断 692"/>
        <xdr:cNvSpPr/>
      </xdr:nvSpPr>
      <xdr:spPr>
        <a:xfrm>
          <a:off x="13652500" y="167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2540</xdr:rowOff>
    </xdr:from>
    <xdr:ext cx="469265" cy="259080"/>
    <xdr:sp macro="" textlink="">
      <xdr:nvSpPr>
        <xdr:cNvPr id="694" name="テキスト ボックス 693"/>
        <xdr:cNvSpPr txBox="1"/>
      </xdr:nvSpPr>
      <xdr:spPr>
        <a:xfrm>
          <a:off x="13468350" y="16804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102870</xdr:rowOff>
    </xdr:from>
    <xdr:to xmlns:xdr="http://schemas.openxmlformats.org/drawingml/2006/spreadsheetDrawing">
      <xdr:col>67</xdr:col>
      <xdr:colOff>101600</xdr:colOff>
      <xdr:row>98</xdr:row>
      <xdr:rowOff>33020</xdr:rowOff>
    </xdr:to>
    <xdr:sp macro="" textlink="">
      <xdr:nvSpPr>
        <xdr:cNvPr id="695" name="フローチャート: 判断 694"/>
        <xdr:cNvSpPr/>
      </xdr:nvSpPr>
      <xdr:spPr>
        <a:xfrm>
          <a:off x="12763500" y="1673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24130</xdr:rowOff>
    </xdr:from>
    <xdr:ext cx="469265" cy="259080"/>
    <xdr:sp macro="" textlink="">
      <xdr:nvSpPr>
        <xdr:cNvPr id="696" name="テキスト ボックス 695"/>
        <xdr:cNvSpPr txBox="1"/>
      </xdr:nvSpPr>
      <xdr:spPr>
        <a:xfrm>
          <a:off x="12579350" y="16826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154940</xdr:rowOff>
    </xdr:from>
    <xdr:to xmlns:xdr="http://schemas.openxmlformats.org/drawingml/2006/spreadsheetDrawing">
      <xdr:col>85</xdr:col>
      <xdr:colOff>177800</xdr:colOff>
      <xdr:row>94</xdr:row>
      <xdr:rowOff>84455</xdr:rowOff>
    </xdr:to>
    <xdr:sp macro="" textlink="">
      <xdr:nvSpPr>
        <xdr:cNvPr id="702" name="楕円 701"/>
        <xdr:cNvSpPr/>
      </xdr:nvSpPr>
      <xdr:spPr>
        <a:xfrm>
          <a:off x="16268700" y="16099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6350</xdr:rowOff>
    </xdr:from>
    <xdr:ext cx="534670" cy="258445"/>
    <xdr:sp macro="" textlink="">
      <xdr:nvSpPr>
        <xdr:cNvPr id="703" name="積立金該当値テキスト"/>
        <xdr:cNvSpPr txBox="1"/>
      </xdr:nvSpPr>
      <xdr:spPr>
        <a:xfrm>
          <a:off x="16370300" y="159512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90</xdr:row>
      <xdr:rowOff>55245</xdr:rowOff>
    </xdr:from>
    <xdr:to xmlns:xdr="http://schemas.openxmlformats.org/drawingml/2006/spreadsheetDrawing">
      <xdr:col>81</xdr:col>
      <xdr:colOff>101600</xdr:colOff>
      <xdr:row>90</xdr:row>
      <xdr:rowOff>156845</xdr:rowOff>
    </xdr:to>
    <xdr:sp macro="" textlink="">
      <xdr:nvSpPr>
        <xdr:cNvPr id="704" name="楕円 703"/>
        <xdr:cNvSpPr/>
      </xdr:nvSpPr>
      <xdr:spPr>
        <a:xfrm>
          <a:off x="15430500" y="154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89</xdr:row>
      <xdr:rowOff>1905</xdr:rowOff>
    </xdr:from>
    <xdr:ext cx="534035" cy="259080"/>
    <xdr:sp macro="" textlink="">
      <xdr:nvSpPr>
        <xdr:cNvPr id="705" name="テキスト ボックス 704"/>
        <xdr:cNvSpPr txBox="1"/>
      </xdr:nvSpPr>
      <xdr:spPr>
        <a:xfrm>
          <a:off x="15213965" y="15260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86995</xdr:rowOff>
    </xdr:from>
    <xdr:to xmlns:xdr="http://schemas.openxmlformats.org/drawingml/2006/spreadsheetDrawing">
      <xdr:col>76</xdr:col>
      <xdr:colOff>165100</xdr:colOff>
      <xdr:row>95</xdr:row>
      <xdr:rowOff>17780</xdr:rowOff>
    </xdr:to>
    <xdr:sp macro="" textlink="">
      <xdr:nvSpPr>
        <xdr:cNvPr id="706" name="楕円 705"/>
        <xdr:cNvSpPr/>
      </xdr:nvSpPr>
      <xdr:spPr>
        <a:xfrm>
          <a:off x="14541500" y="16203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33655</xdr:rowOff>
    </xdr:from>
    <xdr:ext cx="534035" cy="258445"/>
    <xdr:sp macro="" textlink="">
      <xdr:nvSpPr>
        <xdr:cNvPr id="707" name="テキスト ボックス 706"/>
        <xdr:cNvSpPr txBox="1"/>
      </xdr:nvSpPr>
      <xdr:spPr>
        <a:xfrm>
          <a:off x="14324965" y="15978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121920</xdr:rowOff>
    </xdr:from>
    <xdr:to xmlns:xdr="http://schemas.openxmlformats.org/drawingml/2006/spreadsheetDrawing">
      <xdr:col>72</xdr:col>
      <xdr:colOff>38100</xdr:colOff>
      <xdr:row>97</xdr:row>
      <xdr:rowOff>52070</xdr:rowOff>
    </xdr:to>
    <xdr:sp macro="" textlink="">
      <xdr:nvSpPr>
        <xdr:cNvPr id="708" name="楕円 707"/>
        <xdr:cNvSpPr/>
      </xdr:nvSpPr>
      <xdr:spPr>
        <a:xfrm>
          <a:off x="13652500" y="165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68580</xdr:rowOff>
    </xdr:from>
    <xdr:ext cx="534035" cy="259080"/>
    <xdr:sp macro="" textlink="">
      <xdr:nvSpPr>
        <xdr:cNvPr id="709" name="テキスト ボックス 708"/>
        <xdr:cNvSpPr txBox="1"/>
      </xdr:nvSpPr>
      <xdr:spPr>
        <a:xfrm>
          <a:off x="13435965" y="16356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106045</xdr:rowOff>
    </xdr:from>
    <xdr:to xmlns:xdr="http://schemas.openxmlformats.org/drawingml/2006/spreadsheetDrawing">
      <xdr:col>67</xdr:col>
      <xdr:colOff>101600</xdr:colOff>
      <xdr:row>97</xdr:row>
      <xdr:rowOff>36195</xdr:rowOff>
    </xdr:to>
    <xdr:sp macro="" textlink="">
      <xdr:nvSpPr>
        <xdr:cNvPr id="710" name="楕円 709"/>
        <xdr:cNvSpPr/>
      </xdr:nvSpPr>
      <xdr:spPr>
        <a:xfrm>
          <a:off x="12763500" y="16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52705</xdr:rowOff>
    </xdr:from>
    <xdr:ext cx="534035" cy="258445"/>
    <xdr:sp macro="" textlink="">
      <xdr:nvSpPr>
        <xdr:cNvPr id="711" name="テキスト ボックス 710"/>
        <xdr:cNvSpPr txBox="1"/>
      </xdr:nvSpPr>
      <xdr:spPr>
        <a:xfrm>
          <a:off x="12546965" y="16340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0" name="テキスト ボックス 71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2" name="直線コネクタ 72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3" name="テキスト ボックス 722"/>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4" name="直線コネクタ 72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25" name="テキスト ボックス 724"/>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6" name="直線コネクタ 72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725" cy="258445"/>
    <xdr:sp macro="" textlink="">
      <xdr:nvSpPr>
        <xdr:cNvPr id="727" name="テキスト ボックス 726"/>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8" name="直線コネクタ 72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725" cy="259080"/>
    <xdr:sp macro="" textlink="">
      <xdr:nvSpPr>
        <xdr:cNvPr id="729" name="テキスト ボックス 728"/>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0" name="直線コネクタ 72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1" name="テキスト ボックス 730"/>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2" name="直線コネクタ 73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3" name="テキスト ボックス 732"/>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149225</xdr:rowOff>
    </xdr:from>
    <xdr:to xmlns:xdr="http://schemas.openxmlformats.org/drawingml/2006/spreadsheetDrawing">
      <xdr:col>116</xdr:col>
      <xdr:colOff>62865</xdr:colOff>
      <xdr:row>39</xdr:row>
      <xdr:rowOff>44450</xdr:rowOff>
    </xdr:to>
    <xdr:cxnSp macro="">
      <xdr:nvCxnSpPr>
        <xdr:cNvPr id="735" name="直線コネクタ 734"/>
        <xdr:cNvCxnSpPr/>
      </xdr:nvCxnSpPr>
      <xdr:spPr>
        <a:xfrm flipV="1">
          <a:off x="22159595" y="5292725"/>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6"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7" name="直線コネクタ 73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95885</xdr:rowOff>
    </xdr:from>
    <xdr:ext cx="534670" cy="259080"/>
    <xdr:sp macro="" textlink="">
      <xdr:nvSpPr>
        <xdr:cNvPr id="738" name="投資及び出資金最大値テキスト"/>
        <xdr:cNvSpPr txBox="1"/>
      </xdr:nvSpPr>
      <xdr:spPr>
        <a:xfrm>
          <a:off x="22212300" y="5067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149225</xdr:rowOff>
    </xdr:from>
    <xdr:to xmlns:xdr="http://schemas.openxmlformats.org/drawingml/2006/spreadsheetDrawing">
      <xdr:col>116</xdr:col>
      <xdr:colOff>152400</xdr:colOff>
      <xdr:row>30</xdr:row>
      <xdr:rowOff>149225</xdr:rowOff>
    </xdr:to>
    <xdr:cxnSp macro="">
      <xdr:nvCxnSpPr>
        <xdr:cNvPr id="739" name="直線コネクタ 738"/>
        <xdr:cNvCxnSpPr/>
      </xdr:nvCxnSpPr>
      <xdr:spPr>
        <a:xfrm>
          <a:off x="22072600" y="529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0" name="直線コネクタ 73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35</xdr:row>
      <xdr:rowOff>135255</xdr:rowOff>
    </xdr:from>
    <xdr:ext cx="469900" cy="258445"/>
    <xdr:sp macro="" textlink="">
      <xdr:nvSpPr>
        <xdr:cNvPr id="741" name="投資及び出資金平均値テキスト"/>
        <xdr:cNvSpPr txBox="1"/>
      </xdr:nvSpPr>
      <xdr:spPr>
        <a:xfrm>
          <a:off x="22212300" y="61360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112395</xdr:rowOff>
    </xdr:from>
    <xdr:to xmlns:xdr="http://schemas.openxmlformats.org/drawingml/2006/spreadsheetDrawing">
      <xdr:col>116</xdr:col>
      <xdr:colOff>114300</xdr:colOff>
      <xdr:row>37</xdr:row>
      <xdr:rowOff>42545</xdr:rowOff>
    </xdr:to>
    <xdr:sp macro="" textlink="">
      <xdr:nvSpPr>
        <xdr:cNvPr id="742" name="フローチャート: 判断 741"/>
        <xdr:cNvSpPr/>
      </xdr:nvSpPr>
      <xdr:spPr>
        <a:xfrm>
          <a:off x="22110700" y="628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3" name="直線コネクタ 74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115570</xdr:rowOff>
    </xdr:from>
    <xdr:to xmlns:xdr="http://schemas.openxmlformats.org/drawingml/2006/spreadsheetDrawing">
      <xdr:col>112</xdr:col>
      <xdr:colOff>38100</xdr:colOff>
      <xdr:row>37</xdr:row>
      <xdr:rowOff>45720</xdr:rowOff>
    </xdr:to>
    <xdr:sp macro="" textlink="">
      <xdr:nvSpPr>
        <xdr:cNvPr id="744" name="フローチャート: 判断 743"/>
        <xdr:cNvSpPr/>
      </xdr:nvSpPr>
      <xdr:spPr>
        <a:xfrm>
          <a:off x="21272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62230</xdr:rowOff>
    </xdr:from>
    <xdr:ext cx="469265" cy="259080"/>
    <xdr:sp macro="" textlink="">
      <xdr:nvSpPr>
        <xdr:cNvPr id="745" name="テキスト ボックス 744"/>
        <xdr:cNvSpPr txBox="1"/>
      </xdr:nvSpPr>
      <xdr:spPr>
        <a:xfrm>
          <a:off x="21088350" y="6062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6" name="直線コネクタ 74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125095</xdr:rowOff>
    </xdr:from>
    <xdr:to xmlns:xdr="http://schemas.openxmlformats.org/drawingml/2006/spreadsheetDrawing">
      <xdr:col>107</xdr:col>
      <xdr:colOff>101600</xdr:colOff>
      <xdr:row>37</xdr:row>
      <xdr:rowOff>55245</xdr:rowOff>
    </xdr:to>
    <xdr:sp macro="" textlink="">
      <xdr:nvSpPr>
        <xdr:cNvPr id="747" name="フローチャート: 判断 746"/>
        <xdr:cNvSpPr/>
      </xdr:nvSpPr>
      <xdr:spPr>
        <a:xfrm>
          <a:off x="203835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71755</xdr:rowOff>
    </xdr:from>
    <xdr:ext cx="469265" cy="259080"/>
    <xdr:sp macro="" textlink="">
      <xdr:nvSpPr>
        <xdr:cNvPr id="748" name="テキスト ボックス 747"/>
        <xdr:cNvSpPr txBox="1"/>
      </xdr:nvSpPr>
      <xdr:spPr>
        <a:xfrm>
          <a:off x="20199350" y="60725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9" name="直線コネクタ 74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55245</xdr:rowOff>
    </xdr:from>
    <xdr:to xmlns:xdr="http://schemas.openxmlformats.org/drawingml/2006/spreadsheetDrawing">
      <xdr:col>102</xdr:col>
      <xdr:colOff>165100</xdr:colOff>
      <xdr:row>37</xdr:row>
      <xdr:rowOff>156845</xdr:rowOff>
    </xdr:to>
    <xdr:sp macro="" textlink="">
      <xdr:nvSpPr>
        <xdr:cNvPr id="750" name="フローチャート: 判断 749"/>
        <xdr:cNvSpPr/>
      </xdr:nvSpPr>
      <xdr:spPr>
        <a:xfrm>
          <a:off x="19494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1905</xdr:rowOff>
    </xdr:from>
    <xdr:ext cx="469265" cy="259080"/>
    <xdr:sp macro="" textlink="">
      <xdr:nvSpPr>
        <xdr:cNvPr id="751" name="テキスト ボックス 750"/>
        <xdr:cNvSpPr txBox="1"/>
      </xdr:nvSpPr>
      <xdr:spPr>
        <a:xfrm>
          <a:off x="19310350" y="6174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122555</xdr:rowOff>
    </xdr:from>
    <xdr:to xmlns:xdr="http://schemas.openxmlformats.org/drawingml/2006/spreadsheetDrawing">
      <xdr:col>98</xdr:col>
      <xdr:colOff>38100</xdr:colOff>
      <xdr:row>38</xdr:row>
      <xdr:rowOff>52705</xdr:rowOff>
    </xdr:to>
    <xdr:sp macro="" textlink="">
      <xdr:nvSpPr>
        <xdr:cNvPr id="752" name="フローチャート: 判断 751"/>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69215</xdr:rowOff>
    </xdr:from>
    <xdr:ext cx="469265" cy="259080"/>
    <xdr:sp macro="" textlink="">
      <xdr:nvSpPr>
        <xdr:cNvPr id="753" name="テキスト ボックス 752"/>
        <xdr:cNvSpPr txBox="1"/>
      </xdr:nvSpPr>
      <xdr:spPr>
        <a:xfrm>
          <a:off x="18421350" y="6241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4" name="テキスト ボックス 75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5" name="テキスト ボックス 75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6" name="テキスト ボックス 75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7" name="テキスト ボックス 75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8" name="テキスト ボックス 75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60"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2" name="テキスト ボックス 761"/>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4" name="テキスト ボックス 763"/>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66" name="テキスト ボックス 765"/>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68" name="テキスト ボックス 767"/>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7" name="テキスト ボックス 776"/>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8" name="直線コネクタ 77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9" name="直線コネクタ 77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80" name="テキスト ボックス 779"/>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1" name="直線コネクタ 78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2" name="テキスト ボックス 781"/>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3" name="直線コネクタ 78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4" name="テキスト ボックス 783"/>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5" name="直線コネクタ 78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6" name="テキスト ボックス 785"/>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7" name="直線コネクタ 78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8" name="テキスト ボックス 787"/>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90" name="テキスト ボックス 789"/>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55245</xdr:rowOff>
    </xdr:from>
    <xdr:to xmlns:xdr="http://schemas.openxmlformats.org/drawingml/2006/spreadsheetDrawing">
      <xdr:col>116</xdr:col>
      <xdr:colOff>62865</xdr:colOff>
      <xdr:row>59</xdr:row>
      <xdr:rowOff>42545</xdr:rowOff>
    </xdr:to>
    <xdr:cxnSp macro="">
      <xdr:nvCxnSpPr>
        <xdr:cNvPr id="792" name="直線コネクタ 791"/>
        <xdr:cNvCxnSpPr/>
      </xdr:nvCxnSpPr>
      <xdr:spPr>
        <a:xfrm flipV="1">
          <a:off x="22159595" y="8627745"/>
          <a:ext cx="127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46355</xdr:rowOff>
    </xdr:from>
    <xdr:ext cx="313690" cy="259080"/>
    <xdr:sp macro="" textlink="">
      <xdr:nvSpPr>
        <xdr:cNvPr id="793" name="貸付金最小値テキスト"/>
        <xdr:cNvSpPr txBox="1"/>
      </xdr:nvSpPr>
      <xdr:spPr>
        <a:xfrm>
          <a:off x="22212300" y="101619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42545</xdr:rowOff>
    </xdr:from>
    <xdr:to xmlns:xdr="http://schemas.openxmlformats.org/drawingml/2006/spreadsheetDrawing">
      <xdr:col>116</xdr:col>
      <xdr:colOff>152400</xdr:colOff>
      <xdr:row>59</xdr:row>
      <xdr:rowOff>42545</xdr:rowOff>
    </xdr:to>
    <xdr:cxnSp macro="">
      <xdr:nvCxnSpPr>
        <xdr:cNvPr id="794" name="直線コネクタ 793"/>
        <xdr:cNvCxnSpPr/>
      </xdr:nvCxnSpPr>
      <xdr:spPr>
        <a:xfrm>
          <a:off x="22072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1905</xdr:rowOff>
    </xdr:from>
    <xdr:ext cx="534670" cy="259080"/>
    <xdr:sp macro="" textlink="">
      <xdr:nvSpPr>
        <xdr:cNvPr id="795" name="貸付金最大値テキスト"/>
        <xdr:cNvSpPr txBox="1"/>
      </xdr:nvSpPr>
      <xdr:spPr>
        <a:xfrm>
          <a:off x="22212300" y="8402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55245</xdr:rowOff>
    </xdr:from>
    <xdr:to xmlns:xdr="http://schemas.openxmlformats.org/drawingml/2006/spreadsheetDrawing">
      <xdr:col>116</xdr:col>
      <xdr:colOff>152400</xdr:colOff>
      <xdr:row>50</xdr:row>
      <xdr:rowOff>55245</xdr:rowOff>
    </xdr:to>
    <xdr:cxnSp macro="">
      <xdr:nvCxnSpPr>
        <xdr:cNvPr id="796" name="直線コネクタ 795"/>
        <xdr:cNvCxnSpPr/>
      </xdr:nvCxnSpPr>
      <xdr:spPr>
        <a:xfrm>
          <a:off x="22072600" y="8627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34925</xdr:rowOff>
    </xdr:from>
    <xdr:to xmlns:xdr="http://schemas.openxmlformats.org/drawingml/2006/spreadsheetDrawing">
      <xdr:col>116</xdr:col>
      <xdr:colOff>63500</xdr:colOff>
      <xdr:row>55</xdr:row>
      <xdr:rowOff>105410</xdr:rowOff>
    </xdr:to>
    <xdr:cxnSp macro="">
      <xdr:nvCxnSpPr>
        <xdr:cNvPr id="797" name="直線コネクタ 796"/>
        <xdr:cNvCxnSpPr/>
      </xdr:nvCxnSpPr>
      <xdr:spPr>
        <a:xfrm>
          <a:off x="21323300" y="9293225"/>
          <a:ext cx="8382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3810</xdr:rowOff>
    </xdr:from>
    <xdr:ext cx="469900" cy="259080"/>
    <xdr:sp macro="" textlink="">
      <xdr:nvSpPr>
        <xdr:cNvPr id="798" name="貸付金平均値テキスト"/>
        <xdr:cNvSpPr txBox="1"/>
      </xdr:nvSpPr>
      <xdr:spPr>
        <a:xfrm>
          <a:off x="22212300" y="97764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25400</xdr:rowOff>
    </xdr:from>
    <xdr:to xmlns:xdr="http://schemas.openxmlformats.org/drawingml/2006/spreadsheetDrawing">
      <xdr:col>116</xdr:col>
      <xdr:colOff>114300</xdr:colOff>
      <xdr:row>57</xdr:row>
      <xdr:rowOff>127000</xdr:rowOff>
    </xdr:to>
    <xdr:sp macro="" textlink="">
      <xdr:nvSpPr>
        <xdr:cNvPr id="799" name="フローチャート: 判断 798"/>
        <xdr:cNvSpPr/>
      </xdr:nvSpPr>
      <xdr:spPr>
        <a:xfrm>
          <a:off x="221107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34925</xdr:rowOff>
    </xdr:from>
    <xdr:to xmlns:xdr="http://schemas.openxmlformats.org/drawingml/2006/spreadsheetDrawing">
      <xdr:col>111</xdr:col>
      <xdr:colOff>177800</xdr:colOff>
      <xdr:row>54</xdr:row>
      <xdr:rowOff>95885</xdr:rowOff>
    </xdr:to>
    <xdr:cxnSp macro="">
      <xdr:nvCxnSpPr>
        <xdr:cNvPr id="800" name="直線コネクタ 799"/>
        <xdr:cNvCxnSpPr/>
      </xdr:nvCxnSpPr>
      <xdr:spPr>
        <a:xfrm flipV="1">
          <a:off x="20434300" y="929322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635</xdr:rowOff>
    </xdr:from>
    <xdr:to xmlns:xdr="http://schemas.openxmlformats.org/drawingml/2006/spreadsheetDrawing">
      <xdr:col>112</xdr:col>
      <xdr:colOff>38100</xdr:colOff>
      <xdr:row>57</xdr:row>
      <xdr:rowOff>102235</xdr:rowOff>
    </xdr:to>
    <xdr:sp macro="" textlink="">
      <xdr:nvSpPr>
        <xdr:cNvPr id="801" name="フローチャート: 判断 800"/>
        <xdr:cNvSpPr/>
      </xdr:nvSpPr>
      <xdr:spPr>
        <a:xfrm>
          <a:off x="21272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93345</xdr:rowOff>
    </xdr:from>
    <xdr:ext cx="469265" cy="259080"/>
    <xdr:sp macro="" textlink="">
      <xdr:nvSpPr>
        <xdr:cNvPr id="802" name="テキスト ボックス 801"/>
        <xdr:cNvSpPr txBox="1"/>
      </xdr:nvSpPr>
      <xdr:spPr>
        <a:xfrm>
          <a:off x="21088350" y="9865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95885</xdr:rowOff>
    </xdr:from>
    <xdr:to xmlns:xdr="http://schemas.openxmlformats.org/drawingml/2006/spreadsheetDrawing">
      <xdr:col>107</xdr:col>
      <xdr:colOff>50800</xdr:colOff>
      <xdr:row>55</xdr:row>
      <xdr:rowOff>126365</xdr:rowOff>
    </xdr:to>
    <xdr:cxnSp macro="">
      <xdr:nvCxnSpPr>
        <xdr:cNvPr id="803" name="直線コネクタ 802"/>
        <xdr:cNvCxnSpPr/>
      </xdr:nvCxnSpPr>
      <xdr:spPr>
        <a:xfrm flipV="1">
          <a:off x="19545300" y="9354185"/>
          <a:ext cx="8890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2540</xdr:rowOff>
    </xdr:from>
    <xdr:to xmlns:xdr="http://schemas.openxmlformats.org/drawingml/2006/spreadsheetDrawing">
      <xdr:col>107</xdr:col>
      <xdr:colOff>101600</xdr:colOff>
      <xdr:row>57</xdr:row>
      <xdr:rowOff>104140</xdr:rowOff>
    </xdr:to>
    <xdr:sp macro="" textlink="">
      <xdr:nvSpPr>
        <xdr:cNvPr id="804" name="フローチャート: 判断 803"/>
        <xdr:cNvSpPr/>
      </xdr:nvSpPr>
      <xdr:spPr>
        <a:xfrm>
          <a:off x="203835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95250</xdr:rowOff>
    </xdr:from>
    <xdr:ext cx="469265" cy="259080"/>
    <xdr:sp macro="" textlink="">
      <xdr:nvSpPr>
        <xdr:cNvPr id="805" name="テキスト ボックス 804"/>
        <xdr:cNvSpPr txBox="1"/>
      </xdr:nvSpPr>
      <xdr:spPr>
        <a:xfrm>
          <a:off x="20199350" y="9867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55</xdr:row>
      <xdr:rowOff>8890</xdr:rowOff>
    </xdr:from>
    <xdr:to xmlns:xdr="http://schemas.openxmlformats.org/drawingml/2006/spreadsheetDrawing">
      <xdr:col>102</xdr:col>
      <xdr:colOff>114300</xdr:colOff>
      <xdr:row>55</xdr:row>
      <xdr:rowOff>126365</xdr:rowOff>
    </xdr:to>
    <xdr:cxnSp macro="">
      <xdr:nvCxnSpPr>
        <xdr:cNvPr id="806" name="直線コネクタ 805"/>
        <xdr:cNvCxnSpPr/>
      </xdr:nvCxnSpPr>
      <xdr:spPr>
        <a:xfrm>
          <a:off x="18656300" y="943864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4445</xdr:rowOff>
    </xdr:from>
    <xdr:to xmlns:xdr="http://schemas.openxmlformats.org/drawingml/2006/spreadsheetDrawing">
      <xdr:col>102</xdr:col>
      <xdr:colOff>165100</xdr:colOff>
      <xdr:row>57</xdr:row>
      <xdr:rowOff>106045</xdr:rowOff>
    </xdr:to>
    <xdr:sp macro="" textlink="">
      <xdr:nvSpPr>
        <xdr:cNvPr id="807" name="フローチャート: 判断 806"/>
        <xdr:cNvSpPr/>
      </xdr:nvSpPr>
      <xdr:spPr>
        <a:xfrm>
          <a:off x="19494500" y="977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97790</xdr:rowOff>
    </xdr:from>
    <xdr:ext cx="469265" cy="258445"/>
    <xdr:sp macro="" textlink="">
      <xdr:nvSpPr>
        <xdr:cNvPr id="808" name="テキスト ボックス 807"/>
        <xdr:cNvSpPr txBox="1"/>
      </xdr:nvSpPr>
      <xdr:spPr>
        <a:xfrm>
          <a:off x="19310350" y="9870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154940</xdr:rowOff>
    </xdr:from>
    <xdr:to xmlns:xdr="http://schemas.openxmlformats.org/drawingml/2006/spreadsheetDrawing">
      <xdr:col>98</xdr:col>
      <xdr:colOff>38100</xdr:colOff>
      <xdr:row>57</xdr:row>
      <xdr:rowOff>85090</xdr:rowOff>
    </xdr:to>
    <xdr:sp macro="" textlink="">
      <xdr:nvSpPr>
        <xdr:cNvPr id="809" name="フローチャート: 判断 808"/>
        <xdr:cNvSpPr/>
      </xdr:nvSpPr>
      <xdr:spPr>
        <a:xfrm>
          <a:off x="1860550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76200</xdr:rowOff>
    </xdr:from>
    <xdr:ext cx="469265" cy="258445"/>
    <xdr:sp macro="" textlink="">
      <xdr:nvSpPr>
        <xdr:cNvPr id="810" name="テキスト ボックス 809"/>
        <xdr:cNvSpPr txBox="1"/>
      </xdr:nvSpPr>
      <xdr:spPr>
        <a:xfrm>
          <a:off x="18421350" y="9848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55</xdr:row>
      <xdr:rowOff>54610</xdr:rowOff>
    </xdr:from>
    <xdr:to xmlns:xdr="http://schemas.openxmlformats.org/drawingml/2006/spreadsheetDrawing">
      <xdr:col>116</xdr:col>
      <xdr:colOff>114300</xdr:colOff>
      <xdr:row>55</xdr:row>
      <xdr:rowOff>156210</xdr:rowOff>
    </xdr:to>
    <xdr:sp macro="" textlink="">
      <xdr:nvSpPr>
        <xdr:cNvPr id="816" name="楕円 815"/>
        <xdr:cNvSpPr/>
      </xdr:nvSpPr>
      <xdr:spPr>
        <a:xfrm>
          <a:off x="22110700" y="948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54</xdr:row>
      <xdr:rowOff>77470</xdr:rowOff>
    </xdr:from>
    <xdr:ext cx="534670" cy="258445"/>
    <xdr:sp macro="" textlink="">
      <xdr:nvSpPr>
        <xdr:cNvPr id="817" name="貸付金該当値テキスト"/>
        <xdr:cNvSpPr txBox="1"/>
      </xdr:nvSpPr>
      <xdr:spPr>
        <a:xfrm>
          <a:off x="22212300" y="93357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53</xdr:row>
      <xdr:rowOff>155575</xdr:rowOff>
    </xdr:from>
    <xdr:to xmlns:xdr="http://schemas.openxmlformats.org/drawingml/2006/spreadsheetDrawing">
      <xdr:col>112</xdr:col>
      <xdr:colOff>38100</xdr:colOff>
      <xdr:row>54</xdr:row>
      <xdr:rowOff>86360</xdr:rowOff>
    </xdr:to>
    <xdr:sp macro="" textlink="">
      <xdr:nvSpPr>
        <xdr:cNvPr id="818" name="楕円 817"/>
        <xdr:cNvSpPr/>
      </xdr:nvSpPr>
      <xdr:spPr>
        <a:xfrm>
          <a:off x="21272500" y="9242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52</xdr:row>
      <xdr:rowOff>102235</xdr:rowOff>
    </xdr:from>
    <xdr:ext cx="534035" cy="258445"/>
    <xdr:sp macro="" textlink="">
      <xdr:nvSpPr>
        <xdr:cNvPr id="819" name="テキスト ボックス 818"/>
        <xdr:cNvSpPr txBox="1"/>
      </xdr:nvSpPr>
      <xdr:spPr>
        <a:xfrm>
          <a:off x="21055965" y="9017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45085</xdr:rowOff>
    </xdr:from>
    <xdr:to xmlns:xdr="http://schemas.openxmlformats.org/drawingml/2006/spreadsheetDrawing">
      <xdr:col>107</xdr:col>
      <xdr:colOff>101600</xdr:colOff>
      <xdr:row>54</xdr:row>
      <xdr:rowOff>146685</xdr:rowOff>
    </xdr:to>
    <xdr:sp macro="" textlink="">
      <xdr:nvSpPr>
        <xdr:cNvPr id="820" name="楕円 819"/>
        <xdr:cNvSpPr/>
      </xdr:nvSpPr>
      <xdr:spPr>
        <a:xfrm>
          <a:off x="20383500" y="93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52</xdr:row>
      <xdr:rowOff>163195</xdr:rowOff>
    </xdr:from>
    <xdr:ext cx="534035" cy="259080"/>
    <xdr:sp macro="" textlink="">
      <xdr:nvSpPr>
        <xdr:cNvPr id="821" name="テキスト ボックス 820"/>
        <xdr:cNvSpPr txBox="1"/>
      </xdr:nvSpPr>
      <xdr:spPr>
        <a:xfrm>
          <a:off x="20166965" y="9078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55</xdr:row>
      <xdr:rowOff>75565</xdr:rowOff>
    </xdr:from>
    <xdr:to xmlns:xdr="http://schemas.openxmlformats.org/drawingml/2006/spreadsheetDrawing">
      <xdr:col>102</xdr:col>
      <xdr:colOff>165100</xdr:colOff>
      <xdr:row>56</xdr:row>
      <xdr:rowOff>6350</xdr:rowOff>
    </xdr:to>
    <xdr:sp macro="" textlink="">
      <xdr:nvSpPr>
        <xdr:cNvPr id="822" name="楕円 821"/>
        <xdr:cNvSpPr/>
      </xdr:nvSpPr>
      <xdr:spPr>
        <a:xfrm>
          <a:off x="19494500" y="9505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54</xdr:row>
      <xdr:rowOff>22225</xdr:rowOff>
    </xdr:from>
    <xdr:ext cx="534035" cy="258445"/>
    <xdr:sp macro="" textlink="">
      <xdr:nvSpPr>
        <xdr:cNvPr id="823" name="テキスト ボックス 822"/>
        <xdr:cNvSpPr txBox="1"/>
      </xdr:nvSpPr>
      <xdr:spPr>
        <a:xfrm>
          <a:off x="19277965" y="9280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129540</xdr:rowOff>
    </xdr:from>
    <xdr:to xmlns:xdr="http://schemas.openxmlformats.org/drawingml/2006/spreadsheetDrawing">
      <xdr:col>98</xdr:col>
      <xdr:colOff>38100</xdr:colOff>
      <xdr:row>55</xdr:row>
      <xdr:rowOff>59690</xdr:rowOff>
    </xdr:to>
    <xdr:sp macro="" textlink="">
      <xdr:nvSpPr>
        <xdr:cNvPr id="824" name="楕円 823"/>
        <xdr:cNvSpPr/>
      </xdr:nvSpPr>
      <xdr:spPr>
        <a:xfrm>
          <a:off x="186055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53</xdr:row>
      <xdr:rowOff>76200</xdr:rowOff>
    </xdr:from>
    <xdr:ext cx="534035" cy="258445"/>
    <xdr:sp macro="" textlink="">
      <xdr:nvSpPr>
        <xdr:cNvPr id="825" name="テキスト ボックス 824"/>
        <xdr:cNvSpPr txBox="1"/>
      </xdr:nvSpPr>
      <xdr:spPr>
        <a:xfrm>
          <a:off x="18388965" y="9163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4" name="テキスト ボックス 833"/>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5" name="直線コネクタ 83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8445"/>
    <xdr:sp macro="" textlink="">
      <xdr:nvSpPr>
        <xdr:cNvPr id="836" name="テキスト ボックス 835"/>
        <xdr:cNvSpPr txBox="1"/>
      </xdr:nvSpPr>
      <xdr:spPr>
        <a:xfrm>
          <a:off x="17756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7" name="直線コネクタ 836"/>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8" name="テキスト ボックス 837"/>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9" name="直線コネクタ 838"/>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0" name="テキスト ボックス 839"/>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1" name="直線コネクタ 840"/>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8445"/>
    <xdr:sp macro="" textlink="">
      <xdr:nvSpPr>
        <xdr:cNvPr id="842" name="テキスト ボックス 841"/>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3" name="直線コネクタ 842"/>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4" name="テキスト ボックス 843"/>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5" name="直線コネクタ 844"/>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92710</xdr:rowOff>
    </xdr:from>
    <xdr:ext cx="531495" cy="259080"/>
    <xdr:sp macro="" textlink="">
      <xdr:nvSpPr>
        <xdr:cNvPr id="846" name="テキスト ボックス 845"/>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7" name="直線コネクタ 84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8445"/>
    <xdr:sp macro="" textlink="">
      <xdr:nvSpPr>
        <xdr:cNvPr id="848" name="テキスト ボックス 847"/>
        <xdr:cNvSpPr txBox="1"/>
      </xdr:nvSpPr>
      <xdr:spPr>
        <a:xfrm>
          <a:off x="17756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107950</xdr:rowOff>
    </xdr:from>
    <xdr:to xmlns:xdr="http://schemas.openxmlformats.org/drawingml/2006/spreadsheetDrawing">
      <xdr:col>116</xdr:col>
      <xdr:colOff>62865</xdr:colOff>
      <xdr:row>79</xdr:row>
      <xdr:rowOff>99695</xdr:rowOff>
    </xdr:to>
    <xdr:cxnSp macro="">
      <xdr:nvCxnSpPr>
        <xdr:cNvPr id="850" name="直線コネクタ 849"/>
        <xdr:cNvCxnSpPr/>
      </xdr:nvCxnSpPr>
      <xdr:spPr>
        <a:xfrm flipV="1">
          <a:off x="22159595" y="12280900"/>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103505</xdr:rowOff>
    </xdr:from>
    <xdr:ext cx="534670" cy="259080"/>
    <xdr:sp macro="" textlink="">
      <xdr:nvSpPr>
        <xdr:cNvPr id="851" name="繰出金最小値テキスト"/>
        <xdr:cNvSpPr txBox="1"/>
      </xdr:nvSpPr>
      <xdr:spPr>
        <a:xfrm>
          <a:off x="22212300" y="13648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99695</xdr:rowOff>
    </xdr:from>
    <xdr:to xmlns:xdr="http://schemas.openxmlformats.org/drawingml/2006/spreadsheetDrawing">
      <xdr:col>116</xdr:col>
      <xdr:colOff>152400</xdr:colOff>
      <xdr:row>79</xdr:row>
      <xdr:rowOff>99695</xdr:rowOff>
    </xdr:to>
    <xdr:cxnSp macro="">
      <xdr:nvCxnSpPr>
        <xdr:cNvPr id="852" name="直線コネクタ 851"/>
        <xdr:cNvCxnSpPr/>
      </xdr:nvCxnSpPr>
      <xdr:spPr>
        <a:xfrm>
          <a:off x="22072600" y="13644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54610</xdr:rowOff>
    </xdr:from>
    <xdr:ext cx="534670" cy="258445"/>
    <xdr:sp macro="" textlink="">
      <xdr:nvSpPr>
        <xdr:cNvPr id="853" name="繰出金最大値テキスト"/>
        <xdr:cNvSpPr txBox="1"/>
      </xdr:nvSpPr>
      <xdr:spPr>
        <a:xfrm>
          <a:off x="22212300" y="120561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107950</xdr:rowOff>
    </xdr:from>
    <xdr:to xmlns:xdr="http://schemas.openxmlformats.org/drawingml/2006/spreadsheetDrawing">
      <xdr:col>116</xdr:col>
      <xdr:colOff>152400</xdr:colOff>
      <xdr:row>71</xdr:row>
      <xdr:rowOff>107950</xdr:rowOff>
    </xdr:to>
    <xdr:cxnSp macro="">
      <xdr:nvCxnSpPr>
        <xdr:cNvPr id="854" name="直線コネクタ 853"/>
        <xdr:cNvCxnSpPr/>
      </xdr:nvCxnSpPr>
      <xdr:spPr>
        <a:xfrm>
          <a:off x="22072600" y="1228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98425</xdr:rowOff>
    </xdr:from>
    <xdr:to xmlns:xdr="http://schemas.openxmlformats.org/drawingml/2006/spreadsheetDrawing">
      <xdr:col>116</xdr:col>
      <xdr:colOff>63500</xdr:colOff>
      <xdr:row>75</xdr:row>
      <xdr:rowOff>138430</xdr:rowOff>
    </xdr:to>
    <xdr:cxnSp macro="">
      <xdr:nvCxnSpPr>
        <xdr:cNvPr id="855" name="直線コネクタ 854"/>
        <xdr:cNvCxnSpPr/>
      </xdr:nvCxnSpPr>
      <xdr:spPr>
        <a:xfrm>
          <a:off x="21323300" y="1295717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153035</xdr:rowOff>
    </xdr:from>
    <xdr:ext cx="534670" cy="259080"/>
    <xdr:sp macro="" textlink="">
      <xdr:nvSpPr>
        <xdr:cNvPr id="856" name="繰出金平均値テキスト"/>
        <xdr:cNvSpPr txBox="1"/>
      </xdr:nvSpPr>
      <xdr:spPr>
        <a:xfrm>
          <a:off x="22212300" y="13011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3175</xdr:rowOff>
    </xdr:from>
    <xdr:to xmlns:xdr="http://schemas.openxmlformats.org/drawingml/2006/spreadsheetDrawing">
      <xdr:col>116</xdr:col>
      <xdr:colOff>114300</xdr:colOff>
      <xdr:row>76</xdr:row>
      <xdr:rowOff>104775</xdr:rowOff>
    </xdr:to>
    <xdr:sp macro="" textlink="">
      <xdr:nvSpPr>
        <xdr:cNvPr id="857" name="フローチャート: 判断 856"/>
        <xdr:cNvSpPr/>
      </xdr:nvSpPr>
      <xdr:spPr>
        <a:xfrm>
          <a:off x="221107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98425</xdr:rowOff>
    </xdr:from>
    <xdr:to xmlns:xdr="http://schemas.openxmlformats.org/drawingml/2006/spreadsheetDrawing">
      <xdr:col>111</xdr:col>
      <xdr:colOff>177800</xdr:colOff>
      <xdr:row>75</xdr:row>
      <xdr:rowOff>124460</xdr:rowOff>
    </xdr:to>
    <xdr:cxnSp macro="">
      <xdr:nvCxnSpPr>
        <xdr:cNvPr id="858" name="直線コネクタ 857"/>
        <xdr:cNvCxnSpPr/>
      </xdr:nvCxnSpPr>
      <xdr:spPr>
        <a:xfrm flipV="1">
          <a:off x="20434300" y="129571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25400</xdr:rowOff>
    </xdr:from>
    <xdr:to xmlns:xdr="http://schemas.openxmlformats.org/drawingml/2006/spreadsheetDrawing">
      <xdr:col>112</xdr:col>
      <xdr:colOff>38100</xdr:colOff>
      <xdr:row>76</xdr:row>
      <xdr:rowOff>127000</xdr:rowOff>
    </xdr:to>
    <xdr:sp macro="" textlink="">
      <xdr:nvSpPr>
        <xdr:cNvPr id="859" name="フローチャート: 判断 858"/>
        <xdr:cNvSpPr/>
      </xdr:nvSpPr>
      <xdr:spPr>
        <a:xfrm>
          <a:off x="212725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118110</xdr:rowOff>
    </xdr:from>
    <xdr:ext cx="534035" cy="259080"/>
    <xdr:sp macro="" textlink="">
      <xdr:nvSpPr>
        <xdr:cNvPr id="860" name="テキスト ボックス 859"/>
        <xdr:cNvSpPr txBox="1"/>
      </xdr:nvSpPr>
      <xdr:spPr>
        <a:xfrm>
          <a:off x="21055965" y="13148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124460</xdr:rowOff>
    </xdr:from>
    <xdr:to xmlns:xdr="http://schemas.openxmlformats.org/drawingml/2006/spreadsheetDrawing">
      <xdr:col>107</xdr:col>
      <xdr:colOff>50800</xdr:colOff>
      <xdr:row>75</xdr:row>
      <xdr:rowOff>144780</xdr:rowOff>
    </xdr:to>
    <xdr:cxnSp macro="">
      <xdr:nvCxnSpPr>
        <xdr:cNvPr id="861" name="直線コネクタ 860"/>
        <xdr:cNvCxnSpPr/>
      </xdr:nvCxnSpPr>
      <xdr:spPr>
        <a:xfrm flipV="1">
          <a:off x="19545300" y="129832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39370</xdr:rowOff>
    </xdr:from>
    <xdr:to xmlns:xdr="http://schemas.openxmlformats.org/drawingml/2006/spreadsheetDrawing">
      <xdr:col>107</xdr:col>
      <xdr:colOff>101600</xdr:colOff>
      <xdr:row>76</xdr:row>
      <xdr:rowOff>140970</xdr:rowOff>
    </xdr:to>
    <xdr:sp macro="" textlink="">
      <xdr:nvSpPr>
        <xdr:cNvPr id="862" name="フローチャート: 判断 861"/>
        <xdr:cNvSpPr/>
      </xdr:nvSpPr>
      <xdr:spPr>
        <a:xfrm>
          <a:off x="203835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132080</xdr:rowOff>
    </xdr:from>
    <xdr:ext cx="534035" cy="258445"/>
    <xdr:sp macro="" textlink="">
      <xdr:nvSpPr>
        <xdr:cNvPr id="863" name="テキスト ボックス 862"/>
        <xdr:cNvSpPr txBox="1"/>
      </xdr:nvSpPr>
      <xdr:spPr>
        <a:xfrm>
          <a:off x="20166965" y="13162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144780</xdr:rowOff>
    </xdr:from>
    <xdr:to xmlns:xdr="http://schemas.openxmlformats.org/drawingml/2006/spreadsheetDrawing">
      <xdr:col>102</xdr:col>
      <xdr:colOff>114300</xdr:colOff>
      <xdr:row>76</xdr:row>
      <xdr:rowOff>21590</xdr:rowOff>
    </xdr:to>
    <xdr:cxnSp macro="">
      <xdr:nvCxnSpPr>
        <xdr:cNvPr id="864" name="直線コネクタ 863"/>
        <xdr:cNvCxnSpPr/>
      </xdr:nvCxnSpPr>
      <xdr:spPr>
        <a:xfrm flipV="1">
          <a:off x="18656300" y="1300353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163830</xdr:rowOff>
    </xdr:from>
    <xdr:to xmlns:xdr="http://schemas.openxmlformats.org/drawingml/2006/spreadsheetDrawing">
      <xdr:col>102</xdr:col>
      <xdr:colOff>165100</xdr:colOff>
      <xdr:row>76</xdr:row>
      <xdr:rowOff>93980</xdr:rowOff>
    </xdr:to>
    <xdr:sp macro="" textlink="">
      <xdr:nvSpPr>
        <xdr:cNvPr id="865" name="フローチャート: 判断 864"/>
        <xdr:cNvSpPr/>
      </xdr:nvSpPr>
      <xdr:spPr>
        <a:xfrm>
          <a:off x="194945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85090</xdr:rowOff>
    </xdr:from>
    <xdr:ext cx="534035" cy="259080"/>
    <xdr:sp macro="" textlink="">
      <xdr:nvSpPr>
        <xdr:cNvPr id="866" name="テキスト ボックス 865"/>
        <xdr:cNvSpPr txBox="1"/>
      </xdr:nvSpPr>
      <xdr:spPr>
        <a:xfrm>
          <a:off x="19277965" y="13115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27940</xdr:rowOff>
    </xdr:from>
    <xdr:to xmlns:xdr="http://schemas.openxmlformats.org/drawingml/2006/spreadsheetDrawing">
      <xdr:col>98</xdr:col>
      <xdr:colOff>38100</xdr:colOff>
      <xdr:row>75</xdr:row>
      <xdr:rowOff>129540</xdr:rowOff>
    </xdr:to>
    <xdr:sp macro="" textlink="">
      <xdr:nvSpPr>
        <xdr:cNvPr id="867" name="フローチャート: 判断 866"/>
        <xdr:cNvSpPr/>
      </xdr:nvSpPr>
      <xdr:spPr>
        <a:xfrm>
          <a:off x="18605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146050</xdr:rowOff>
    </xdr:from>
    <xdr:ext cx="534035" cy="258445"/>
    <xdr:sp macro="" textlink="">
      <xdr:nvSpPr>
        <xdr:cNvPr id="868" name="テキスト ボックス 867"/>
        <xdr:cNvSpPr txBox="1"/>
      </xdr:nvSpPr>
      <xdr:spPr>
        <a:xfrm>
          <a:off x="18388965" y="12661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9" name="テキスト ボックス 86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0" name="テキスト ボックス 86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1" name="テキスト ボックス 87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2" name="テキスト ボックス 87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3" name="テキスト ボックス 87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87630</xdr:rowOff>
    </xdr:from>
    <xdr:to xmlns:xdr="http://schemas.openxmlformats.org/drawingml/2006/spreadsheetDrawing">
      <xdr:col>116</xdr:col>
      <xdr:colOff>114300</xdr:colOff>
      <xdr:row>76</xdr:row>
      <xdr:rowOff>17780</xdr:rowOff>
    </xdr:to>
    <xdr:sp macro="" textlink="">
      <xdr:nvSpPr>
        <xdr:cNvPr id="874" name="楕円 873"/>
        <xdr:cNvSpPr/>
      </xdr:nvSpPr>
      <xdr:spPr>
        <a:xfrm>
          <a:off x="221107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110490</xdr:rowOff>
    </xdr:from>
    <xdr:ext cx="534670" cy="258445"/>
    <xdr:sp macro="" textlink="">
      <xdr:nvSpPr>
        <xdr:cNvPr id="875" name="繰出金該当値テキスト"/>
        <xdr:cNvSpPr txBox="1"/>
      </xdr:nvSpPr>
      <xdr:spPr>
        <a:xfrm>
          <a:off x="22212300" y="127977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47625</xdr:rowOff>
    </xdr:from>
    <xdr:to xmlns:xdr="http://schemas.openxmlformats.org/drawingml/2006/spreadsheetDrawing">
      <xdr:col>112</xdr:col>
      <xdr:colOff>38100</xdr:colOff>
      <xdr:row>75</xdr:row>
      <xdr:rowOff>149225</xdr:rowOff>
    </xdr:to>
    <xdr:sp macro="" textlink="">
      <xdr:nvSpPr>
        <xdr:cNvPr id="876" name="楕円 875"/>
        <xdr:cNvSpPr/>
      </xdr:nvSpPr>
      <xdr:spPr>
        <a:xfrm>
          <a:off x="212725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166370</xdr:rowOff>
    </xdr:from>
    <xdr:ext cx="534035" cy="258445"/>
    <xdr:sp macro="" textlink="">
      <xdr:nvSpPr>
        <xdr:cNvPr id="877" name="テキスト ボックス 876"/>
        <xdr:cNvSpPr txBox="1"/>
      </xdr:nvSpPr>
      <xdr:spPr>
        <a:xfrm>
          <a:off x="21055965" y="12682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73660</xdr:rowOff>
    </xdr:from>
    <xdr:to xmlns:xdr="http://schemas.openxmlformats.org/drawingml/2006/spreadsheetDrawing">
      <xdr:col>107</xdr:col>
      <xdr:colOff>101600</xdr:colOff>
      <xdr:row>76</xdr:row>
      <xdr:rowOff>3810</xdr:rowOff>
    </xdr:to>
    <xdr:sp macro="" textlink="">
      <xdr:nvSpPr>
        <xdr:cNvPr id="878" name="楕円 877"/>
        <xdr:cNvSpPr/>
      </xdr:nvSpPr>
      <xdr:spPr>
        <a:xfrm>
          <a:off x="20383500" y="129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20320</xdr:rowOff>
    </xdr:from>
    <xdr:ext cx="534035" cy="258445"/>
    <xdr:sp macro="" textlink="">
      <xdr:nvSpPr>
        <xdr:cNvPr id="879" name="テキスト ボックス 878"/>
        <xdr:cNvSpPr txBox="1"/>
      </xdr:nvSpPr>
      <xdr:spPr>
        <a:xfrm>
          <a:off x="20166965" y="12707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93980</xdr:rowOff>
    </xdr:from>
    <xdr:to xmlns:xdr="http://schemas.openxmlformats.org/drawingml/2006/spreadsheetDrawing">
      <xdr:col>102</xdr:col>
      <xdr:colOff>165100</xdr:colOff>
      <xdr:row>76</xdr:row>
      <xdr:rowOff>24130</xdr:rowOff>
    </xdr:to>
    <xdr:sp macro="" textlink="">
      <xdr:nvSpPr>
        <xdr:cNvPr id="880" name="楕円 879"/>
        <xdr:cNvSpPr/>
      </xdr:nvSpPr>
      <xdr:spPr>
        <a:xfrm>
          <a:off x="19494500" y="129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40640</xdr:rowOff>
    </xdr:from>
    <xdr:ext cx="534035" cy="258445"/>
    <xdr:sp macro="" textlink="">
      <xdr:nvSpPr>
        <xdr:cNvPr id="881" name="テキスト ボックス 880"/>
        <xdr:cNvSpPr txBox="1"/>
      </xdr:nvSpPr>
      <xdr:spPr>
        <a:xfrm>
          <a:off x="19277965" y="12727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142240</xdr:rowOff>
    </xdr:from>
    <xdr:to xmlns:xdr="http://schemas.openxmlformats.org/drawingml/2006/spreadsheetDrawing">
      <xdr:col>98</xdr:col>
      <xdr:colOff>38100</xdr:colOff>
      <xdr:row>76</xdr:row>
      <xdr:rowOff>72390</xdr:rowOff>
    </xdr:to>
    <xdr:sp macro="" textlink="">
      <xdr:nvSpPr>
        <xdr:cNvPr id="882" name="楕円 881"/>
        <xdr:cNvSpPr/>
      </xdr:nvSpPr>
      <xdr:spPr>
        <a:xfrm>
          <a:off x="186055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63500</xdr:rowOff>
    </xdr:from>
    <xdr:ext cx="534035" cy="258445"/>
    <xdr:sp macro="" textlink="">
      <xdr:nvSpPr>
        <xdr:cNvPr id="883" name="テキスト ボックス 882"/>
        <xdr:cNvSpPr txBox="1"/>
      </xdr:nvSpPr>
      <xdr:spPr>
        <a:xfrm>
          <a:off x="18388965" y="13093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2" name="テキスト ボックス 891"/>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3" name="直線コネクタ 89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5" name="テキスト ボックス 894"/>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7" name="テキスト ボックス 896"/>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9" name="直線コネクタ 89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4" name="直線コネクタ 90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7" name="直線コネクタ 90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9" name="テキスト ボックス 908"/>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0" name="直線コネクタ 90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2" name="テキスト ボックス 911"/>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3" name="直線コネクタ 91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5" name="テキスト ボックス 914"/>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7" name="テキスト ボックス 916"/>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6" name="テキスト ボックス 925"/>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8" name="テキスト ボックス 927"/>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30" name="テキスト ボックス 929"/>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2" name="テキスト ボックス 931"/>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kumimoji="1" lang="ja-JP" altLang="en-US" sz="1300" baseline="0">
              <a:latin typeface="ＭＳ Ｐゴシック"/>
              <a:ea typeface="ＭＳ Ｐゴシック"/>
            </a:rPr>
            <a:t> 　</a:t>
          </a:r>
          <a:r>
            <a:rPr kumimoji="1" lang="ja-JP" altLang="en-US" sz="1300">
              <a:solidFill>
                <a:sysClr val="windowText" lastClr="000000"/>
              </a:solidFill>
              <a:latin typeface="ＭＳ ゴシック"/>
              <a:ea typeface="ＭＳ ゴシック"/>
            </a:rPr>
            <a:t>市町合併や総合支所方式の行政体制の影響で、職員数が多い状況にあることから、人件費は依然として類似団体平均・県内平均を上回っている。効率的な組織改編を進め、定員適正化計画に基づく職員数の削減を進める。</a:t>
          </a:r>
        </a:p>
        <a:p>
          <a:pPr algn="l"/>
          <a:r>
            <a:rPr kumimoji="1" lang="ja-JP" altLang="en-US" sz="1300">
              <a:solidFill>
                <a:srgbClr val="FF0000"/>
              </a:solidFill>
              <a:latin typeface="ＭＳ ゴシック"/>
              <a:ea typeface="ＭＳ ゴシック"/>
            </a:rPr>
            <a:t>　</a:t>
          </a:r>
          <a:r>
            <a:rPr kumimoji="1" lang="ja-JP" altLang="en-US" sz="1300">
              <a:solidFill>
                <a:sysClr val="windowText" lastClr="000000"/>
              </a:solidFill>
              <a:latin typeface="ＭＳ ゴシック"/>
              <a:ea typeface="ＭＳ ゴシック"/>
            </a:rPr>
            <a:t>維持補修費は、全国・県内・類似団体の何れの平均値と比較しても低い数値となっている。これは、老朽化の進む施設等に対する早期段階のメンテナンスは、施設の長寿命化に直結しトータルコストの削減に繋がるものの、厳しい財政状況の中、維持補修費に係る予算増額ができていない現状を示していると考えられる。長期的な視点での財政運営を見据えた場合、維持補修費の増額は必須であるため、人件費等の削減額を維持補修費へ割り当てる等の対応が必要である。</a:t>
          </a:r>
        </a:p>
        <a:p>
          <a:pPr algn="l"/>
          <a:r>
            <a:rPr kumimoji="1" lang="ja-JP" altLang="en-US" sz="1300">
              <a:solidFill>
                <a:sysClr val="windowText" lastClr="000000"/>
              </a:solidFill>
              <a:latin typeface="ＭＳ ゴシック"/>
              <a:ea typeface="ＭＳ ゴシック"/>
            </a:rPr>
            <a:t>　公債費は、平成</a:t>
          </a:r>
          <a:r>
            <a:rPr kumimoji="1" lang="en-US" altLang="ja-JP" sz="1300">
              <a:solidFill>
                <a:sysClr val="windowText" lastClr="000000"/>
              </a:solidFill>
              <a:latin typeface="ＭＳ ゴシック"/>
              <a:ea typeface="ＭＳ ゴシック"/>
            </a:rPr>
            <a:t>30</a:t>
          </a:r>
          <a:r>
            <a:rPr kumimoji="1" lang="ja-JP" altLang="en-US" sz="1300">
              <a:solidFill>
                <a:sysClr val="windowText" lastClr="000000"/>
              </a:solidFill>
              <a:latin typeface="ＭＳ ゴシック"/>
              <a:ea typeface="ＭＳ ゴシック"/>
            </a:rPr>
            <a:t>年以降ほぼ横ばいで推移していたが、今年度より令和元年東日本台風災害に伴う災害復旧事業債の元金償還が開始したことから増額しており、全国・県内・類似団体の平均値を全て上回っている。災害復旧事業債分の償還に加え、今後大型建設事業が予定されていることから、今後も増加が見込まれる。</a:t>
          </a:r>
          <a:endParaRPr kumimoji="1" lang="en-US" altLang="ja-JP" sz="1300">
            <a:solidFill>
              <a:sysClr val="windowText" lastClr="000000"/>
            </a:solidFill>
            <a:latin typeface="ＭＳ ゴシック"/>
            <a:ea typeface="ＭＳ ゴシック"/>
          </a:endParaRPr>
        </a:p>
        <a:p>
          <a:pPr algn="l"/>
          <a:r>
            <a:rPr kumimoji="1" lang="ja-JP" altLang="en-US" sz="1300">
              <a:solidFill>
                <a:sysClr val="windowText" lastClr="000000"/>
              </a:solidFill>
              <a:latin typeface="ＭＳ ゴシック"/>
              <a:ea typeface="ＭＳ ゴシック"/>
            </a:rPr>
            <a:t>　普通建設事業費は、令和</a:t>
          </a:r>
          <a:r>
            <a:rPr kumimoji="1" lang="en-US" altLang="ja-JP" sz="1300">
              <a:solidFill>
                <a:sysClr val="windowText" lastClr="000000"/>
              </a:solidFill>
              <a:latin typeface="ＭＳ ゴシック"/>
              <a:ea typeface="ＭＳ ゴシック"/>
            </a:rPr>
            <a:t>2</a:t>
          </a:r>
          <a:r>
            <a:rPr kumimoji="1" lang="ja-JP" altLang="en-US" sz="1300">
              <a:solidFill>
                <a:sysClr val="windowText" lastClr="000000"/>
              </a:solidFill>
              <a:latin typeface="ＭＳ ゴシック"/>
              <a:ea typeface="ＭＳ ゴシック"/>
            </a:rPr>
            <a:t>年度に文化芸術館等整備が竣工したことにより新規事業が減少、消防庁舎及びごみ処理施設整備施工のため更新整備が増加している。総額としては平成</a:t>
          </a:r>
          <a:r>
            <a:rPr kumimoji="1" lang="en-US" altLang="ja-JP" sz="1300">
              <a:solidFill>
                <a:sysClr val="windowText" lastClr="000000"/>
              </a:solidFill>
              <a:latin typeface="ＭＳ ゴシック"/>
              <a:ea typeface="ＭＳ ゴシック"/>
            </a:rPr>
            <a:t>30</a:t>
          </a:r>
          <a:r>
            <a:rPr kumimoji="1" lang="ja-JP" altLang="en-US" sz="1300">
              <a:solidFill>
                <a:sysClr val="windowText" lastClr="000000"/>
              </a:solidFill>
              <a:latin typeface="ＭＳ ゴシック"/>
              <a:ea typeface="ＭＳ ゴシック"/>
            </a:rPr>
            <a:t>年以降継続して類似団体平均以下の数値にとどまっており、施設の老朽化が進んでいる。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栃木県栃木市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155,669
151,277
331.50
72,647,538
67,798,603
4,223,632
36,709,668
56,859,062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20.9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6725" cy="258445"/>
    <xdr:sp macro="" textlink="">
      <xdr:nvSpPr>
        <xdr:cNvPr id="44" name="テキスト ボックス 43"/>
        <xdr:cNvSpPr txBox="1"/>
      </xdr:nvSpPr>
      <xdr:spPr>
        <a:xfrm>
          <a:off x="294640" y="6512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6725" cy="258445"/>
    <xdr:sp macro="" textlink="">
      <xdr:nvSpPr>
        <xdr:cNvPr id="46" name="テキスト ボックス 45"/>
        <xdr:cNvSpPr txBox="1"/>
      </xdr:nvSpPr>
      <xdr:spPr>
        <a:xfrm>
          <a:off x="294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6725" cy="258445"/>
    <xdr:sp macro="" textlink="">
      <xdr:nvSpPr>
        <xdr:cNvPr id="48" name="テキスト ボックス 47"/>
        <xdr:cNvSpPr txBox="1"/>
      </xdr:nvSpPr>
      <xdr:spPr>
        <a:xfrm>
          <a:off x="294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66725" cy="258445"/>
    <xdr:sp macro="" textlink="">
      <xdr:nvSpPr>
        <xdr:cNvPr id="50" name="テキスト ボックス 49"/>
        <xdr:cNvSpPr txBox="1"/>
      </xdr:nvSpPr>
      <xdr:spPr>
        <a:xfrm>
          <a:off x="294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2" name="テキスト ボックス 51"/>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57150</xdr:rowOff>
    </xdr:from>
    <xdr:to xmlns:xdr="http://schemas.openxmlformats.org/drawingml/2006/spreadsheetDrawing">
      <xdr:col>24</xdr:col>
      <xdr:colOff>62865</xdr:colOff>
      <xdr:row>38</xdr:row>
      <xdr:rowOff>130810</xdr:rowOff>
    </xdr:to>
    <xdr:cxnSp macro="">
      <xdr:nvCxnSpPr>
        <xdr:cNvPr id="54" name="直線コネクタ 53"/>
        <xdr:cNvCxnSpPr/>
      </xdr:nvCxnSpPr>
      <xdr:spPr>
        <a:xfrm flipV="1">
          <a:off x="4633595" y="537210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134620</xdr:rowOff>
    </xdr:from>
    <xdr:ext cx="469900" cy="258445"/>
    <xdr:sp macro="" textlink="">
      <xdr:nvSpPr>
        <xdr:cNvPr id="55" name="議会費最小値テキスト"/>
        <xdr:cNvSpPr txBox="1"/>
      </xdr:nvSpPr>
      <xdr:spPr>
        <a:xfrm>
          <a:off x="4686300" y="6649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130810</xdr:rowOff>
    </xdr:from>
    <xdr:to xmlns:xdr="http://schemas.openxmlformats.org/drawingml/2006/spreadsheetDrawing">
      <xdr:col>24</xdr:col>
      <xdr:colOff>152400</xdr:colOff>
      <xdr:row>38</xdr:row>
      <xdr:rowOff>130810</xdr:rowOff>
    </xdr:to>
    <xdr:cxnSp macro="">
      <xdr:nvCxnSpPr>
        <xdr:cNvPr id="56" name="直線コネクタ 55"/>
        <xdr:cNvCxnSpPr/>
      </xdr:nvCxnSpPr>
      <xdr:spPr>
        <a:xfrm>
          <a:off x="4546600" y="664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3810</xdr:rowOff>
    </xdr:from>
    <xdr:ext cx="469900" cy="259080"/>
    <xdr:sp macro="" textlink="">
      <xdr:nvSpPr>
        <xdr:cNvPr id="57" name="議会費最大値テキスト"/>
        <xdr:cNvSpPr txBox="1"/>
      </xdr:nvSpPr>
      <xdr:spPr>
        <a:xfrm>
          <a:off x="4686300" y="5147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2,561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57150</xdr:rowOff>
    </xdr:from>
    <xdr:to xmlns:xdr="http://schemas.openxmlformats.org/drawingml/2006/spreadsheetDrawing">
      <xdr:col>24</xdr:col>
      <xdr:colOff>152400</xdr:colOff>
      <xdr:row>31</xdr:row>
      <xdr:rowOff>57150</xdr:rowOff>
    </xdr:to>
    <xdr:cxnSp macro="">
      <xdr:nvCxnSpPr>
        <xdr:cNvPr id="58" name="直線コネクタ 57"/>
        <xdr:cNvCxnSpPr/>
      </xdr:nvCxnSpPr>
      <xdr:spPr>
        <a:xfrm>
          <a:off x="4546600" y="537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11430</xdr:rowOff>
    </xdr:from>
    <xdr:to xmlns:xdr="http://schemas.openxmlformats.org/drawingml/2006/spreadsheetDrawing">
      <xdr:col>24</xdr:col>
      <xdr:colOff>63500</xdr:colOff>
      <xdr:row>35</xdr:row>
      <xdr:rowOff>82550</xdr:rowOff>
    </xdr:to>
    <xdr:cxnSp macro="">
      <xdr:nvCxnSpPr>
        <xdr:cNvPr id="59" name="直線コネクタ 58"/>
        <xdr:cNvCxnSpPr/>
      </xdr:nvCxnSpPr>
      <xdr:spPr>
        <a:xfrm>
          <a:off x="3797300" y="601218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127635</xdr:rowOff>
    </xdr:from>
    <xdr:ext cx="469900" cy="259080"/>
    <xdr:sp macro="" textlink="">
      <xdr:nvSpPr>
        <xdr:cNvPr id="60" name="議会費平均値テキスト"/>
        <xdr:cNvSpPr txBox="1"/>
      </xdr:nvSpPr>
      <xdr:spPr>
        <a:xfrm>
          <a:off x="4686300" y="57854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104775</xdr:rowOff>
    </xdr:from>
    <xdr:to xmlns:xdr="http://schemas.openxmlformats.org/drawingml/2006/spreadsheetDrawing">
      <xdr:col>24</xdr:col>
      <xdr:colOff>114300</xdr:colOff>
      <xdr:row>35</xdr:row>
      <xdr:rowOff>34925</xdr:rowOff>
    </xdr:to>
    <xdr:sp macro="" textlink="">
      <xdr:nvSpPr>
        <xdr:cNvPr id="61" name="フローチャート: 判断 60"/>
        <xdr:cNvSpPr/>
      </xdr:nvSpPr>
      <xdr:spPr>
        <a:xfrm>
          <a:off x="4584700" y="593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11430</xdr:rowOff>
    </xdr:from>
    <xdr:to xmlns:xdr="http://schemas.openxmlformats.org/drawingml/2006/spreadsheetDrawing">
      <xdr:col>19</xdr:col>
      <xdr:colOff>177800</xdr:colOff>
      <xdr:row>35</xdr:row>
      <xdr:rowOff>41275</xdr:rowOff>
    </xdr:to>
    <xdr:cxnSp macro="">
      <xdr:nvCxnSpPr>
        <xdr:cNvPr id="62" name="直線コネクタ 61"/>
        <xdr:cNvCxnSpPr/>
      </xdr:nvCxnSpPr>
      <xdr:spPr>
        <a:xfrm flipV="1">
          <a:off x="2908300" y="60121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8890</xdr:rowOff>
    </xdr:from>
    <xdr:to xmlns:xdr="http://schemas.openxmlformats.org/drawingml/2006/spreadsheetDrawing">
      <xdr:col>20</xdr:col>
      <xdr:colOff>38100</xdr:colOff>
      <xdr:row>35</xdr:row>
      <xdr:rowOff>110490</xdr:rowOff>
    </xdr:to>
    <xdr:sp macro="" textlink="">
      <xdr:nvSpPr>
        <xdr:cNvPr id="63" name="フローチャート: 判断 62"/>
        <xdr:cNvSpPr/>
      </xdr:nvSpPr>
      <xdr:spPr>
        <a:xfrm>
          <a:off x="3746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101600</xdr:rowOff>
    </xdr:from>
    <xdr:ext cx="469265" cy="259080"/>
    <xdr:sp macro="" textlink="">
      <xdr:nvSpPr>
        <xdr:cNvPr id="64" name="テキスト ボックス 63"/>
        <xdr:cNvSpPr txBox="1"/>
      </xdr:nvSpPr>
      <xdr:spPr>
        <a:xfrm>
          <a:off x="3562350" y="6102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13970</xdr:rowOff>
    </xdr:from>
    <xdr:to xmlns:xdr="http://schemas.openxmlformats.org/drawingml/2006/spreadsheetDrawing">
      <xdr:col>15</xdr:col>
      <xdr:colOff>50800</xdr:colOff>
      <xdr:row>35</xdr:row>
      <xdr:rowOff>41275</xdr:rowOff>
    </xdr:to>
    <xdr:cxnSp macro="">
      <xdr:nvCxnSpPr>
        <xdr:cNvPr id="65" name="直線コネクタ 64"/>
        <xdr:cNvCxnSpPr/>
      </xdr:nvCxnSpPr>
      <xdr:spPr>
        <a:xfrm>
          <a:off x="2019300" y="5843270"/>
          <a:ext cx="8890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141605</xdr:rowOff>
    </xdr:from>
    <xdr:to xmlns:xdr="http://schemas.openxmlformats.org/drawingml/2006/spreadsheetDrawing">
      <xdr:col>15</xdr:col>
      <xdr:colOff>101600</xdr:colOff>
      <xdr:row>35</xdr:row>
      <xdr:rowOff>71755</xdr:rowOff>
    </xdr:to>
    <xdr:sp macro="" textlink="">
      <xdr:nvSpPr>
        <xdr:cNvPr id="66" name="フローチャート: 判断 65"/>
        <xdr:cNvSpPr/>
      </xdr:nvSpPr>
      <xdr:spPr>
        <a:xfrm>
          <a:off x="2857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88265</xdr:rowOff>
    </xdr:from>
    <xdr:ext cx="469265" cy="258445"/>
    <xdr:sp macro="" textlink="">
      <xdr:nvSpPr>
        <xdr:cNvPr id="67" name="テキスト ボックス 66"/>
        <xdr:cNvSpPr txBox="1"/>
      </xdr:nvSpPr>
      <xdr:spPr>
        <a:xfrm>
          <a:off x="2673350" y="5746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135255</xdr:rowOff>
    </xdr:from>
    <xdr:to xmlns:xdr="http://schemas.openxmlformats.org/drawingml/2006/spreadsheetDrawing">
      <xdr:col>10</xdr:col>
      <xdr:colOff>114300</xdr:colOff>
      <xdr:row>34</xdr:row>
      <xdr:rowOff>13970</xdr:rowOff>
    </xdr:to>
    <xdr:cxnSp macro="">
      <xdr:nvCxnSpPr>
        <xdr:cNvPr id="68" name="直線コネクタ 67"/>
        <xdr:cNvCxnSpPr/>
      </xdr:nvCxnSpPr>
      <xdr:spPr>
        <a:xfrm>
          <a:off x="1130300" y="579310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148590</xdr:rowOff>
    </xdr:from>
    <xdr:to xmlns:xdr="http://schemas.openxmlformats.org/drawingml/2006/spreadsheetDrawing">
      <xdr:col>10</xdr:col>
      <xdr:colOff>165100</xdr:colOff>
      <xdr:row>35</xdr:row>
      <xdr:rowOff>78740</xdr:rowOff>
    </xdr:to>
    <xdr:sp macro="" textlink="">
      <xdr:nvSpPr>
        <xdr:cNvPr id="69" name="フローチャート: 判断 68"/>
        <xdr:cNvSpPr/>
      </xdr:nvSpPr>
      <xdr:spPr>
        <a:xfrm>
          <a:off x="1968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69850</xdr:rowOff>
    </xdr:from>
    <xdr:ext cx="469265" cy="259080"/>
    <xdr:sp macro="" textlink="">
      <xdr:nvSpPr>
        <xdr:cNvPr id="70" name="テキスト ボックス 69"/>
        <xdr:cNvSpPr txBox="1"/>
      </xdr:nvSpPr>
      <xdr:spPr>
        <a:xfrm>
          <a:off x="1784350" y="6070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104775</xdr:rowOff>
    </xdr:from>
    <xdr:to xmlns:xdr="http://schemas.openxmlformats.org/drawingml/2006/spreadsheetDrawing">
      <xdr:col>6</xdr:col>
      <xdr:colOff>38100</xdr:colOff>
      <xdr:row>35</xdr:row>
      <xdr:rowOff>34925</xdr:rowOff>
    </xdr:to>
    <xdr:sp macro="" textlink="">
      <xdr:nvSpPr>
        <xdr:cNvPr id="71" name="フローチャート: 判断 70"/>
        <xdr:cNvSpPr/>
      </xdr:nvSpPr>
      <xdr:spPr>
        <a:xfrm>
          <a:off x="1079500" y="593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26035</xdr:rowOff>
    </xdr:from>
    <xdr:ext cx="469265" cy="259080"/>
    <xdr:sp macro="" textlink="">
      <xdr:nvSpPr>
        <xdr:cNvPr id="72" name="テキスト ボックス 71"/>
        <xdr:cNvSpPr txBox="1"/>
      </xdr:nvSpPr>
      <xdr:spPr>
        <a:xfrm>
          <a:off x="895350" y="60267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31750</xdr:rowOff>
    </xdr:from>
    <xdr:to xmlns:xdr="http://schemas.openxmlformats.org/drawingml/2006/spreadsheetDrawing">
      <xdr:col>24</xdr:col>
      <xdr:colOff>114300</xdr:colOff>
      <xdr:row>35</xdr:row>
      <xdr:rowOff>133350</xdr:rowOff>
    </xdr:to>
    <xdr:sp macro="" textlink="">
      <xdr:nvSpPr>
        <xdr:cNvPr id="78" name="楕円 77"/>
        <xdr:cNvSpPr/>
      </xdr:nvSpPr>
      <xdr:spPr>
        <a:xfrm>
          <a:off x="45847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10160</xdr:rowOff>
    </xdr:from>
    <xdr:ext cx="469900" cy="259080"/>
    <xdr:sp macro="" textlink="">
      <xdr:nvSpPr>
        <xdr:cNvPr id="79" name="議会費該当値テキスト"/>
        <xdr:cNvSpPr txBox="1"/>
      </xdr:nvSpPr>
      <xdr:spPr>
        <a:xfrm>
          <a:off x="4686300" y="6010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132080</xdr:rowOff>
    </xdr:from>
    <xdr:to xmlns:xdr="http://schemas.openxmlformats.org/drawingml/2006/spreadsheetDrawing">
      <xdr:col>20</xdr:col>
      <xdr:colOff>38100</xdr:colOff>
      <xdr:row>35</xdr:row>
      <xdr:rowOff>62230</xdr:rowOff>
    </xdr:to>
    <xdr:sp macro="" textlink="">
      <xdr:nvSpPr>
        <xdr:cNvPr id="80" name="楕円 79"/>
        <xdr:cNvSpPr/>
      </xdr:nvSpPr>
      <xdr:spPr>
        <a:xfrm>
          <a:off x="3746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78740</xdr:rowOff>
    </xdr:from>
    <xdr:ext cx="469265" cy="259080"/>
    <xdr:sp macro="" textlink="">
      <xdr:nvSpPr>
        <xdr:cNvPr id="81" name="テキスト ボックス 80"/>
        <xdr:cNvSpPr txBox="1"/>
      </xdr:nvSpPr>
      <xdr:spPr>
        <a:xfrm>
          <a:off x="3562350" y="5736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161925</xdr:rowOff>
    </xdr:from>
    <xdr:to xmlns:xdr="http://schemas.openxmlformats.org/drawingml/2006/spreadsheetDrawing">
      <xdr:col>15</xdr:col>
      <xdr:colOff>101600</xdr:colOff>
      <xdr:row>35</xdr:row>
      <xdr:rowOff>92075</xdr:rowOff>
    </xdr:to>
    <xdr:sp macro="" textlink="">
      <xdr:nvSpPr>
        <xdr:cNvPr id="82" name="楕円 81"/>
        <xdr:cNvSpPr/>
      </xdr:nvSpPr>
      <xdr:spPr>
        <a:xfrm>
          <a:off x="28575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83185</xdr:rowOff>
    </xdr:from>
    <xdr:ext cx="469265" cy="259080"/>
    <xdr:sp macro="" textlink="">
      <xdr:nvSpPr>
        <xdr:cNvPr id="83" name="テキスト ボックス 82"/>
        <xdr:cNvSpPr txBox="1"/>
      </xdr:nvSpPr>
      <xdr:spPr>
        <a:xfrm>
          <a:off x="2673350" y="6083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134620</xdr:rowOff>
    </xdr:from>
    <xdr:to xmlns:xdr="http://schemas.openxmlformats.org/drawingml/2006/spreadsheetDrawing">
      <xdr:col>10</xdr:col>
      <xdr:colOff>165100</xdr:colOff>
      <xdr:row>34</xdr:row>
      <xdr:rowOff>64770</xdr:rowOff>
    </xdr:to>
    <xdr:sp macro="" textlink="">
      <xdr:nvSpPr>
        <xdr:cNvPr id="84" name="楕円 83"/>
        <xdr:cNvSpPr/>
      </xdr:nvSpPr>
      <xdr:spPr>
        <a:xfrm>
          <a:off x="19685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81280</xdr:rowOff>
    </xdr:from>
    <xdr:ext cx="469265" cy="259080"/>
    <xdr:sp macro="" textlink="">
      <xdr:nvSpPr>
        <xdr:cNvPr id="85" name="テキスト ボックス 84"/>
        <xdr:cNvSpPr txBox="1"/>
      </xdr:nvSpPr>
      <xdr:spPr>
        <a:xfrm>
          <a:off x="1784350" y="55676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84455</xdr:rowOff>
    </xdr:from>
    <xdr:to xmlns:xdr="http://schemas.openxmlformats.org/drawingml/2006/spreadsheetDrawing">
      <xdr:col>6</xdr:col>
      <xdr:colOff>38100</xdr:colOff>
      <xdr:row>34</xdr:row>
      <xdr:rowOff>14605</xdr:rowOff>
    </xdr:to>
    <xdr:sp macro="" textlink="">
      <xdr:nvSpPr>
        <xdr:cNvPr id="86" name="楕円 85"/>
        <xdr:cNvSpPr/>
      </xdr:nvSpPr>
      <xdr:spPr>
        <a:xfrm>
          <a:off x="10795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31115</xdr:rowOff>
    </xdr:from>
    <xdr:ext cx="469265" cy="258445"/>
    <xdr:sp macro="" textlink="">
      <xdr:nvSpPr>
        <xdr:cNvPr id="87" name="テキスト ボックス 86"/>
        <xdr:cNvSpPr txBox="1"/>
      </xdr:nvSpPr>
      <xdr:spPr>
        <a:xfrm>
          <a:off x="895350" y="55175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6" name="テキスト ボックス 95"/>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98" name="テキスト ボックス 97"/>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2"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8445"/>
    <xdr:sp macro="" textlink="">
      <xdr:nvSpPr>
        <xdr:cNvPr id="104" name="テキスト ボックス 103"/>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6" name="テキスト ボックス 105"/>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08" name="テキスト ボックス 107"/>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0" name="テキスト ボックス 109"/>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55</xdr:row>
      <xdr:rowOff>90805</xdr:rowOff>
    </xdr:from>
    <xdr:to xmlns:xdr="http://schemas.openxmlformats.org/drawingml/2006/spreadsheetDrawing">
      <xdr:col>24</xdr:col>
      <xdr:colOff>62865</xdr:colOff>
      <xdr:row>58</xdr:row>
      <xdr:rowOff>162560</xdr:rowOff>
    </xdr:to>
    <xdr:cxnSp macro="">
      <xdr:nvCxnSpPr>
        <xdr:cNvPr id="112" name="直線コネクタ 111"/>
        <xdr:cNvCxnSpPr/>
      </xdr:nvCxnSpPr>
      <xdr:spPr>
        <a:xfrm flipV="1">
          <a:off x="4633595" y="9520555"/>
          <a:ext cx="1270" cy="586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166370</xdr:rowOff>
    </xdr:from>
    <xdr:ext cx="534670" cy="258445"/>
    <xdr:sp macro="" textlink="">
      <xdr:nvSpPr>
        <xdr:cNvPr id="113" name="総務費最小値テキスト"/>
        <xdr:cNvSpPr txBox="1"/>
      </xdr:nvSpPr>
      <xdr:spPr>
        <a:xfrm>
          <a:off x="4686300" y="101104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162560</xdr:rowOff>
    </xdr:from>
    <xdr:to xmlns:xdr="http://schemas.openxmlformats.org/drawingml/2006/spreadsheetDrawing">
      <xdr:col>24</xdr:col>
      <xdr:colOff>152400</xdr:colOff>
      <xdr:row>58</xdr:row>
      <xdr:rowOff>162560</xdr:rowOff>
    </xdr:to>
    <xdr:cxnSp macro="">
      <xdr:nvCxnSpPr>
        <xdr:cNvPr id="114" name="直線コネクタ 113"/>
        <xdr:cNvCxnSpPr/>
      </xdr:nvCxnSpPr>
      <xdr:spPr>
        <a:xfrm>
          <a:off x="4546600" y="1010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37465</xdr:rowOff>
    </xdr:from>
    <xdr:ext cx="534670" cy="259080"/>
    <xdr:sp macro="" textlink="">
      <xdr:nvSpPr>
        <xdr:cNvPr id="115" name="総務費最大値テキスト"/>
        <xdr:cNvSpPr txBox="1"/>
      </xdr:nvSpPr>
      <xdr:spPr>
        <a:xfrm>
          <a:off x="4686300" y="9295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80,338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55</xdr:row>
      <xdr:rowOff>90805</xdr:rowOff>
    </xdr:from>
    <xdr:to xmlns:xdr="http://schemas.openxmlformats.org/drawingml/2006/spreadsheetDrawing">
      <xdr:col>24</xdr:col>
      <xdr:colOff>152400</xdr:colOff>
      <xdr:row>55</xdr:row>
      <xdr:rowOff>90805</xdr:rowOff>
    </xdr:to>
    <xdr:cxnSp macro="">
      <xdr:nvCxnSpPr>
        <xdr:cNvPr id="116" name="直線コネクタ 115"/>
        <xdr:cNvCxnSpPr/>
      </xdr:nvCxnSpPr>
      <xdr:spPr>
        <a:xfrm>
          <a:off x="4546600" y="952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138430</xdr:rowOff>
    </xdr:from>
    <xdr:to xmlns:xdr="http://schemas.openxmlformats.org/drawingml/2006/spreadsheetDrawing">
      <xdr:col>24</xdr:col>
      <xdr:colOff>63500</xdr:colOff>
      <xdr:row>56</xdr:row>
      <xdr:rowOff>149225</xdr:rowOff>
    </xdr:to>
    <xdr:cxnSp macro="">
      <xdr:nvCxnSpPr>
        <xdr:cNvPr id="117" name="直線コネクタ 116"/>
        <xdr:cNvCxnSpPr/>
      </xdr:nvCxnSpPr>
      <xdr:spPr>
        <a:xfrm>
          <a:off x="3797300" y="9568180"/>
          <a:ext cx="8382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26670</xdr:rowOff>
    </xdr:from>
    <xdr:ext cx="534670" cy="259080"/>
    <xdr:sp macro="" textlink="">
      <xdr:nvSpPr>
        <xdr:cNvPr id="118" name="総務費平均値テキスト"/>
        <xdr:cNvSpPr txBox="1"/>
      </xdr:nvSpPr>
      <xdr:spPr>
        <a:xfrm>
          <a:off x="4686300" y="9799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48260</xdr:rowOff>
    </xdr:from>
    <xdr:to xmlns:xdr="http://schemas.openxmlformats.org/drawingml/2006/spreadsheetDrawing">
      <xdr:col>24</xdr:col>
      <xdr:colOff>114300</xdr:colOff>
      <xdr:row>57</xdr:row>
      <xdr:rowOff>149860</xdr:rowOff>
    </xdr:to>
    <xdr:sp macro="" textlink="">
      <xdr:nvSpPr>
        <xdr:cNvPr id="119" name="フローチャート: 判断 118"/>
        <xdr:cNvSpPr/>
      </xdr:nvSpPr>
      <xdr:spPr>
        <a:xfrm>
          <a:off x="45847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50</xdr:row>
      <xdr:rowOff>29210</xdr:rowOff>
    </xdr:from>
    <xdr:to xmlns:xdr="http://schemas.openxmlformats.org/drawingml/2006/spreadsheetDrawing">
      <xdr:col>19</xdr:col>
      <xdr:colOff>177800</xdr:colOff>
      <xdr:row>55</xdr:row>
      <xdr:rowOff>138430</xdr:rowOff>
    </xdr:to>
    <xdr:cxnSp macro="">
      <xdr:nvCxnSpPr>
        <xdr:cNvPr id="120" name="直線コネクタ 119"/>
        <xdr:cNvCxnSpPr/>
      </xdr:nvCxnSpPr>
      <xdr:spPr>
        <a:xfrm>
          <a:off x="2908300" y="8601710"/>
          <a:ext cx="889000" cy="966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50800</xdr:rowOff>
    </xdr:from>
    <xdr:to xmlns:xdr="http://schemas.openxmlformats.org/drawingml/2006/spreadsheetDrawing">
      <xdr:col>20</xdr:col>
      <xdr:colOff>38100</xdr:colOff>
      <xdr:row>57</xdr:row>
      <xdr:rowOff>152400</xdr:rowOff>
    </xdr:to>
    <xdr:sp macro="" textlink="">
      <xdr:nvSpPr>
        <xdr:cNvPr id="121" name="フローチャート: 判断 120"/>
        <xdr:cNvSpPr/>
      </xdr:nvSpPr>
      <xdr:spPr>
        <a:xfrm>
          <a:off x="37465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143510</xdr:rowOff>
    </xdr:from>
    <xdr:ext cx="534035" cy="258445"/>
    <xdr:sp macro="" textlink="">
      <xdr:nvSpPr>
        <xdr:cNvPr id="122" name="テキスト ボックス 121"/>
        <xdr:cNvSpPr txBox="1"/>
      </xdr:nvSpPr>
      <xdr:spPr>
        <a:xfrm>
          <a:off x="3529965" y="9916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50</xdr:row>
      <xdr:rowOff>29210</xdr:rowOff>
    </xdr:from>
    <xdr:to xmlns:xdr="http://schemas.openxmlformats.org/drawingml/2006/spreadsheetDrawing">
      <xdr:col>15</xdr:col>
      <xdr:colOff>50800</xdr:colOff>
      <xdr:row>58</xdr:row>
      <xdr:rowOff>27940</xdr:rowOff>
    </xdr:to>
    <xdr:cxnSp macro="">
      <xdr:nvCxnSpPr>
        <xdr:cNvPr id="123" name="直線コネクタ 122"/>
        <xdr:cNvCxnSpPr/>
      </xdr:nvCxnSpPr>
      <xdr:spPr>
        <a:xfrm flipV="1">
          <a:off x="2019300" y="8601710"/>
          <a:ext cx="889000" cy="137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49</xdr:row>
      <xdr:rowOff>162560</xdr:rowOff>
    </xdr:from>
    <xdr:to xmlns:xdr="http://schemas.openxmlformats.org/drawingml/2006/spreadsheetDrawing">
      <xdr:col>15</xdr:col>
      <xdr:colOff>101600</xdr:colOff>
      <xdr:row>50</xdr:row>
      <xdr:rowOff>92710</xdr:rowOff>
    </xdr:to>
    <xdr:sp macro="" textlink="">
      <xdr:nvSpPr>
        <xdr:cNvPr id="124" name="フローチャート: 判断 123"/>
        <xdr:cNvSpPr/>
      </xdr:nvSpPr>
      <xdr:spPr>
        <a:xfrm>
          <a:off x="2857500" y="856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50</xdr:row>
      <xdr:rowOff>83820</xdr:rowOff>
    </xdr:from>
    <xdr:ext cx="598170" cy="259080"/>
    <xdr:sp macro="" textlink="">
      <xdr:nvSpPr>
        <xdr:cNvPr id="125" name="テキスト ボックス 124"/>
        <xdr:cNvSpPr txBox="1"/>
      </xdr:nvSpPr>
      <xdr:spPr>
        <a:xfrm>
          <a:off x="2608580" y="8656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27940</xdr:rowOff>
    </xdr:from>
    <xdr:to xmlns:xdr="http://schemas.openxmlformats.org/drawingml/2006/spreadsheetDrawing">
      <xdr:col>10</xdr:col>
      <xdr:colOff>114300</xdr:colOff>
      <xdr:row>58</xdr:row>
      <xdr:rowOff>32385</xdr:rowOff>
    </xdr:to>
    <xdr:cxnSp macro="">
      <xdr:nvCxnSpPr>
        <xdr:cNvPr id="126" name="直線コネクタ 125"/>
        <xdr:cNvCxnSpPr/>
      </xdr:nvCxnSpPr>
      <xdr:spPr>
        <a:xfrm flipV="1">
          <a:off x="1130300" y="99720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170815</xdr:rowOff>
    </xdr:from>
    <xdr:to xmlns:xdr="http://schemas.openxmlformats.org/drawingml/2006/spreadsheetDrawing">
      <xdr:col>10</xdr:col>
      <xdr:colOff>165100</xdr:colOff>
      <xdr:row>58</xdr:row>
      <xdr:rowOff>100965</xdr:rowOff>
    </xdr:to>
    <xdr:sp macro="" textlink="">
      <xdr:nvSpPr>
        <xdr:cNvPr id="127" name="フローチャート: 判断 126"/>
        <xdr:cNvSpPr/>
      </xdr:nvSpPr>
      <xdr:spPr>
        <a:xfrm>
          <a:off x="1968500" y="99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92075</xdr:rowOff>
    </xdr:from>
    <xdr:ext cx="534035" cy="259080"/>
    <xdr:sp macro="" textlink="">
      <xdr:nvSpPr>
        <xdr:cNvPr id="128" name="テキスト ボックス 127"/>
        <xdr:cNvSpPr txBox="1"/>
      </xdr:nvSpPr>
      <xdr:spPr>
        <a:xfrm>
          <a:off x="1751965" y="10036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38100</xdr:rowOff>
    </xdr:from>
    <xdr:to xmlns:xdr="http://schemas.openxmlformats.org/drawingml/2006/spreadsheetDrawing">
      <xdr:col>6</xdr:col>
      <xdr:colOff>38100</xdr:colOff>
      <xdr:row>58</xdr:row>
      <xdr:rowOff>139700</xdr:rowOff>
    </xdr:to>
    <xdr:sp macro="" textlink="">
      <xdr:nvSpPr>
        <xdr:cNvPr id="129" name="フローチャート: 判断 128"/>
        <xdr:cNvSpPr/>
      </xdr:nvSpPr>
      <xdr:spPr>
        <a:xfrm>
          <a:off x="10795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130810</xdr:rowOff>
    </xdr:from>
    <xdr:ext cx="534035" cy="259080"/>
    <xdr:sp macro="" textlink="">
      <xdr:nvSpPr>
        <xdr:cNvPr id="130" name="テキスト ボックス 129"/>
        <xdr:cNvSpPr txBox="1"/>
      </xdr:nvSpPr>
      <xdr:spPr>
        <a:xfrm>
          <a:off x="862965" y="10074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98425</xdr:rowOff>
    </xdr:from>
    <xdr:to xmlns:xdr="http://schemas.openxmlformats.org/drawingml/2006/spreadsheetDrawing">
      <xdr:col>24</xdr:col>
      <xdr:colOff>114300</xdr:colOff>
      <xdr:row>57</xdr:row>
      <xdr:rowOff>29210</xdr:rowOff>
    </xdr:to>
    <xdr:sp macro="" textlink="">
      <xdr:nvSpPr>
        <xdr:cNvPr id="136" name="楕円 135"/>
        <xdr:cNvSpPr/>
      </xdr:nvSpPr>
      <xdr:spPr>
        <a:xfrm>
          <a:off x="4584700" y="9699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121285</xdr:rowOff>
    </xdr:from>
    <xdr:ext cx="534670" cy="258445"/>
    <xdr:sp macro="" textlink="">
      <xdr:nvSpPr>
        <xdr:cNvPr id="137" name="総務費該当値テキスト"/>
        <xdr:cNvSpPr txBox="1"/>
      </xdr:nvSpPr>
      <xdr:spPr>
        <a:xfrm>
          <a:off x="4686300" y="9551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87630</xdr:rowOff>
    </xdr:from>
    <xdr:to xmlns:xdr="http://schemas.openxmlformats.org/drawingml/2006/spreadsheetDrawing">
      <xdr:col>20</xdr:col>
      <xdr:colOff>38100</xdr:colOff>
      <xdr:row>56</xdr:row>
      <xdr:rowOff>17780</xdr:rowOff>
    </xdr:to>
    <xdr:sp macro="" textlink="">
      <xdr:nvSpPr>
        <xdr:cNvPr id="138" name="楕円 137"/>
        <xdr:cNvSpPr/>
      </xdr:nvSpPr>
      <xdr:spPr>
        <a:xfrm>
          <a:off x="37465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34290</xdr:rowOff>
    </xdr:from>
    <xdr:ext cx="534035" cy="259080"/>
    <xdr:sp macro="" textlink="">
      <xdr:nvSpPr>
        <xdr:cNvPr id="139" name="テキスト ボックス 138"/>
        <xdr:cNvSpPr txBox="1"/>
      </xdr:nvSpPr>
      <xdr:spPr>
        <a:xfrm>
          <a:off x="3529965" y="9292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49</xdr:row>
      <xdr:rowOff>149860</xdr:rowOff>
    </xdr:from>
    <xdr:to xmlns:xdr="http://schemas.openxmlformats.org/drawingml/2006/spreadsheetDrawing">
      <xdr:col>15</xdr:col>
      <xdr:colOff>101600</xdr:colOff>
      <xdr:row>50</xdr:row>
      <xdr:rowOff>80010</xdr:rowOff>
    </xdr:to>
    <xdr:sp macro="" textlink="">
      <xdr:nvSpPr>
        <xdr:cNvPr id="140" name="楕円 139"/>
        <xdr:cNvSpPr/>
      </xdr:nvSpPr>
      <xdr:spPr>
        <a:xfrm>
          <a:off x="2857500" y="855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48</xdr:row>
      <xdr:rowOff>96520</xdr:rowOff>
    </xdr:from>
    <xdr:ext cx="598170" cy="259080"/>
    <xdr:sp macro="" textlink="">
      <xdr:nvSpPr>
        <xdr:cNvPr id="141" name="テキスト ボックス 140"/>
        <xdr:cNvSpPr txBox="1"/>
      </xdr:nvSpPr>
      <xdr:spPr>
        <a:xfrm>
          <a:off x="2608580" y="83261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148590</xdr:rowOff>
    </xdr:from>
    <xdr:to xmlns:xdr="http://schemas.openxmlformats.org/drawingml/2006/spreadsheetDrawing">
      <xdr:col>10</xdr:col>
      <xdr:colOff>165100</xdr:colOff>
      <xdr:row>58</xdr:row>
      <xdr:rowOff>78740</xdr:rowOff>
    </xdr:to>
    <xdr:sp macro="" textlink="">
      <xdr:nvSpPr>
        <xdr:cNvPr id="142" name="楕円 141"/>
        <xdr:cNvSpPr/>
      </xdr:nvSpPr>
      <xdr:spPr>
        <a:xfrm>
          <a:off x="1968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95250</xdr:rowOff>
    </xdr:from>
    <xdr:ext cx="534035" cy="259080"/>
    <xdr:sp macro="" textlink="">
      <xdr:nvSpPr>
        <xdr:cNvPr id="143" name="テキスト ボックス 142"/>
        <xdr:cNvSpPr txBox="1"/>
      </xdr:nvSpPr>
      <xdr:spPr>
        <a:xfrm>
          <a:off x="1751965" y="9696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153035</xdr:rowOff>
    </xdr:from>
    <xdr:to xmlns:xdr="http://schemas.openxmlformats.org/drawingml/2006/spreadsheetDrawing">
      <xdr:col>6</xdr:col>
      <xdr:colOff>38100</xdr:colOff>
      <xdr:row>58</xdr:row>
      <xdr:rowOff>83185</xdr:rowOff>
    </xdr:to>
    <xdr:sp macro="" textlink="">
      <xdr:nvSpPr>
        <xdr:cNvPr id="144" name="楕円 143"/>
        <xdr:cNvSpPr/>
      </xdr:nvSpPr>
      <xdr:spPr>
        <a:xfrm>
          <a:off x="1079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99695</xdr:rowOff>
    </xdr:from>
    <xdr:ext cx="534035" cy="258445"/>
    <xdr:sp macro="" textlink="">
      <xdr:nvSpPr>
        <xdr:cNvPr id="145" name="テキスト ボックス 144"/>
        <xdr:cNvSpPr txBox="1"/>
      </xdr:nvSpPr>
      <xdr:spPr>
        <a:xfrm>
          <a:off x="862965" y="9700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94995" cy="258445"/>
    <xdr:sp macro="" textlink="">
      <xdr:nvSpPr>
        <xdr:cNvPr id="156" name="テキスト ボックス 155"/>
        <xdr:cNvSpPr txBox="1"/>
      </xdr:nvSpPr>
      <xdr:spPr>
        <a:xfrm>
          <a:off x="166370" y="13827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58" name="テキスト ボックス 157"/>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60" name="テキスト ボックス 159"/>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2" name="テキスト ボックス 161"/>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4" name="テキスト ボックス 163"/>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6" name="テキスト ボックス 165"/>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8" name="テキスト ボックス 167"/>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130175</xdr:rowOff>
    </xdr:from>
    <xdr:to xmlns:xdr="http://schemas.openxmlformats.org/drawingml/2006/spreadsheetDrawing">
      <xdr:col>24</xdr:col>
      <xdr:colOff>62865</xdr:colOff>
      <xdr:row>77</xdr:row>
      <xdr:rowOff>29845</xdr:rowOff>
    </xdr:to>
    <xdr:cxnSp macro="">
      <xdr:nvCxnSpPr>
        <xdr:cNvPr id="170" name="直線コネクタ 169"/>
        <xdr:cNvCxnSpPr/>
      </xdr:nvCxnSpPr>
      <xdr:spPr>
        <a:xfrm flipV="1">
          <a:off x="4633595" y="12131675"/>
          <a:ext cx="1270" cy="1099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33655</xdr:rowOff>
    </xdr:from>
    <xdr:ext cx="598805" cy="258445"/>
    <xdr:sp macro="" textlink="">
      <xdr:nvSpPr>
        <xdr:cNvPr id="171" name="民生費最小値テキスト"/>
        <xdr:cNvSpPr txBox="1"/>
      </xdr:nvSpPr>
      <xdr:spPr>
        <a:xfrm>
          <a:off x="4686300" y="132353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138,753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29845</xdr:rowOff>
    </xdr:from>
    <xdr:to xmlns:xdr="http://schemas.openxmlformats.org/drawingml/2006/spreadsheetDrawing">
      <xdr:col>24</xdr:col>
      <xdr:colOff>152400</xdr:colOff>
      <xdr:row>77</xdr:row>
      <xdr:rowOff>29845</xdr:rowOff>
    </xdr:to>
    <xdr:cxnSp macro="">
      <xdr:nvCxnSpPr>
        <xdr:cNvPr id="172" name="直線コネクタ 171"/>
        <xdr:cNvCxnSpPr/>
      </xdr:nvCxnSpPr>
      <xdr:spPr>
        <a:xfrm>
          <a:off x="4546600" y="13231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76835</xdr:rowOff>
    </xdr:from>
    <xdr:ext cx="598805" cy="258445"/>
    <xdr:sp macro="" textlink="">
      <xdr:nvSpPr>
        <xdr:cNvPr id="173" name="民生費最大値テキスト"/>
        <xdr:cNvSpPr txBox="1"/>
      </xdr:nvSpPr>
      <xdr:spPr>
        <a:xfrm>
          <a:off x="4686300" y="119068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196,502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130175</xdr:rowOff>
    </xdr:from>
    <xdr:to xmlns:xdr="http://schemas.openxmlformats.org/drawingml/2006/spreadsheetDrawing">
      <xdr:col>24</xdr:col>
      <xdr:colOff>152400</xdr:colOff>
      <xdr:row>70</xdr:row>
      <xdr:rowOff>130175</xdr:rowOff>
    </xdr:to>
    <xdr:cxnSp macro="">
      <xdr:nvCxnSpPr>
        <xdr:cNvPr id="174" name="直線コネクタ 173"/>
        <xdr:cNvCxnSpPr/>
      </xdr:nvCxnSpPr>
      <xdr:spPr>
        <a:xfrm>
          <a:off x="4546600" y="1213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73</xdr:row>
      <xdr:rowOff>154940</xdr:rowOff>
    </xdr:from>
    <xdr:to xmlns:xdr="http://schemas.openxmlformats.org/drawingml/2006/spreadsheetDrawing">
      <xdr:col>24</xdr:col>
      <xdr:colOff>63500</xdr:colOff>
      <xdr:row>75</xdr:row>
      <xdr:rowOff>9525</xdr:rowOff>
    </xdr:to>
    <xdr:cxnSp macro="">
      <xdr:nvCxnSpPr>
        <xdr:cNvPr id="175" name="直線コネクタ 174"/>
        <xdr:cNvCxnSpPr/>
      </xdr:nvCxnSpPr>
      <xdr:spPr>
        <a:xfrm>
          <a:off x="3797300" y="12670790"/>
          <a:ext cx="8382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115570</xdr:rowOff>
    </xdr:from>
    <xdr:ext cx="598805" cy="259080"/>
    <xdr:sp macro="" textlink="">
      <xdr:nvSpPr>
        <xdr:cNvPr id="176" name="民生費平均値テキスト"/>
        <xdr:cNvSpPr txBox="1"/>
      </xdr:nvSpPr>
      <xdr:spPr>
        <a:xfrm>
          <a:off x="4686300" y="126314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92710</xdr:rowOff>
    </xdr:from>
    <xdr:to xmlns:xdr="http://schemas.openxmlformats.org/drawingml/2006/spreadsheetDrawing">
      <xdr:col>24</xdr:col>
      <xdr:colOff>114300</xdr:colOff>
      <xdr:row>75</xdr:row>
      <xdr:rowOff>22860</xdr:rowOff>
    </xdr:to>
    <xdr:sp macro="" textlink="">
      <xdr:nvSpPr>
        <xdr:cNvPr id="177" name="フローチャート: 判断 176"/>
        <xdr:cNvSpPr/>
      </xdr:nvSpPr>
      <xdr:spPr>
        <a:xfrm>
          <a:off x="4584700" y="1278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154940</xdr:rowOff>
    </xdr:from>
    <xdr:to xmlns:xdr="http://schemas.openxmlformats.org/drawingml/2006/spreadsheetDrawing">
      <xdr:col>19</xdr:col>
      <xdr:colOff>177800</xdr:colOff>
      <xdr:row>76</xdr:row>
      <xdr:rowOff>53975</xdr:rowOff>
    </xdr:to>
    <xdr:cxnSp macro="">
      <xdr:nvCxnSpPr>
        <xdr:cNvPr id="178" name="直線コネクタ 177"/>
        <xdr:cNvCxnSpPr/>
      </xdr:nvCxnSpPr>
      <xdr:spPr>
        <a:xfrm flipV="1">
          <a:off x="2908300" y="12670790"/>
          <a:ext cx="889000" cy="413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73</xdr:row>
      <xdr:rowOff>93345</xdr:rowOff>
    </xdr:from>
    <xdr:to xmlns:xdr="http://schemas.openxmlformats.org/drawingml/2006/spreadsheetDrawing">
      <xdr:col>20</xdr:col>
      <xdr:colOff>38100</xdr:colOff>
      <xdr:row>74</xdr:row>
      <xdr:rowOff>23495</xdr:rowOff>
    </xdr:to>
    <xdr:sp macro="" textlink="">
      <xdr:nvSpPr>
        <xdr:cNvPr id="179" name="フローチャート: 判断 178"/>
        <xdr:cNvSpPr/>
      </xdr:nvSpPr>
      <xdr:spPr>
        <a:xfrm>
          <a:off x="3746500" y="1260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40640</xdr:rowOff>
    </xdr:from>
    <xdr:ext cx="598170" cy="258445"/>
    <xdr:sp macro="" textlink="">
      <xdr:nvSpPr>
        <xdr:cNvPr id="180" name="テキスト ボックス 179"/>
        <xdr:cNvSpPr txBox="1"/>
      </xdr:nvSpPr>
      <xdr:spPr>
        <a:xfrm>
          <a:off x="3497580" y="123850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154940</xdr:rowOff>
    </xdr:from>
    <xdr:to xmlns:xdr="http://schemas.openxmlformats.org/drawingml/2006/spreadsheetDrawing">
      <xdr:col>15</xdr:col>
      <xdr:colOff>50800</xdr:colOff>
      <xdr:row>76</xdr:row>
      <xdr:rowOff>53975</xdr:rowOff>
    </xdr:to>
    <xdr:cxnSp macro="">
      <xdr:nvCxnSpPr>
        <xdr:cNvPr id="181" name="直線コネクタ 180"/>
        <xdr:cNvCxnSpPr/>
      </xdr:nvCxnSpPr>
      <xdr:spPr>
        <a:xfrm>
          <a:off x="2019300" y="12842240"/>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74930</xdr:rowOff>
    </xdr:from>
    <xdr:to xmlns:xdr="http://schemas.openxmlformats.org/drawingml/2006/spreadsheetDrawing">
      <xdr:col>15</xdr:col>
      <xdr:colOff>101600</xdr:colOff>
      <xdr:row>77</xdr:row>
      <xdr:rowOff>5080</xdr:rowOff>
    </xdr:to>
    <xdr:sp macro="" textlink="">
      <xdr:nvSpPr>
        <xdr:cNvPr id="182" name="フローチャート: 判断 181"/>
        <xdr:cNvSpPr/>
      </xdr:nvSpPr>
      <xdr:spPr>
        <a:xfrm>
          <a:off x="2857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167640</xdr:rowOff>
    </xdr:from>
    <xdr:ext cx="598170" cy="258445"/>
    <xdr:sp macro="" textlink="">
      <xdr:nvSpPr>
        <xdr:cNvPr id="183" name="テキスト ボックス 182"/>
        <xdr:cNvSpPr txBox="1"/>
      </xdr:nvSpPr>
      <xdr:spPr>
        <a:xfrm>
          <a:off x="2608580" y="131978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154940</xdr:rowOff>
    </xdr:from>
    <xdr:to xmlns:xdr="http://schemas.openxmlformats.org/drawingml/2006/spreadsheetDrawing">
      <xdr:col>10</xdr:col>
      <xdr:colOff>114300</xdr:colOff>
      <xdr:row>77</xdr:row>
      <xdr:rowOff>123190</xdr:rowOff>
    </xdr:to>
    <xdr:cxnSp macro="">
      <xdr:nvCxnSpPr>
        <xdr:cNvPr id="184" name="直線コネクタ 183"/>
        <xdr:cNvCxnSpPr/>
      </xdr:nvCxnSpPr>
      <xdr:spPr>
        <a:xfrm flipV="1">
          <a:off x="1130300" y="12842240"/>
          <a:ext cx="889000" cy="482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161290</xdr:rowOff>
    </xdr:from>
    <xdr:to xmlns:xdr="http://schemas.openxmlformats.org/drawingml/2006/spreadsheetDrawing">
      <xdr:col>10</xdr:col>
      <xdr:colOff>165100</xdr:colOff>
      <xdr:row>77</xdr:row>
      <xdr:rowOff>91440</xdr:rowOff>
    </xdr:to>
    <xdr:sp macro="" textlink="">
      <xdr:nvSpPr>
        <xdr:cNvPr id="185" name="フローチャート: 判断 184"/>
        <xdr:cNvSpPr/>
      </xdr:nvSpPr>
      <xdr:spPr>
        <a:xfrm>
          <a:off x="1968500" y="1319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82550</xdr:rowOff>
    </xdr:from>
    <xdr:ext cx="598170" cy="259080"/>
    <xdr:sp macro="" textlink="">
      <xdr:nvSpPr>
        <xdr:cNvPr id="186" name="テキスト ボックス 185"/>
        <xdr:cNvSpPr txBox="1"/>
      </xdr:nvSpPr>
      <xdr:spPr>
        <a:xfrm>
          <a:off x="1719580" y="13284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84455</xdr:rowOff>
    </xdr:from>
    <xdr:to xmlns:xdr="http://schemas.openxmlformats.org/drawingml/2006/spreadsheetDrawing">
      <xdr:col>6</xdr:col>
      <xdr:colOff>38100</xdr:colOff>
      <xdr:row>78</xdr:row>
      <xdr:rowOff>14605</xdr:rowOff>
    </xdr:to>
    <xdr:sp macro="" textlink="">
      <xdr:nvSpPr>
        <xdr:cNvPr id="187" name="フローチャート: 判断 186"/>
        <xdr:cNvSpPr/>
      </xdr:nvSpPr>
      <xdr:spPr>
        <a:xfrm>
          <a:off x="10795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6350</xdr:rowOff>
    </xdr:from>
    <xdr:ext cx="598170" cy="258445"/>
    <xdr:sp macro="" textlink="">
      <xdr:nvSpPr>
        <xdr:cNvPr id="188" name="テキスト ボックス 187"/>
        <xdr:cNvSpPr txBox="1"/>
      </xdr:nvSpPr>
      <xdr:spPr>
        <a:xfrm>
          <a:off x="830580" y="133794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130175</xdr:rowOff>
    </xdr:from>
    <xdr:to xmlns:xdr="http://schemas.openxmlformats.org/drawingml/2006/spreadsheetDrawing">
      <xdr:col>24</xdr:col>
      <xdr:colOff>114300</xdr:colOff>
      <xdr:row>75</xdr:row>
      <xdr:rowOff>60325</xdr:rowOff>
    </xdr:to>
    <xdr:sp macro="" textlink="">
      <xdr:nvSpPr>
        <xdr:cNvPr id="194" name="楕円 193"/>
        <xdr:cNvSpPr/>
      </xdr:nvSpPr>
      <xdr:spPr>
        <a:xfrm>
          <a:off x="4584700" y="1281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109220</xdr:rowOff>
    </xdr:from>
    <xdr:ext cx="598805" cy="258445"/>
    <xdr:sp macro="" textlink="">
      <xdr:nvSpPr>
        <xdr:cNvPr id="195" name="民生費該当値テキスト"/>
        <xdr:cNvSpPr txBox="1"/>
      </xdr:nvSpPr>
      <xdr:spPr>
        <a:xfrm>
          <a:off x="4686300" y="127965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103505</xdr:rowOff>
    </xdr:from>
    <xdr:to xmlns:xdr="http://schemas.openxmlformats.org/drawingml/2006/spreadsheetDrawing">
      <xdr:col>20</xdr:col>
      <xdr:colOff>38100</xdr:colOff>
      <xdr:row>74</xdr:row>
      <xdr:rowOff>33655</xdr:rowOff>
    </xdr:to>
    <xdr:sp macro="" textlink="">
      <xdr:nvSpPr>
        <xdr:cNvPr id="196" name="楕円 195"/>
        <xdr:cNvSpPr/>
      </xdr:nvSpPr>
      <xdr:spPr>
        <a:xfrm>
          <a:off x="3746500" y="126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24765</xdr:rowOff>
    </xdr:from>
    <xdr:ext cx="598170" cy="259080"/>
    <xdr:sp macro="" textlink="">
      <xdr:nvSpPr>
        <xdr:cNvPr id="197" name="テキスト ボックス 196"/>
        <xdr:cNvSpPr txBox="1"/>
      </xdr:nvSpPr>
      <xdr:spPr>
        <a:xfrm>
          <a:off x="3497580" y="127120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3175</xdr:rowOff>
    </xdr:from>
    <xdr:to xmlns:xdr="http://schemas.openxmlformats.org/drawingml/2006/spreadsheetDrawing">
      <xdr:col>15</xdr:col>
      <xdr:colOff>101600</xdr:colOff>
      <xdr:row>76</xdr:row>
      <xdr:rowOff>104775</xdr:rowOff>
    </xdr:to>
    <xdr:sp macro="" textlink="">
      <xdr:nvSpPr>
        <xdr:cNvPr id="198" name="楕円 197"/>
        <xdr:cNvSpPr/>
      </xdr:nvSpPr>
      <xdr:spPr>
        <a:xfrm>
          <a:off x="28575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121285</xdr:rowOff>
    </xdr:from>
    <xdr:ext cx="598170" cy="258445"/>
    <xdr:sp macro="" textlink="">
      <xdr:nvSpPr>
        <xdr:cNvPr id="199" name="テキスト ボックス 198"/>
        <xdr:cNvSpPr txBox="1"/>
      </xdr:nvSpPr>
      <xdr:spPr>
        <a:xfrm>
          <a:off x="2608580" y="128085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104140</xdr:rowOff>
    </xdr:from>
    <xdr:to xmlns:xdr="http://schemas.openxmlformats.org/drawingml/2006/spreadsheetDrawing">
      <xdr:col>10</xdr:col>
      <xdr:colOff>165100</xdr:colOff>
      <xdr:row>75</xdr:row>
      <xdr:rowOff>34290</xdr:rowOff>
    </xdr:to>
    <xdr:sp macro="" textlink="">
      <xdr:nvSpPr>
        <xdr:cNvPr id="200" name="楕円 199"/>
        <xdr:cNvSpPr/>
      </xdr:nvSpPr>
      <xdr:spPr>
        <a:xfrm>
          <a:off x="1968500" y="127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50800</xdr:rowOff>
    </xdr:from>
    <xdr:ext cx="598170" cy="259080"/>
    <xdr:sp macro="" textlink="">
      <xdr:nvSpPr>
        <xdr:cNvPr id="201" name="テキスト ボックス 200"/>
        <xdr:cNvSpPr txBox="1"/>
      </xdr:nvSpPr>
      <xdr:spPr>
        <a:xfrm>
          <a:off x="1719580" y="125666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72390</xdr:rowOff>
    </xdr:from>
    <xdr:to xmlns:xdr="http://schemas.openxmlformats.org/drawingml/2006/spreadsheetDrawing">
      <xdr:col>6</xdr:col>
      <xdr:colOff>38100</xdr:colOff>
      <xdr:row>78</xdr:row>
      <xdr:rowOff>2540</xdr:rowOff>
    </xdr:to>
    <xdr:sp macro="" textlink="">
      <xdr:nvSpPr>
        <xdr:cNvPr id="202" name="楕円 201"/>
        <xdr:cNvSpPr/>
      </xdr:nvSpPr>
      <xdr:spPr>
        <a:xfrm>
          <a:off x="10795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19050</xdr:rowOff>
    </xdr:from>
    <xdr:ext cx="598170" cy="258445"/>
    <xdr:sp macro="" textlink="">
      <xdr:nvSpPr>
        <xdr:cNvPr id="203" name="テキスト ボックス 202"/>
        <xdr:cNvSpPr txBox="1"/>
      </xdr:nvSpPr>
      <xdr:spPr>
        <a:xfrm>
          <a:off x="830580" y="130492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2" name="テキスト ボックス 211"/>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4" name="テキスト ボックス 213"/>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5" name="直線コネクタ 214"/>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8445"/>
    <xdr:sp macro="" textlink="">
      <xdr:nvSpPr>
        <xdr:cNvPr id="216" name="テキスト ボックス 215"/>
        <xdr:cNvSpPr txBox="1"/>
      </xdr:nvSpPr>
      <xdr:spPr>
        <a:xfrm>
          <a:off x="2305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7" name="直線コネクタ 216"/>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8445"/>
    <xdr:sp macro="" textlink="">
      <xdr:nvSpPr>
        <xdr:cNvPr id="218" name="テキスト ボックス 217"/>
        <xdr:cNvSpPr txBox="1"/>
      </xdr:nvSpPr>
      <xdr:spPr>
        <a:xfrm>
          <a:off x="230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9" name="直線コネクタ 218"/>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111760</xdr:rowOff>
    </xdr:from>
    <xdr:ext cx="531495" cy="258445"/>
    <xdr:sp macro="" textlink="">
      <xdr:nvSpPr>
        <xdr:cNvPr id="220" name="テキスト ボックス 219"/>
        <xdr:cNvSpPr txBox="1"/>
      </xdr:nvSpPr>
      <xdr:spPr>
        <a:xfrm>
          <a:off x="230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1" name="直線コネクタ 220"/>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168910</xdr:rowOff>
    </xdr:from>
    <xdr:ext cx="531495" cy="258445"/>
    <xdr:sp macro="" textlink="">
      <xdr:nvSpPr>
        <xdr:cNvPr id="222" name="テキスト ボックス 221"/>
        <xdr:cNvSpPr txBox="1"/>
      </xdr:nvSpPr>
      <xdr:spPr>
        <a:xfrm>
          <a:off x="230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54610</xdr:rowOff>
    </xdr:from>
    <xdr:ext cx="531495" cy="258445"/>
    <xdr:sp macro="" textlink="">
      <xdr:nvSpPr>
        <xdr:cNvPr id="224" name="テキスト ボックス 223"/>
        <xdr:cNvSpPr txBox="1"/>
      </xdr:nvSpPr>
      <xdr:spPr>
        <a:xfrm>
          <a:off x="230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86995</xdr:rowOff>
    </xdr:from>
    <xdr:to xmlns:xdr="http://schemas.openxmlformats.org/drawingml/2006/spreadsheetDrawing">
      <xdr:col>24</xdr:col>
      <xdr:colOff>62865</xdr:colOff>
      <xdr:row>94</xdr:row>
      <xdr:rowOff>164465</xdr:rowOff>
    </xdr:to>
    <xdr:cxnSp macro="">
      <xdr:nvCxnSpPr>
        <xdr:cNvPr id="226" name="直線コネクタ 225"/>
        <xdr:cNvCxnSpPr/>
      </xdr:nvCxnSpPr>
      <xdr:spPr>
        <a:xfrm flipV="1">
          <a:off x="4633595" y="15517495"/>
          <a:ext cx="1270" cy="763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168275</xdr:rowOff>
    </xdr:from>
    <xdr:ext cx="534670" cy="258445"/>
    <xdr:sp macro="" textlink="">
      <xdr:nvSpPr>
        <xdr:cNvPr id="227" name="衛生費最小値テキスト"/>
        <xdr:cNvSpPr txBox="1"/>
      </xdr:nvSpPr>
      <xdr:spPr>
        <a:xfrm>
          <a:off x="4686300" y="162845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94</xdr:row>
      <xdr:rowOff>164465</xdr:rowOff>
    </xdr:from>
    <xdr:to xmlns:xdr="http://schemas.openxmlformats.org/drawingml/2006/spreadsheetDrawing">
      <xdr:col>24</xdr:col>
      <xdr:colOff>152400</xdr:colOff>
      <xdr:row>94</xdr:row>
      <xdr:rowOff>164465</xdr:rowOff>
    </xdr:to>
    <xdr:cxnSp macro="">
      <xdr:nvCxnSpPr>
        <xdr:cNvPr id="228" name="直線コネクタ 227"/>
        <xdr:cNvCxnSpPr/>
      </xdr:nvCxnSpPr>
      <xdr:spPr>
        <a:xfrm>
          <a:off x="4546600" y="16280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33655</xdr:rowOff>
    </xdr:from>
    <xdr:ext cx="534670" cy="258445"/>
    <xdr:sp macro="" textlink="">
      <xdr:nvSpPr>
        <xdr:cNvPr id="229" name="衛生費最大値テキスト"/>
        <xdr:cNvSpPr txBox="1"/>
      </xdr:nvSpPr>
      <xdr:spPr>
        <a:xfrm>
          <a:off x="4686300" y="15292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51,159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86995</xdr:rowOff>
    </xdr:from>
    <xdr:to xmlns:xdr="http://schemas.openxmlformats.org/drawingml/2006/spreadsheetDrawing">
      <xdr:col>24</xdr:col>
      <xdr:colOff>152400</xdr:colOff>
      <xdr:row>90</xdr:row>
      <xdr:rowOff>86995</xdr:rowOff>
    </xdr:to>
    <xdr:cxnSp macro="">
      <xdr:nvCxnSpPr>
        <xdr:cNvPr id="230" name="直線コネクタ 229"/>
        <xdr:cNvCxnSpPr/>
      </xdr:nvCxnSpPr>
      <xdr:spPr>
        <a:xfrm>
          <a:off x="4546600" y="15517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93</xdr:row>
      <xdr:rowOff>161290</xdr:rowOff>
    </xdr:from>
    <xdr:to xmlns:xdr="http://schemas.openxmlformats.org/drawingml/2006/spreadsheetDrawing">
      <xdr:col>24</xdr:col>
      <xdr:colOff>63500</xdr:colOff>
      <xdr:row>93</xdr:row>
      <xdr:rowOff>170815</xdr:rowOff>
    </xdr:to>
    <xdr:cxnSp macro="">
      <xdr:nvCxnSpPr>
        <xdr:cNvPr id="231" name="直線コネクタ 230"/>
        <xdr:cNvCxnSpPr/>
      </xdr:nvCxnSpPr>
      <xdr:spPr>
        <a:xfrm flipV="1">
          <a:off x="3797300" y="1610614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91</xdr:row>
      <xdr:rowOff>150495</xdr:rowOff>
    </xdr:from>
    <xdr:ext cx="534670" cy="259080"/>
    <xdr:sp macro="" textlink="">
      <xdr:nvSpPr>
        <xdr:cNvPr id="232" name="衛生費平均値テキスト"/>
        <xdr:cNvSpPr txBox="1"/>
      </xdr:nvSpPr>
      <xdr:spPr>
        <a:xfrm>
          <a:off x="4686300" y="15752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92</xdr:row>
      <xdr:rowOff>127635</xdr:rowOff>
    </xdr:from>
    <xdr:to xmlns:xdr="http://schemas.openxmlformats.org/drawingml/2006/spreadsheetDrawing">
      <xdr:col>24</xdr:col>
      <xdr:colOff>114300</xdr:colOff>
      <xdr:row>93</xdr:row>
      <xdr:rowOff>57785</xdr:rowOff>
    </xdr:to>
    <xdr:sp macro="" textlink="">
      <xdr:nvSpPr>
        <xdr:cNvPr id="233" name="フローチャート: 判断 232"/>
        <xdr:cNvSpPr/>
      </xdr:nvSpPr>
      <xdr:spPr>
        <a:xfrm>
          <a:off x="4584700" y="1590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170815</xdr:rowOff>
    </xdr:from>
    <xdr:to xmlns:xdr="http://schemas.openxmlformats.org/drawingml/2006/spreadsheetDrawing">
      <xdr:col>19</xdr:col>
      <xdr:colOff>177800</xdr:colOff>
      <xdr:row>96</xdr:row>
      <xdr:rowOff>27305</xdr:rowOff>
    </xdr:to>
    <xdr:cxnSp macro="">
      <xdr:nvCxnSpPr>
        <xdr:cNvPr id="234" name="直線コネクタ 233"/>
        <xdr:cNvCxnSpPr/>
      </xdr:nvCxnSpPr>
      <xdr:spPr>
        <a:xfrm flipV="1">
          <a:off x="2908300" y="16115665"/>
          <a:ext cx="889000" cy="370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91</xdr:row>
      <xdr:rowOff>143510</xdr:rowOff>
    </xdr:from>
    <xdr:to xmlns:xdr="http://schemas.openxmlformats.org/drawingml/2006/spreadsheetDrawing">
      <xdr:col>20</xdr:col>
      <xdr:colOff>38100</xdr:colOff>
      <xdr:row>92</xdr:row>
      <xdr:rowOff>73025</xdr:rowOff>
    </xdr:to>
    <xdr:sp macro="" textlink="">
      <xdr:nvSpPr>
        <xdr:cNvPr id="235" name="フローチャート: 判断 234"/>
        <xdr:cNvSpPr/>
      </xdr:nvSpPr>
      <xdr:spPr>
        <a:xfrm>
          <a:off x="3746500" y="15745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90</xdr:row>
      <xdr:rowOff>89535</xdr:rowOff>
    </xdr:from>
    <xdr:ext cx="534035" cy="258445"/>
    <xdr:sp macro="" textlink="">
      <xdr:nvSpPr>
        <xdr:cNvPr id="236" name="テキスト ボックス 235"/>
        <xdr:cNvSpPr txBox="1"/>
      </xdr:nvSpPr>
      <xdr:spPr>
        <a:xfrm>
          <a:off x="3529965" y="15520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27305</xdr:rowOff>
    </xdr:from>
    <xdr:to xmlns:xdr="http://schemas.openxmlformats.org/drawingml/2006/spreadsheetDrawing">
      <xdr:col>15</xdr:col>
      <xdr:colOff>50800</xdr:colOff>
      <xdr:row>96</xdr:row>
      <xdr:rowOff>153670</xdr:rowOff>
    </xdr:to>
    <xdr:cxnSp macro="">
      <xdr:nvCxnSpPr>
        <xdr:cNvPr id="237" name="直線コネクタ 236"/>
        <xdr:cNvCxnSpPr/>
      </xdr:nvCxnSpPr>
      <xdr:spPr>
        <a:xfrm flipV="1">
          <a:off x="2019300" y="1648650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146685</xdr:rowOff>
    </xdr:from>
    <xdr:to xmlns:xdr="http://schemas.openxmlformats.org/drawingml/2006/spreadsheetDrawing">
      <xdr:col>15</xdr:col>
      <xdr:colOff>101600</xdr:colOff>
      <xdr:row>95</xdr:row>
      <xdr:rowOff>76835</xdr:rowOff>
    </xdr:to>
    <xdr:sp macro="" textlink="">
      <xdr:nvSpPr>
        <xdr:cNvPr id="238" name="フローチャート: 判断 237"/>
        <xdr:cNvSpPr/>
      </xdr:nvSpPr>
      <xdr:spPr>
        <a:xfrm>
          <a:off x="2857500" y="162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93345</xdr:rowOff>
    </xdr:from>
    <xdr:ext cx="534035" cy="259080"/>
    <xdr:sp macro="" textlink="">
      <xdr:nvSpPr>
        <xdr:cNvPr id="239" name="テキスト ボックス 238"/>
        <xdr:cNvSpPr txBox="1"/>
      </xdr:nvSpPr>
      <xdr:spPr>
        <a:xfrm>
          <a:off x="2640965" y="16038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153670</xdr:rowOff>
    </xdr:from>
    <xdr:to xmlns:xdr="http://schemas.openxmlformats.org/drawingml/2006/spreadsheetDrawing">
      <xdr:col>10</xdr:col>
      <xdr:colOff>114300</xdr:colOff>
      <xdr:row>97</xdr:row>
      <xdr:rowOff>81280</xdr:rowOff>
    </xdr:to>
    <xdr:cxnSp macro="">
      <xdr:nvCxnSpPr>
        <xdr:cNvPr id="240" name="直線コネクタ 239"/>
        <xdr:cNvCxnSpPr/>
      </xdr:nvCxnSpPr>
      <xdr:spPr>
        <a:xfrm flipV="1">
          <a:off x="1130300" y="1661287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95885</xdr:rowOff>
    </xdr:from>
    <xdr:to xmlns:xdr="http://schemas.openxmlformats.org/drawingml/2006/spreadsheetDrawing">
      <xdr:col>10</xdr:col>
      <xdr:colOff>165100</xdr:colOff>
      <xdr:row>96</xdr:row>
      <xdr:rowOff>26035</xdr:rowOff>
    </xdr:to>
    <xdr:sp macro="" textlink="">
      <xdr:nvSpPr>
        <xdr:cNvPr id="241" name="フローチャート: 判断 240"/>
        <xdr:cNvSpPr/>
      </xdr:nvSpPr>
      <xdr:spPr>
        <a:xfrm>
          <a:off x="1968500" y="1638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42545</xdr:rowOff>
    </xdr:from>
    <xdr:ext cx="534035" cy="258445"/>
    <xdr:sp macro="" textlink="">
      <xdr:nvSpPr>
        <xdr:cNvPr id="242" name="テキスト ボックス 241"/>
        <xdr:cNvSpPr txBox="1"/>
      </xdr:nvSpPr>
      <xdr:spPr>
        <a:xfrm>
          <a:off x="1751965" y="16158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140335</xdr:rowOff>
    </xdr:from>
    <xdr:to xmlns:xdr="http://schemas.openxmlformats.org/drawingml/2006/spreadsheetDrawing">
      <xdr:col>6</xdr:col>
      <xdr:colOff>38100</xdr:colOff>
      <xdr:row>96</xdr:row>
      <xdr:rowOff>70485</xdr:rowOff>
    </xdr:to>
    <xdr:sp macro="" textlink="">
      <xdr:nvSpPr>
        <xdr:cNvPr id="243" name="フローチャート: 判断 242"/>
        <xdr:cNvSpPr/>
      </xdr:nvSpPr>
      <xdr:spPr>
        <a:xfrm>
          <a:off x="10795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86995</xdr:rowOff>
    </xdr:from>
    <xdr:ext cx="534035" cy="258445"/>
    <xdr:sp macro="" textlink="">
      <xdr:nvSpPr>
        <xdr:cNvPr id="244" name="テキスト ボックス 243"/>
        <xdr:cNvSpPr txBox="1"/>
      </xdr:nvSpPr>
      <xdr:spPr>
        <a:xfrm>
          <a:off x="862965" y="16203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110490</xdr:rowOff>
    </xdr:from>
    <xdr:to xmlns:xdr="http://schemas.openxmlformats.org/drawingml/2006/spreadsheetDrawing">
      <xdr:col>24</xdr:col>
      <xdr:colOff>114300</xdr:colOff>
      <xdr:row>94</xdr:row>
      <xdr:rowOff>40640</xdr:rowOff>
    </xdr:to>
    <xdr:sp macro="" textlink="">
      <xdr:nvSpPr>
        <xdr:cNvPr id="250" name="楕円 249"/>
        <xdr:cNvSpPr/>
      </xdr:nvSpPr>
      <xdr:spPr>
        <a:xfrm>
          <a:off x="4584700" y="1605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89535</xdr:rowOff>
    </xdr:from>
    <xdr:ext cx="534670" cy="258445"/>
    <xdr:sp macro="" textlink="">
      <xdr:nvSpPr>
        <xdr:cNvPr id="251" name="衛生費該当値テキスト"/>
        <xdr:cNvSpPr txBox="1"/>
      </xdr:nvSpPr>
      <xdr:spPr>
        <a:xfrm>
          <a:off x="4686300" y="160343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120650</xdr:rowOff>
    </xdr:from>
    <xdr:to xmlns:xdr="http://schemas.openxmlformats.org/drawingml/2006/spreadsheetDrawing">
      <xdr:col>20</xdr:col>
      <xdr:colOff>38100</xdr:colOff>
      <xdr:row>94</xdr:row>
      <xdr:rowOff>50165</xdr:rowOff>
    </xdr:to>
    <xdr:sp macro="" textlink="">
      <xdr:nvSpPr>
        <xdr:cNvPr id="252" name="楕円 251"/>
        <xdr:cNvSpPr/>
      </xdr:nvSpPr>
      <xdr:spPr>
        <a:xfrm>
          <a:off x="3746500" y="16065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41275</xdr:rowOff>
    </xdr:from>
    <xdr:ext cx="534035" cy="258445"/>
    <xdr:sp macro="" textlink="">
      <xdr:nvSpPr>
        <xdr:cNvPr id="253" name="テキスト ボックス 252"/>
        <xdr:cNvSpPr txBox="1"/>
      </xdr:nvSpPr>
      <xdr:spPr>
        <a:xfrm>
          <a:off x="3529965" y="16157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147955</xdr:rowOff>
    </xdr:from>
    <xdr:to xmlns:xdr="http://schemas.openxmlformats.org/drawingml/2006/spreadsheetDrawing">
      <xdr:col>15</xdr:col>
      <xdr:colOff>101600</xdr:colOff>
      <xdr:row>96</xdr:row>
      <xdr:rowOff>78105</xdr:rowOff>
    </xdr:to>
    <xdr:sp macro="" textlink="">
      <xdr:nvSpPr>
        <xdr:cNvPr id="254" name="楕円 253"/>
        <xdr:cNvSpPr/>
      </xdr:nvSpPr>
      <xdr:spPr>
        <a:xfrm>
          <a:off x="2857500" y="164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69215</xdr:rowOff>
    </xdr:from>
    <xdr:ext cx="534035" cy="259080"/>
    <xdr:sp macro="" textlink="">
      <xdr:nvSpPr>
        <xdr:cNvPr id="255" name="テキスト ボックス 254"/>
        <xdr:cNvSpPr txBox="1"/>
      </xdr:nvSpPr>
      <xdr:spPr>
        <a:xfrm>
          <a:off x="2640965" y="16528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102870</xdr:rowOff>
    </xdr:from>
    <xdr:to xmlns:xdr="http://schemas.openxmlformats.org/drawingml/2006/spreadsheetDrawing">
      <xdr:col>10</xdr:col>
      <xdr:colOff>165100</xdr:colOff>
      <xdr:row>97</xdr:row>
      <xdr:rowOff>33020</xdr:rowOff>
    </xdr:to>
    <xdr:sp macro="" textlink="">
      <xdr:nvSpPr>
        <xdr:cNvPr id="256" name="楕円 255"/>
        <xdr:cNvSpPr/>
      </xdr:nvSpPr>
      <xdr:spPr>
        <a:xfrm>
          <a:off x="1968500" y="165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24130</xdr:rowOff>
    </xdr:from>
    <xdr:ext cx="534035" cy="259080"/>
    <xdr:sp macro="" textlink="">
      <xdr:nvSpPr>
        <xdr:cNvPr id="257" name="テキスト ボックス 256"/>
        <xdr:cNvSpPr txBox="1"/>
      </xdr:nvSpPr>
      <xdr:spPr>
        <a:xfrm>
          <a:off x="1751965" y="16654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30480</xdr:rowOff>
    </xdr:from>
    <xdr:to xmlns:xdr="http://schemas.openxmlformats.org/drawingml/2006/spreadsheetDrawing">
      <xdr:col>6</xdr:col>
      <xdr:colOff>38100</xdr:colOff>
      <xdr:row>97</xdr:row>
      <xdr:rowOff>132080</xdr:rowOff>
    </xdr:to>
    <xdr:sp macro="" textlink="">
      <xdr:nvSpPr>
        <xdr:cNvPr id="258" name="楕円 257"/>
        <xdr:cNvSpPr/>
      </xdr:nvSpPr>
      <xdr:spPr>
        <a:xfrm>
          <a:off x="1079500" y="166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123190</xdr:rowOff>
    </xdr:from>
    <xdr:ext cx="534035" cy="258445"/>
    <xdr:sp macro="" textlink="">
      <xdr:nvSpPr>
        <xdr:cNvPr id="259" name="テキスト ボックス 258"/>
        <xdr:cNvSpPr txBox="1"/>
      </xdr:nvSpPr>
      <xdr:spPr>
        <a:xfrm>
          <a:off x="862965" y="16753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0" name="直線コネクタ 26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1" name="テキスト ボックス 270"/>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2" name="直線コネクタ 27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725" cy="259080"/>
    <xdr:sp macro="" textlink="">
      <xdr:nvSpPr>
        <xdr:cNvPr id="273" name="テキスト ボックス 272"/>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6725" cy="258445"/>
    <xdr:sp macro="" textlink="">
      <xdr:nvSpPr>
        <xdr:cNvPr id="275" name="テキスト ボックス 274"/>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6" name="直線コネクタ 27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725" cy="259080"/>
    <xdr:sp macro="" textlink="">
      <xdr:nvSpPr>
        <xdr:cNvPr id="277" name="テキスト ボックス 276"/>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8" name="直線コネクタ 27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6725" cy="259080"/>
    <xdr:sp macro="" textlink="">
      <xdr:nvSpPr>
        <xdr:cNvPr id="279" name="テキスト ボックス 278"/>
        <xdr:cNvSpPr txBox="1"/>
      </xdr:nvSpPr>
      <xdr:spPr>
        <a:xfrm>
          <a:off x="6136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81" name="テキスト ボックス 280"/>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144780</xdr:rowOff>
    </xdr:from>
    <xdr:to xmlns:xdr="http://schemas.openxmlformats.org/drawingml/2006/spreadsheetDrawing">
      <xdr:col>54</xdr:col>
      <xdr:colOff>189865</xdr:colOff>
      <xdr:row>38</xdr:row>
      <xdr:rowOff>142240</xdr:rowOff>
    </xdr:to>
    <xdr:cxnSp macro="">
      <xdr:nvCxnSpPr>
        <xdr:cNvPr id="283" name="直線コネクタ 282"/>
        <xdr:cNvCxnSpPr/>
      </xdr:nvCxnSpPr>
      <xdr:spPr>
        <a:xfrm flipV="1">
          <a:off x="10475595" y="5459730"/>
          <a:ext cx="127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146050</xdr:rowOff>
    </xdr:from>
    <xdr:ext cx="378460" cy="258445"/>
    <xdr:sp macro="" textlink="">
      <xdr:nvSpPr>
        <xdr:cNvPr id="284" name="労働費最小値テキスト"/>
        <xdr:cNvSpPr txBox="1"/>
      </xdr:nvSpPr>
      <xdr:spPr>
        <a:xfrm>
          <a:off x="10528300" y="66611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142240</xdr:rowOff>
    </xdr:from>
    <xdr:to xmlns:xdr="http://schemas.openxmlformats.org/drawingml/2006/spreadsheetDrawing">
      <xdr:col>55</xdr:col>
      <xdr:colOff>88900</xdr:colOff>
      <xdr:row>38</xdr:row>
      <xdr:rowOff>142240</xdr:rowOff>
    </xdr:to>
    <xdr:cxnSp macro="">
      <xdr:nvCxnSpPr>
        <xdr:cNvPr id="285" name="直線コネクタ 284"/>
        <xdr:cNvCxnSpPr/>
      </xdr:nvCxnSpPr>
      <xdr:spPr>
        <a:xfrm>
          <a:off x="10388600" y="6657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91440</xdr:rowOff>
    </xdr:from>
    <xdr:ext cx="469900" cy="259080"/>
    <xdr:sp macro="" textlink="">
      <xdr:nvSpPr>
        <xdr:cNvPr id="286" name="労働費最大値テキスト"/>
        <xdr:cNvSpPr txBox="1"/>
      </xdr:nvSpPr>
      <xdr:spPr>
        <a:xfrm>
          <a:off x="10528300" y="523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6,672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144780</xdr:rowOff>
    </xdr:from>
    <xdr:to xmlns:xdr="http://schemas.openxmlformats.org/drawingml/2006/spreadsheetDrawing">
      <xdr:col>55</xdr:col>
      <xdr:colOff>88900</xdr:colOff>
      <xdr:row>31</xdr:row>
      <xdr:rowOff>144780</xdr:rowOff>
    </xdr:to>
    <xdr:cxnSp macro="">
      <xdr:nvCxnSpPr>
        <xdr:cNvPr id="287" name="直線コネクタ 286"/>
        <xdr:cNvCxnSpPr/>
      </xdr:nvCxnSpPr>
      <xdr:spPr>
        <a:xfrm>
          <a:off x="10388600" y="545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86360</xdr:rowOff>
    </xdr:from>
    <xdr:to xmlns:xdr="http://schemas.openxmlformats.org/drawingml/2006/spreadsheetDrawing">
      <xdr:col>55</xdr:col>
      <xdr:colOff>0</xdr:colOff>
      <xdr:row>38</xdr:row>
      <xdr:rowOff>93345</xdr:rowOff>
    </xdr:to>
    <xdr:cxnSp macro="">
      <xdr:nvCxnSpPr>
        <xdr:cNvPr id="288" name="直線コネクタ 287"/>
        <xdr:cNvCxnSpPr/>
      </xdr:nvCxnSpPr>
      <xdr:spPr>
        <a:xfrm flipV="1">
          <a:off x="9639300" y="660146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99695</xdr:rowOff>
    </xdr:from>
    <xdr:ext cx="469900" cy="258445"/>
    <xdr:sp macro="" textlink="">
      <xdr:nvSpPr>
        <xdr:cNvPr id="289" name="労働費平均値テキスト"/>
        <xdr:cNvSpPr txBox="1"/>
      </xdr:nvSpPr>
      <xdr:spPr>
        <a:xfrm>
          <a:off x="10528300" y="62718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76835</xdr:rowOff>
    </xdr:from>
    <xdr:to xmlns:xdr="http://schemas.openxmlformats.org/drawingml/2006/spreadsheetDrawing">
      <xdr:col>55</xdr:col>
      <xdr:colOff>50800</xdr:colOff>
      <xdr:row>38</xdr:row>
      <xdr:rowOff>6985</xdr:rowOff>
    </xdr:to>
    <xdr:sp macro="" textlink="">
      <xdr:nvSpPr>
        <xdr:cNvPr id="290" name="フローチャート: 判断 289"/>
        <xdr:cNvSpPr/>
      </xdr:nvSpPr>
      <xdr:spPr>
        <a:xfrm>
          <a:off x="10426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92710</xdr:rowOff>
    </xdr:from>
    <xdr:to xmlns:xdr="http://schemas.openxmlformats.org/drawingml/2006/spreadsheetDrawing">
      <xdr:col>50</xdr:col>
      <xdr:colOff>114300</xdr:colOff>
      <xdr:row>38</xdr:row>
      <xdr:rowOff>93345</xdr:rowOff>
    </xdr:to>
    <xdr:cxnSp macro="">
      <xdr:nvCxnSpPr>
        <xdr:cNvPr id="291" name="直線コネクタ 290"/>
        <xdr:cNvCxnSpPr/>
      </xdr:nvCxnSpPr>
      <xdr:spPr>
        <a:xfrm>
          <a:off x="8750300" y="66078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57150</xdr:rowOff>
    </xdr:from>
    <xdr:to xmlns:xdr="http://schemas.openxmlformats.org/drawingml/2006/spreadsheetDrawing">
      <xdr:col>50</xdr:col>
      <xdr:colOff>165100</xdr:colOff>
      <xdr:row>37</xdr:row>
      <xdr:rowOff>158750</xdr:rowOff>
    </xdr:to>
    <xdr:sp macro="" textlink="">
      <xdr:nvSpPr>
        <xdr:cNvPr id="292" name="フローチャート: 判断 291"/>
        <xdr:cNvSpPr/>
      </xdr:nvSpPr>
      <xdr:spPr>
        <a:xfrm>
          <a:off x="9588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3810</xdr:rowOff>
    </xdr:from>
    <xdr:ext cx="469265" cy="259080"/>
    <xdr:sp macro="" textlink="">
      <xdr:nvSpPr>
        <xdr:cNvPr id="293" name="テキスト ボックス 292"/>
        <xdr:cNvSpPr txBox="1"/>
      </xdr:nvSpPr>
      <xdr:spPr>
        <a:xfrm>
          <a:off x="9404350" y="6176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92075</xdr:rowOff>
    </xdr:from>
    <xdr:to xmlns:xdr="http://schemas.openxmlformats.org/drawingml/2006/spreadsheetDrawing">
      <xdr:col>45</xdr:col>
      <xdr:colOff>177800</xdr:colOff>
      <xdr:row>38</xdr:row>
      <xdr:rowOff>92710</xdr:rowOff>
    </xdr:to>
    <xdr:cxnSp macro="">
      <xdr:nvCxnSpPr>
        <xdr:cNvPr id="294" name="直線コネクタ 293"/>
        <xdr:cNvCxnSpPr/>
      </xdr:nvCxnSpPr>
      <xdr:spPr>
        <a:xfrm>
          <a:off x="7861300" y="66071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55245</xdr:rowOff>
    </xdr:from>
    <xdr:to xmlns:xdr="http://schemas.openxmlformats.org/drawingml/2006/spreadsheetDrawing">
      <xdr:col>46</xdr:col>
      <xdr:colOff>38100</xdr:colOff>
      <xdr:row>37</xdr:row>
      <xdr:rowOff>156845</xdr:rowOff>
    </xdr:to>
    <xdr:sp macro="" textlink="">
      <xdr:nvSpPr>
        <xdr:cNvPr id="295" name="フローチャート: 判断 294"/>
        <xdr:cNvSpPr/>
      </xdr:nvSpPr>
      <xdr:spPr>
        <a:xfrm>
          <a:off x="8699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1905</xdr:rowOff>
    </xdr:from>
    <xdr:ext cx="469265" cy="259080"/>
    <xdr:sp macro="" textlink="">
      <xdr:nvSpPr>
        <xdr:cNvPr id="296" name="テキスト ボックス 295"/>
        <xdr:cNvSpPr txBox="1"/>
      </xdr:nvSpPr>
      <xdr:spPr>
        <a:xfrm>
          <a:off x="8515350" y="6174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89535</xdr:rowOff>
    </xdr:from>
    <xdr:to xmlns:xdr="http://schemas.openxmlformats.org/drawingml/2006/spreadsheetDrawing">
      <xdr:col>41</xdr:col>
      <xdr:colOff>50800</xdr:colOff>
      <xdr:row>38</xdr:row>
      <xdr:rowOff>92075</xdr:rowOff>
    </xdr:to>
    <xdr:cxnSp macro="">
      <xdr:nvCxnSpPr>
        <xdr:cNvPr id="297" name="直線コネクタ 296"/>
        <xdr:cNvCxnSpPr/>
      </xdr:nvCxnSpPr>
      <xdr:spPr>
        <a:xfrm>
          <a:off x="6972300" y="66046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60325</xdr:rowOff>
    </xdr:from>
    <xdr:to xmlns:xdr="http://schemas.openxmlformats.org/drawingml/2006/spreadsheetDrawing">
      <xdr:col>41</xdr:col>
      <xdr:colOff>101600</xdr:colOff>
      <xdr:row>37</xdr:row>
      <xdr:rowOff>161925</xdr:rowOff>
    </xdr:to>
    <xdr:sp macro="" textlink="">
      <xdr:nvSpPr>
        <xdr:cNvPr id="298" name="フローチャート: 判断 297"/>
        <xdr:cNvSpPr/>
      </xdr:nvSpPr>
      <xdr:spPr>
        <a:xfrm>
          <a:off x="7810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6985</xdr:rowOff>
    </xdr:from>
    <xdr:ext cx="469265" cy="258445"/>
    <xdr:sp macro="" textlink="">
      <xdr:nvSpPr>
        <xdr:cNvPr id="299" name="テキスト ボックス 298"/>
        <xdr:cNvSpPr txBox="1"/>
      </xdr:nvSpPr>
      <xdr:spPr>
        <a:xfrm>
          <a:off x="7626350" y="6179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45085</xdr:rowOff>
    </xdr:from>
    <xdr:to xmlns:xdr="http://schemas.openxmlformats.org/drawingml/2006/spreadsheetDrawing">
      <xdr:col>36</xdr:col>
      <xdr:colOff>165100</xdr:colOff>
      <xdr:row>37</xdr:row>
      <xdr:rowOff>146685</xdr:rowOff>
    </xdr:to>
    <xdr:sp macro="" textlink="">
      <xdr:nvSpPr>
        <xdr:cNvPr id="300" name="フローチャート: 判断 299"/>
        <xdr:cNvSpPr/>
      </xdr:nvSpPr>
      <xdr:spPr>
        <a:xfrm>
          <a:off x="6921500" y="638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163195</xdr:rowOff>
    </xdr:from>
    <xdr:ext cx="469265" cy="259080"/>
    <xdr:sp macro="" textlink="">
      <xdr:nvSpPr>
        <xdr:cNvPr id="301" name="テキスト ボックス 300"/>
        <xdr:cNvSpPr txBox="1"/>
      </xdr:nvSpPr>
      <xdr:spPr>
        <a:xfrm>
          <a:off x="6737350" y="61639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34925</xdr:rowOff>
    </xdr:from>
    <xdr:to xmlns:xdr="http://schemas.openxmlformats.org/drawingml/2006/spreadsheetDrawing">
      <xdr:col>55</xdr:col>
      <xdr:colOff>50800</xdr:colOff>
      <xdr:row>38</xdr:row>
      <xdr:rowOff>136525</xdr:rowOff>
    </xdr:to>
    <xdr:sp macro="" textlink="">
      <xdr:nvSpPr>
        <xdr:cNvPr id="307" name="楕円 306"/>
        <xdr:cNvSpPr/>
      </xdr:nvSpPr>
      <xdr:spPr>
        <a:xfrm>
          <a:off x="10426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121285</xdr:rowOff>
    </xdr:from>
    <xdr:ext cx="378460" cy="258445"/>
    <xdr:sp macro="" textlink="">
      <xdr:nvSpPr>
        <xdr:cNvPr id="308" name="労働費該当値テキスト"/>
        <xdr:cNvSpPr txBox="1"/>
      </xdr:nvSpPr>
      <xdr:spPr>
        <a:xfrm>
          <a:off x="10528300" y="64649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42545</xdr:rowOff>
    </xdr:from>
    <xdr:to xmlns:xdr="http://schemas.openxmlformats.org/drawingml/2006/spreadsheetDrawing">
      <xdr:col>50</xdr:col>
      <xdr:colOff>165100</xdr:colOff>
      <xdr:row>38</xdr:row>
      <xdr:rowOff>144145</xdr:rowOff>
    </xdr:to>
    <xdr:sp macro="" textlink="">
      <xdr:nvSpPr>
        <xdr:cNvPr id="309" name="楕円 308"/>
        <xdr:cNvSpPr/>
      </xdr:nvSpPr>
      <xdr:spPr>
        <a:xfrm>
          <a:off x="9588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135255</xdr:rowOff>
    </xdr:from>
    <xdr:ext cx="378460" cy="258445"/>
    <xdr:sp macro="" textlink="">
      <xdr:nvSpPr>
        <xdr:cNvPr id="310" name="テキスト ボックス 309"/>
        <xdr:cNvSpPr txBox="1"/>
      </xdr:nvSpPr>
      <xdr:spPr>
        <a:xfrm>
          <a:off x="9450070" y="66503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41910</xdr:rowOff>
    </xdr:from>
    <xdr:to xmlns:xdr="http://schemas.openxmlformats.org/drawingml/2006/spreadsheetDrawing">
      <xdr:col>46</xdr:col>
      <xdr:colOff>38100</xdr:colOff>
      <xdr:row>38</xdr:row>
      <xdr:rowOff>143510</xdr:rowOff>
    </xdr:to>
    <xdr:sp macro="" textlink="">
      <xdr:nvSpPr>
        <xdr:cNvPr id="311" name="楕円 310"/>
        <xdr:cNvSpPr/>
      </xdr:nvSpPr>
      <xdr:spPr>
        <a:xfrm>
          <a:off x="86995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134620</xdr:rowOff>
    </xdr:from>
    <xdr:ext cx="378460" cy="258445"/>
    <xdr:sp macro="" textlink="">
      <xdr:nvSpPr>
        <xdr:cNvPr id="312" name="テキスト ボックス 311"/>
        <xdr:cNvSpPr txBox="1"/>
      </xdr:nvSpPr>
      <xdr:spPr>
        <a:xfrm>
          <a:off x="8561070" y="66497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41275</xdr:rowOff>
    </xdr:from>
    <xdr:to xmlns:xdr="http://schemas.openxmlformats.org/drawingml/2006/spreadsheetDrawing">
      <xdr:col>41</xdr:col>
      <xdr:colOff>101600</xdr:colOff>
      <xdr:row>38</xdr:row>
      <xdr:rowOff>143510</xdr:rowOff>
    </xdr:to>
    <xdr:sp macro="" textlink="">
      <xdr:nvSpPr>
        <xdr:cNvPr id="313" name="楕円 312"/>
        <xdr:cNvSpPr/>
      </xdr:nvSpPr>
      <xdr:spPr>
        <a:xfrm>
          <a:off x="78105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133985</xdr:rowOff>
    </xdr:from>
    <xdr:ext cx="378460" cy="258445"/>
    <xdr:sp macro="" textlink="">
      <xdr:nvSpPr>
        <xdr:cNvPr id="314" name="テキスト ボックス 313"/>
        <xdr:cNvSpPr txBox="1"/>
      </xdr:nvSpPr>
      <xdr:spPr>
        <a:xfrm>
          <a:off x="7672070" y="66490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38735</xdr:rowOff>
    </xdr:from>
    <xdr:to xmlns:xdr="http://schemas.openxmlformats.org/drawingml/2006/spreadsheetDrawing">
      <xdr:col>36</xdr:col>
      <xdr:colOff>165100</xdr:colOff>
      <xdr:row>38</xdr:row>
      <xdr:rowOff>140335</xdr:rowOff>
    </xdr:to>
    <xdr:sp macro="" textlink="">
      <xdr:nvSpPr>
        <xdr:cNvPr id="315" name="楕円 314"/>
        <xdr:cNvSpPr/>
      </xdr:nvSpPr>
      <xdr:spPr>
        <a:xfrm>
          <a:off x="6921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132080</xdr:rowOff>
    </xdr:from>
    <xdr:ext cx="378460" cy="258445"/>
    <xdr:sp macro="" textlink="">
      <xdr:nvSpPr>
        <xdr:cNvPr id="316" name="テキスト ボックス 315"/>
        <xdr:cNvSpPr txBox="1"/>
      </xdr:nvSpPr>
      <xdr:spPr>
        <a:xfrm>
          <a:off x="6783070" y="66471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5" name="テキスト ボックス 32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7" name="直線コネクタ 326"/>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28" name="テキスト ボックス 327"/>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9" name="直線コネクタ 328"/>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58445"/>
    <xdr:sp macro="" textlink="">
      <xdr:nvSpPr>
        <xdr:cNvPr id="330" name="テキスト ボックス 329"/>
        <xdr:cNvSpPr txBox="1"/>
      </xdr:nvSpPr>
      <xdr:spPr>
        <a:xfrm>
          <a:off x="6072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1" name="直線コネクタ 330"/>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58445"/>
    <xdr:sp macro="" textlink="">
      <xdr:nvSpPr>
        <xdr:cNvPr id="332" name="テキスト ボックス 331"/>
        <xdr:cNvSpPr txBox="1"/>
      </xdr:nvSpPr>
      <xdr:spPr>
        <a:xfrm>
          <a:off x="6072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3" name="直線コネクタ 332"/>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58445"/>
    <xdr:sp macro="" textlink="">
      <xdr:nvSpPr>
        <xdr:cNvPr id="334" name="テキスト ボックス 333"/>
        <xdr:cNvSpPr txBox="1"/>
      </xdr:nvSpPr>
      <xdr:spPr>
        <a:xfrm>
          <a:off x="6072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8445"/>
    <xdr:sp macro="" textlink="">
      <xdr:nvSpPr>
        <xdr:cNvPr id="336" name="テキスト ボックス 335"/>
        <xdr:cNvSpPr txBox="1"/>
      </xdr:nvSpPr>
      <xdr:spPr>
        <a:xfrm>
          <a:off x="6072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12700</xdr:rowOff>
    </xdr:from>
    <xdr:to xmlns:xdr="http://schemas.openxmlformats.org/drawingml/2006/spreadsheetDrawing">
      <xdr:col>54</xdr:col>
      <xdr:colOff>189865</xdr:colOff>
      <xdr:row>58</xdr:row>
      <xdr:rowOff>38100</xdr:rowOff>
    </xdr:to>
    <xdr:cxnSp macro="">
      <xdr:nvCxnSpPr>
        <xdr:cNvPr id="338" name="直線コネクタ 337"/>
        <xdr:cNvCxnSpPr/>
      </xdr:nvCxnSpPr>
      <xdr:spPr>
        <a:xfrm flipV="1">
          <a:off x="10475595" y="8928100"/>
          <a:ext cx="1270" cy="1054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41910</xdr:rowOff>
    </xdr:from>
    <xdr:ext cx="469900" cy="258445"/>
    <xdr:sp macro="" textlink="">
      <xdr:nvSpPr>
        <xdr:cNvPr id="339" name="農林水産業費最小値テキスト"/>
        <xdr:cNvSpPr txBox="1"/>
      </xdr:nvSpPr>
      <xdr:spPr>
        <a:xfrm>
          <a:off x="10528300" y="9986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38100</xdr:rowOff>
    </xdr:from>
    <xdr:to xmlns:xdr="http://schemas.openxmlformats.org/drawingml/2006/spreadsheetDrawing">
      <xdr:col>55</xdr:col>
      <xdr:colOff>88900</xdr:colOff>
      <xdr:row>58</xdr:row>
      <xdr:rowOff>38100</xdr:rowOff>
    </xdr:to>
    <xdr:cxnSp macro="">
      <xdr:nvCxnSpPr>
        <xdr:cNvPr id="340" name="直線コネクタ 339"/>
        <xdr:cNvCxnSpPr/>
      </xdr:nvCxnSpPr>
      <xdr:spPr>
        <a:xfrm>
          <a:off x="10388600" y="998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130810</xdr:rowOff>
    </xdr:from>
    <xdr:ext cx="534670" cy="259080"/>
    <xdr:sp macro="" textlink="">
      <xdr:nvSpPr>
        <xdr:cNvPr id="341" name="農林水産業費最大値テキスト"/>
        <xdr:cNvSpPr txBox="1"/>
      </xdr:nvSpPr>
      <xdr:spPr>
        <a:xfrm>
          <a:off x="10528300" y="8703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52</xdr:row>
      <xdr:rowOff>12700</xdr:rowOff>
    </xdr:from>
    <xdr:to xmlns:xdr="http://schemas.openxmlformats.org/drawingml/2006/spreadsheetDrawing">
      <xdr:col>55</xdr:col>
      <xdr:colOff>88900</xdr:colOff>
      <xdr:row>52</xdr:row>
      <xdr:rowOff>12700</xdr:rowOff>
    </xdr:to>
    <xdr:cxnSp macro="">
      <xdr:nvCxnSpPr>
        <xdr:cNvPr id="342" name="直線コネクタ 341"/>
        <xdr:cNvCxnSpPr/>
      </xdr:nvCxnSpPr>
      <xdr:spPr>
        <a:xfrm>
          <a:off x="10388600" y="892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33020</xdr:rowOff>
    </xdr:from>
    <xdr:to xmlns:xdr="http://schemas.openxmlformats.org/drawingml/2006/spreadsheetDrawing">
      <xdr:col>55</xdr:col>
      <xdr:colOff>0</xdr:colOff>
      <xdr:row>56</xdr:row>
      <xdr:rowOff>40640</xdr:rowOff>
    </xdr:to>
    <xdr:cxnSp macro="">
      <xdr:nvCxnSpPr>
        <xdr:cNvPr id="343" name="直線コネクタ 342"/>
        <xdr:cNvCxnSpPr/>
      </xdr:nvCxnSpPr>
      <xdr:spPr>
        <a:xfrm>
          <a:off x="9639300" y="96342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5080</xdr:rowOff>
    </xdr:from>
    <xdr:ext cx="469900" cy="259080"/>
    <xdr:sp macro="" textlink="">
      <xdr:nvSpPr>
        <xdr:cNvPr id="344" name="農林水産業費平均値テキスト"/>
        <xdr:cNvSpPr txBox="1"/>
      </xdr:nvSpPr>
      <xdr:spPr>
        <a:xfrm>
          <a:off x="10528300" y="94348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153670</xdr:rowOff>
    </xdr:from>
    <xdr:to xmlns:xdr="http://schemas.openxmlformats.org/drawingml/2006/spreadsheetDrawing">
      <xdr:col>55</xdr:col>
      <xdr:colOff>50800</xdr:colOff>
      <xdr:row>56</xdr:row>
      <xdr:rowOff>83820</xdr:rowOff>
    </xdr:to>
    <xdr:sp macro="" textlink="">
      <xdr:nvSpPr>
        <xdr:cNvPr id="345" name="フローチャート: 判断 344"/>
        <xdr:cNvSpPr/>
      </xdr:nvSpPr>
      <xdr:spPr>
        <a:xfrm>
          <a:off x="104267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33020</xdr:rowOff>
    </xdr:from>
    <xdr:to xmlns:xdr="http://schemas.openxmlformats.org/drawingml/2006/spreadsheetDrawing">
      <xdr:col>50</xdr:col>
      <xdr:colOff>114300</xdr:colOff>
      <xdr:row>56</xdr:row>
      <xdr:rowOff>73660</xdr:rowOff>
    </xdr:to>
    <xdr:cxnSp macro="">
      <xdr:nvCxnSpPr>
        <xdr:cNvPr id="346" name="直線コネクタ 345"/>
        <xdr:cNvCxnSpPr/>
      </xdr:nvCxnSpPr>
      <xdr:spPr>
        <a:xfrm flipV="1">
          <a:off x="8750300" y="96342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156845</xdr:rowOff>
    </xdr:from>
    <xdr:to xmlns:xdr="http://schemas.openxmlformats.org/drawingml/2006/spreadsheetDrawing">
      <xdr:col>50</xdr:col>
      <xdr:colOff>165100</xdr:colOff>
      <xdr:row>56</xdr:row>
      <xdr:rowOff>86995</xdr:rowOff>
    </xdr:to>
    <xdr:sp macro="" textlink="">
      <xdr:nvSpPr>
        <xdr:cNvPr id="347" name="フローチャート: 判断 346"/>
        <xdr:cNvSpPr/>
      </xdr:nvSpPr>
      <xdr:spPr>
        <a:xfrm>
          <a:off x="9588500" y="958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56</xdr:row>
      <xdr:rowOff>78105</xdr:rowOff>
    </xdr:from>
    <xdr:ext cx="469265" cy="258445"/>
    <xdr:sp macro="" textlink="">
      <xdr:nvSpPr>
        <xdr:cNvPr id="348" name="テキスト ボックス 347"/>
        <xdr:cNvSpPr txBox="1"/>
      </xdr:nvSpPr>
      <xdr:spPr>
        <a:xfrm>
          <a:off x="9404350" y="96793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50800</xdr:rowOff>
    </xdr:from>
    <xdr:to xmlns:xdr="http://schemas.openxmlformats.org/drawingml/2006/spreadsheetDrawing">
      <xdr:col>45</xdr:col>
      <xdr:colOff>177800</xdr:colOff>
      <xdr:row>56</xdr:row>
      <xdr:rowOff>73660</xdr:rowOff>
    </xdr:to>
    <xdr:cxnSp macro="">
      <xdr:nvCxnSpPr>
        <xdr:cNvPr id="349" name="直線コネクタ 348"/>
        <xdr:cNvCxnSpPr/>
      </xdr:nvCxnSpPr>
      <xdr:spPr>
        <a:xfrm>
          <a:off x="7861300" y="96520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33020</xdr:rowOff>
    </xdr:from>
    <xdr:to xmlns:xdr="http://schemas.openxmlformats.org/drawingml/2006/spreadsheetDrawing">
      <xdr:col>46</xdr:col>
      <xdr:colOff>38100</xdr:colOff>
      <xdr:row>56</xdr:row>
      <xdr:rowOff>134620</xdr:rowOff>
    </xdr:to>
    <xdr:sp macro="" textlink="">
      <xdr:nvSpPr>
        <xdr:cNvPr id="350" name="フローチャート: 判断 349"/>
        <xdr:cNvSpPr/>
      </xdr:nvSpPr>
      <xdr:spPr>
        <a:xfrm>
          <a:off x="86995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56</xdr:row>
      <xdr:rowOff>125730</xdr:rowOff>
    </xdr:from>
    <xdr:ext cx="469265" cy="259080"/>
    <xdr:sp macro="" textlink="">
      <xdr:nvSpPr>
        <xdr:cNvPr id="351" name="テキスト ボックス 350"/>
        <xdr:cNvSpPr txBox="1"/>
      </xdr:nvSpPr>
      <xdr:spPr>
        <a:xfrm>
          <a:off x="8515350" y="9726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50800</xdr:rowOff>
    </xdr:from>
    <xdr:to xmlns:xdr="http://schemas.openxmlformats.org/drawingml/2006/spreadsheetDrawing">
      <xdr:col>41</xdr:col>
      <xdr:colOff>50800</xdr:colOff>
      <xdr:row>56</xdr:row>
      <xdr:rowOff>54610</xdr:rowOff>
    </xdr:to>
    <xdr:cxnSp macro="">
      <xdr:nvCxnSpPr>
        <xdr:cNvPr id="352" name="直線コネクタ 351"/>
        <xdr:cNvCxnSpPr/>
      </xdr:nvCxnSpPr>
      <xdr:spPr>
        <a:xfrm flipV="1">
          <a:off x="6972300" y="96520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36830</xdr:rowOff>
    </xdr:from>
    <xdr:to xmlns:xdr="http://schemas.openxmlformats.org/drawingml/2006/spreadsheetDrawing">
      <xdr:col>41</xdr:col>
      <xdr:colOff>101600</xdr:colOff>
      <xdr:row>56</xdr:row>
      <xdr:rowOff>138430</xdr:rowOff>
    </xdr:to>
    <xdr:sp macro="" textlink="">
      <xdr:nvSpPr>
        <xdr:cNvPr id="353" name="フローチャート: 判断 352"/>
        <xdr:cNvSpPr/>
      </xdr:nvSpPr>
      <xdr:spPr>
        <a:xfrm>
          <a:off x="7810500" y="963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129540</xdr:rowOff>
    </xdr:from>
    <xdr:ext cx="469265" cy="259080"/>
    <xdr:sp macro="" textlink="">
      <xdr:nvSpPr>
        <xdr:cNvPr id="354" name="テキスト ボックス 353"/>
        <xdr:cNvSpPr txBox="1"/>
      </xdr:nvSpPr>
      <xdr:spPr>
        <a:xfrm>
          <a:off x="7626350" y="9730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36195</xdr:rowOff>
    </xdr:from>
    <xdr:to xmlns:xdr="http://schemas.openxmlformats.org/drawingml/2006/spreadsheetDrawing">
      <xdr:col>36</xdr:col>
      <xdr:colOff>165100</xdr:colOff>
      <xdr:row>56</xdr:row>
      <xdr:rowOff>137795</xdr:rowOff>
    </xdr:to>
    <xdr:sp macro="" textlink="">
      <xdr:nvSpPr>
        <xdr:cNvPr id="355" name="フローチャート: 判断 354"/>
        <xdr:cNvSpPr/>
      </xdr:nvSpPr>
      <xdr:spPr>
        <a:xfrm>
          <a:off x="6921500" y="963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129540</xdr:rowOff>
    </xdr:from>
    <xdr:ext cx="469265" cy="259080"/>
    <xdr:sp macro="" textlink="">
      <xdr:nvSpPr>
        <xdr:cNvPr id="356" name="テキスト ボックス 355"/>
        <xdr:cNvSpPr txBox="1"/>
      </xdr:nvSpPr>
      <xdr:spPr>
        <a:xfrm>
          <a:off x="6737350" y="9730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160655</xdr:rowOff>
    </xdr:from>
    <xdr:to xmlns:xdr="http://schemas.openxmlformats.org/drawingml/2006/spreadsheetDrawing">
      <xdr:col>55</xdr:col>
      <xdr:colOff>50800</xdr:colOff>
      <xdr:row>56</xdr:row>
      <xdr:rowOff>90805</xdr:rowOff>
    </xdr:to>
    <xdr:sp macro="" textlink="">
      <xdr:nvSpPr>
        <xdr:cNvPr id="362" name="楕円 361"/>
        <xdr:cNvSpPr/>
      </xdr:nvSpPr>
      <xdr:spPr>
        <a:xfrm>
          <a:off x="104267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139065</xdr:rowOff>
    </xdr:from>
    <xdr:ext cx="469900" cy="259080"/>
    <xdr:sp macro="" textlink="">
      <xdr:nvSpPr>
        <xdr:cNvPr id="363" name="農林水産業費該当値テキスト"/>
        <xdr:cNvSpPr txBox="1"/>
      </xdr:nvSpPr>
      <xdr:spPr>
        <a:xfrm>
          <a:off x="10528300" y="9568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153670</xdr:rowOff>
    </xdr:from>
    <xdr:to xmlns:xdr="http://schemas.openxmlformats.org/drawingml/2006/spreadsheetDrawing">
      <xdr:col>50</xdr:col>
      <xdr:colOff>165100</xdr:colOff>
      <xdr:row>56</xdr:row>
      <xdr:rowOff>83820</xdr:rowOff>
    </xdr:to>
    <xdr:sp macro="" textlink="">
      <xdr:nvSpPr>
        <xdr:cNvPr id="364" name="楕円 363"/>
        <xdr:cNvSpPr/>
      </xdr:nvSpPr>
      <xdr:spPr>
        <a:xfrm>
          <a:off x="9588500" y="95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54</xdr:row>
      <xdr:rowOff>100330</xdr:rowOff>
    </xdr:from>
    <xdr:ext cx="469265" cy="258445"/>
    <xdr:sp macro="" textlink="">
      <xdr:nvSpPr>
        <xdr:cNvPr id="365" name="テキスト ボックス 364"/>
        <xdr:cNvSpPr txBox="1"/>
      </xdr:nvSpPr>
      <xdr:spPr>
        <a:xfrm>
          <a:off x="9404350" y="93586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22860</xdr:rowOff>
    </xdr:from>
    <xdr:to xmlns:xdr="http://schemas.openxmlformats.org/drawingml/2006/spreadsheetDrawing">
      <xdr:col>46</xdr:col>
      <xdr:colOff>38100</xdr:colOff>
      <xdr:row>56</xdr:row>
      <xdr:rowOff>124460</xdr:rowOff>
    </xdr:to>
    <xdr:sp macro="" textlink="">
      <xdr:nvSpPr>
        <xdr:cNvPr id="366" name="楕円 365"/>
        <xdr:cNvSpPr/>
      </xdr:nvSpPr>
      <xdr:spPr>
        <a:xfrm>
          <a:off x="86995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54</xdr:row>
      <xdr:rowOff>140970</xdr:rowOff>
    </xdr:from>
    <xdr:ext cx="469265" cy="259080"/>
    <xdr:sp macro="" textlink="">
      <xdr:nvSpPr>
        <xdr:cNvPr id="367" name="テキスト ボックス 366"/>
        <xdr:cNvSpPr txBox="1"/>
      </xdr:nvSpPr>
      <xdr:spPr>
        <a:xfrm>
          <a:off x="8515350" y="9399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0</xdr:rowOff>
    </xdr:from>
    <xdr:to xmlns:xdr="http://schemas.openxmlformats.org/drawingml/2006/spreadsheetDrawing">
      <xdr:col>41</xdr:col>
      <xdr:colOff>101600</xdr:colOff>
      <xdr:row>56</xdr:row>
      <xdr:rowOff>101600</xdr:rowOff>
    </xdr:to>
    <xdr:sp macro="" textlink="">
      <xdr:nvSpPr>
        <xdr:cNvPr id="368" name="楕円 367"/>
        <xdr:cNvSpPr/>
      </xdr:nvSpPr>
      <xdr:spPr>
        <a:xfrm>
          <a:off x="78105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54</xdr:row>
      <xdr:rowOff>118110</xdr:rowOff>
    </xdr:from>
    <xdr:ext cx="469265" cy="259080"/>
    <xdr:sp macro="" textlink="">
      <xdr:nvSpPr>
        <xdr:cNvPr id="369" name="テキスト ボックス 368"/>
        <xdr:cNvSpPr txBox="1"/>
      </xdr:nvSpPr>
      <xdr:spPr>
        <a:xfrm>
          <a:off x="7626350" y="9376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3810</xdr:rowOff>
    </xdr:from>
    <xdr:to xmlns:xdr="http://schemas.openxmlformats.org/drawingml/2006/spreadsheetDrawing">
      <xdr:col>36</xdr:col>
      <xdr:colOff>165100</xdr:colOff>
      <xdr:row>56</xdr:row>
      <xdr:rowOff>105410</xdr:rowOff>
    </xdr:to>
    <xdr:sp macro="" textlink="">
      <xdr:nvSpPr>
        <xdr:cNvPr id="370" name="楕円 369"/>
        <xdr:cNvSpPr/>
      </xdr:nvSpPr>
      <xdr:spPr>
        <a:xfrm>
          <a:off x="69215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54</xdr:row>
      <xdr:rowOff>121920</xdr:rowOff>
    </xdr:from>
    <xdr:ext cx="469265" cy="258445"/>
    <xdr:sp macro="" textlink="">
      <xdr:nvSpPr>
        <xdr:cNvPr id="371" name="テキスト ボックス 370"/>
        <xdr:cNvSpPr txBox="1"/>
      </xdr:nvSpPr>
      <xdr:spPr>
        <a:xfrm>
          <a:off x="6737350" y="93802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0" name="テキスト ボックス 37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2" name="直線コネクタ 38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3" name="テキスト ボックス 382"/>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4" name="直線コネクタ 38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8445"/>
    <xdr:sp macro="" textlink="">
      <xdr:nvSpPr>
        <xdr:cNvPr id="385" name="テキスト ボックス 384"/>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6" name="直線コネクタ 38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87" name="テキスト ボックス 386"/>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8" name="直線コネクタ 38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8445"/>
    <xdr:sp macro="" textlink="">
      <xdr:nvSpPr>
        <xdr:cNvPr id="389" name="テキスト ボックス 388"/>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0" name="直線コネクタ 38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1" name="テキスト ボックス 390"/>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2" name="直線コネクタ 39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393" name="テキスト ボックス 392"/>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8445"/>
    <xdr:sp macro="" textlink="">
      <xdr:nvSpPr>
        <xdr:cNvPr id="395" name="テキスト ボックス 394"/>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50800</xdr:rowOff>
    </xdr:from>
    <xdr:to xmlns:xdr="http://schemas.openxmlformats.org/drawingml/2006/spreadsheetDrawing">
      <xdr:col>54</xdr:col>
      <xdr:colOff>189865</xdr:colOff>
      <xdr:row>78</xdr:row>
      <xdr:rowOff>97790</xdr:rowOff>
    </xdr:to>
    <xdr:cxnSp macro="">
      <xdr:nvCxnSpPr>
        <xdr:cNvPr id="397" name="直線コネクタ 396"/>
        <xdr:cNvCxnSpPr/>
      </xdr:nvCxnSpPr>
      <xdr:spPr>
        <a:xfrm flipV="1">
          <a:off x="10475595" y="12223750"/>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101600</xdr:rowOff>
    </xdr:from>
    <xdr:ext cx="469900" cy="259080"/>
    <xdr:sp macro="" textlink="">
      <xdr:nvSpPr>
        <xdr:cNvPr id="398" name="商工費最小値テキスト"/>
        <xdr:cNvSpPr txBox="1"/>
      </xdr:nvSpPr>
      <xdr:spPr>
        <a:xfrm>
          <a:off x="10528300" y="1347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97790</xdr:rowOff>
    </xdr:from>
    <xdr:to xmlns:xdr="http://schemas.openxmlformats.org/drawingml/2006/spreadsheetDrawing">
      <xdr:col>55</xdr:col>
      <xdr:colOff>88900</xdr:colOff>
      <xdr:row>78</xdr:row>
      <xdr:rowOff>97790</xdr:rowOff>
    </xdr:to>
    <xdr:cxnSp macro="">
      <xdr:nvCxnSpPr>
        <xdr:cNvPr id="399" name="直線コネクタ 398"/>
        <xdr:cNvCxnSpPr/>
      </xdr:nvCxnSpPr>
      <xdr:spPr>
        <a:xfrm>
          <a:off x="10388600" y="1347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169545</xdr:rowOff>
    </xdr:from>
    <xdr:ext cx="534670" cy="258445"/>
    <xdr:sp macro="" textlink="">
      <xdr:nvSpPr>
        <xdr:cNvPr id="400" name="商工費最大値テキスト"/>
        <xdr:cNvSpPr txBox="1"/>
      </xdr:nvSpPr>
      <xdr:spPr>
        <a:xfrm>
          <a:off x="10528300" y="11999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43,463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50800</xdr:rowOff>
    </xdr:from>
    <xdr:to xmlns:xdr="http://schemas.openxmlformats.org/drawingml/2006/spreadsheetDrawing">
      <xdr:col>55</xdr:col>
      <xdr:colOff>88900</xdr:colOff>
      <xdr:row>71</xdr:row>
      <xdr:rowOff>50800</xdr:rowOff>
    </xdr:to>
    <xdr:cxnSp macro="">
      <xdr:nvCxnSpPr>
        <xdr:cNvPr id="401" name="直線コネクタ 400"/>
        <xdr:cNvCxnSpPr/>
      </xdr:nvCxnSpPr>
      <xdr:spPr>
        <a:xfrm>
          <a:off x="10388600" y="1222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74</xdr:row>
      <xdr:rowOff>116205</xdr:rowOff>
    </xdr:from>
    <xdr:to xmlns:xdr="http://schemas.openxmlformats.org/drawingml/2006/spreadsheetDrawing">
      <xdr:col>55</xdr:col>
      <xdr:colOff>0</xdr:colOff>
      <xdr:row>75</xdr:row>
      <xdr:rowOff>124460</xdr:rowOff>
    </xdr:to>
    <xdr:cxnSp macro="">
      <xdr:nvCxnSpPr>
        <xdr:cNvPr id="402" name="直線コネクタ 401"/>
        <xdr:cNvCxnSpPr/>
      </xdr:nvCxnSpPr>
      <xdr:spPr>
        <a:xfrm>
          <a:off x="9639300" y="12803505"/>
          <a:ext cx="8382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113030</xdr:rowOff>
    </xdr:from>
    <xdr:ext cx="534670" cy="259080"/>
    <xdr:sp macro="" textlink="">
      <xdr:nvSpPr>
        <xdr:cNvPr id="403" name="商工費平均値テキスト"/>
        <xdr:cNvSpPr txBox="1"/>
      </xdr:nvSpPr>
      <xdr:spPr>
        <a:xfrm>
          <a:off x="10528300" y="12971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134620</xdr:rowOff>
    </xdr:from>
    <xdr:to xmlns:xdr="http://schemas.openxmlformats.org/drawingml/2006/spreadsheetDrawing">
      <xdr:col>55</xdr:col>
      <xdr:colOff>50800</xdr:colOff>
      <xdr:row>76</xdr:row>
      <xdr:rowOff>64770</xdr:rowOff>
    </xdr:to>
    <xdr:sp macro="" textlink="">
      <xdr:nvSpPr>
        <xdr:cNvPr id="404" name="フローチャート: 判断 403"/>
        <xdr:cNvSpPr/>
      </xdr:nvSpPr>
      <xdr:spPr>
        <a:xfrm>
          <a:off x="10426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74</xdr:row>
      <xdr:rowOff>74930</xdr:rowOff>
    </xdr:from>
    <xdr:to xmlns:xdr="http://schemas.openxmlformats.org/drawingml/2006/spreadsheetDrawing">
      <xdr:col>50</xdr:col>
      <xdr:colOff>114300</xdr:colOff>
      <xdr:row>74</xdr:row>
      <xdr:rowOff>116205</xdr:rowOff>
    </xdr:to>
    <xdr:cxnSp macro="">
      <xdr:nvCxnSpPr>
        <xdr:cNvPr id="405" name="直線コネクタ 404"/>
        <xdr:cNvCxnSpPr/>
      </xdr:nvCxnSpPr>
      <xdr:spPr>
        <a:xfrm>
          <a:off x="8750300" y="1276223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117475</xdr:rowOff>
    </xdr:from>
    <xdr:to xmlns:xdr="http://schemas.openxmlformats.org/drawingml/2006/spreadsheetDrawing">
      <xdr:col>50</xdr:col>
      <xdr:colOff>165100</xdr:colOff>
      <xdr:row>76</xdr:row>
      <xdr:rowOff>47625</xdr:rowOff>
    </xdr:to>
    <xdr:sp macro="" textlink="">
      <xdr:nvSpPr>
        <xdr:cNvPr id="406" name="フローチャート: 判断 405"/>
        <xdr:cNvSpPr/>
      </xdr:nvSpPr>
      <xdr:spPr>
        <a:xfrm>
          <a:off x="9588500" y="129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38735</xdr:rowOff>
    </xdr:from>
    <xdr:ext cx="534035" cy="259080"/>
    <xdr:sp macro="" textlink="">
      <xdr:nvSpPr>
        <xdr:cNvPr id="407" name="テキスト ボックス 406"/>
        <xdr:cNvSpPr txBox="1"/>
      </xdr:nvSpPr>
      <xdr:spPr>
        <a:xfrm>
          <a:off x="9371965" y="13068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74930</xdr:rowOff>
    </xdr:from>
    <xdr:to xmlns:xdr="http://schemas.openxmlformats.org/drawingml/2006/spreadsheetDrawing">
      <xdr:col>45</xdr:col>
      <xdr:colOff>177800</xdr:colOff>
      <xdr:row>75</xdr:row>
      <xdr:rowOff>118745</xdr:rowOff>
    </xdr:to>
    <xdr:cxnSp macro="">
      <xdr:nvCxnSpPr>
        <xdr:cNvPr id="408" name="直線コネクタ 407"/>
        <xdr:cNvCxnSpPr/>
      </xdr:nvCxnSpPr>
      <xdr:spPr>
        <a:xfrm flipV="1">
          <a:off x="7861300" y="12762230"/>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116840</xdr:rowOff>
    </xdr:from>
    <xdr:to xmlns:xdr="http://schemas.openxmlformats.org/drawingml/2006/spreadsheetDrawing">
      <xdr:col>46</xdr:col>
      <xdr:colOff>38100</xdr:colOff>
      <xdr:row>76</xdr:row>
      <xdr:rowOff>46990</xdr:rowOff>
    </xdr:to>
    <xdr:sp macro="" textlink="">
      <xdr:nvSpPr>
        <xdr:cNvPr id="409" name="フローチャート: 判断 408"/>
        <xdr:cNvSpPr/>
      </xdr:nvSpPr>
      <xdr:spPr>
        <a:xfrm>
          <a:off x="86995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38100</xdr:rowOff>
    </xdr:from>
    <xdr:ext cx="534035" cy="259080"/>
    <xdr:sp macro="" textlink="">
      <xdr:nvSpPr>
        <xdr:cNvPr id="410" name="テキスト ボックス 409"/>
        <xdr:cNvSpPr txBox="1"/>
      </xdr:nvSpPr>
      <xdr:spPr>
        <a:xfrm>
          <a:off x="8482965" y="13068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71120</xdr:rowOff>
    </xdr:from>
    <xdr:to xmlns:xdr="http://schemas.openxmlformats.org/drawingml/2006/spreadsheetDrawing">
      <xdr:col>41</xdr:col>
      <xdr:colOff>50800</xdr:colOff>
      <xdr:row>75</xdr:row>
      <xdr:rowOff>118745</xdr:rowOff>
    </xdr:to>
    <xdr:cxnSp macro="">
      <xdr:nvCxnSpPr>
        <xdr:cNvPr id="411" name="直線コネクタ 410"/>
        <xdr:cNvCxnSpPr/>
      </xdr:nvCxnSpPr>
      <xdr:spPr>
        <a:xfrm>
          <a:off x="6972300" y="1292987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106045</xdr:rowOff>
    </xdr:from>
    <xdr:to xmlns:xdr="http://schemas.openxmlformats.org/drawingml/2006/spreadsheetDrawing">
      <xdr:col>41</xdr:col>
      <xdr:colOff>101600</xdr:colOff>
      <xdr:row>77</xdr:row>
      <xdr:rowOff>36195</xdr:rowOff>
    </xdr:to>
    <xdr:sp macro="" textlink="">
      <xdr:nvSpPr>
        <xdr:cNvPr id="412" name="フローチャート: 判断 411"/>
        <xdr:cNvSpPr/>
      </xdr:nvSpPr>
      <xdr:spPr>
        <a:xfrm>
          <a:off x="7810500" y="1313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27305</xdr:rowOff>
    </xdr:from>
    <xdr:ext cx="534035" cy="259080"/>
    <xdr:sp macro="" textlink="">
      <xdr:nvSpPr>
        <xdr:cNvPr id="413" name="テキスト ボックス 412"/>
        <xdr:cNvSpPr txBox="1"/>
      </xdr:nvSpPr>
      <xdr:spPr>
        <a:xfrm>
          <a:off x="7593965" y="13228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128270</xdr:rowOff>
    </xdr:from>
    <xdr:to xmlns:xdr="http://schemas.openxmlformats.org/drawingml/2006/spreadsheetDrawing">
      <xdr:col>36</xdr:col>
      <xdr:colOff>165100</xdr:colOff>
      <xdr:row>77</xdr:row>
      <xdr:rowOff>58420</xdr:rowOff>
    </xdr:to>
    <xdr:sp macro="" textlink="">
      <xdr:nvSpPr>
        <xdr:cNvPr id="414" name="フローチャート: 判断 413"/>
        <xdr:cNvSpPr/>
      </xdr:nvSpPr>
      <xdr:spPr>
        <a:xfrm>
          <a:off x="69215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49530</xdr:rowOff>
    </xdr:from>
    <xdr:ext cx="534035" cy="259080"/>
    <xdr:sp macro="" textlink="">
      <xdr:nvSpPr>
        <xdr:cNvPr id="415" name="テキスト ボックス 414"/>
        <xdr:cNvSpPr txBox="1"/>
      </xdr:nvSpPr>
      <xdr:spPr>
        <a:xfrm>
          <a:off x="6704965" y="13251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73660</xdr:rowOff>
    </xdr:from>
    <xdr:to xmlns:xdr="http://schemas.openxmlformats.org/drawingml/2006/spreadsheetDrawing">
      <xdr:col>55</xdr:col>
      <xdr:colOff>50800</xdr:colOff>
      <xdr:row>76</xdr:row>
      <xdr:rowOff>3810</xdr:rowOff>
    </xdr:to>
    <xdr:sp macro="" textlink="">
      <xdr:nvSpPr>
        <xdr:cNvPr id="421" name="楕円 420"/>
        <xdr:cNvSpPr/>
      </xdr:nvSpPr>
      <xdr:spPr>
        <a:xfrm>
          <a:off x="10426700" y="129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96520</xdr:rowOff>
    </xdr:from>
    <xdr:ext cx="534670" cy="259080"/>
    <xdr:sp macro="" textlink="">
      <xdr:nvSpPr>
        <xdr:cNvPr id="422" name="商工費該当値テキスト"/>
        <xdr:cNvSpPr txBox="1"/>
      </xdr:nvSpPr>
      <xdr:spPr>
        <a:xfrm>
          <a:off x="10528300" y="12783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74</xdr:row>
      <xdr:rowOff>65405</xdr:rowOff>
    </xdr:from>
    <xdr:to xmlns:xdr="http://schemas.openxmlformats.org/drawingml/2006/spreadsheetDrawing">
      <xdr:col>50</xdr:col>
      <xdr:colOff>165100</xdr:colOff>
      <xdr:row>74</xdr:row>
      <xdr:rowOff>167005</xdr:rowOff>
    </xdr:to>
    <xdr:sp macro="" textlink="">
      <xdr:nvSpPr>
        <xdr:cNvPr id="423" name="楕円 422"/>
        <xdr:cNvSpPr/>
      </xdr:nvSpPr>
      <xdr:spPr>
        <a:xfrm>
          <a:off x="9588500" y="1275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12065</xdr:rowOff>
    </xdr:from>
    <xdr:ext cx="534035" cy="259080"/>
    <xdr:sp macro="" textlink="">
      <xdr:nvSpPr>
        <xdr:cNvPr id="424" name="テキスト ボックス 423"/>
        <xdr:cNvSpPr txBox="1"/>
      </xdr:nvSpPr>
      <xdr:spPr>
        <a:xfrm>
          <a:off x="9371965" y="12527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23495</xdr:rowOff>
    </xdr:from>
    <xdr:to xmlns:xdr="http://schemas.openxmlformats.org/drawingml/2006/spreadsheetDrawing">
      <xdr:col>46</xdr:col>
      <xdr:colOff>38100</xdr:colOff>
      <xdr:row>74</xdr:row>
      <xdr:rowOff>125095</xdr:rowOff>
    </xdr:to>
    <xdr:sp macro="" textlink="">
      <xdr:nvSpPr>
        <xdr:cNvPr id="425" name="楕円 424"/>
        <xdr:cNvSpPr/>
      </xdr:nvSpPr>
      <xdr:spPr>
        <a:xfrm>
          <a:off x="8699500" y="127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72</xdr:row>
      <xdr:rowOff>141605</xdr:rowOff>
    </xdr:from>
    <xdr:ext cx="534035" cy="259080"/>
    <xdr:sp macro="" textlink="">
      <xdr:nvSpPr>
        <xdr:cNvPr id="426" name="テキスト ボックス 425"/>
        <xdr:cNvSpPr txBox="1"/>
      </xdr:nvSpPr>
      <xdr:spPr>
        <a:xfrm>
          <a:off x="8482965" y="12486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67945</xdr:rowOff>
    </xdr:from>
    <xdr:to xmlns:xdr="http://schemas.openxmlformats.org/drawingml/2006/spreadsheetDrawing">
      <xdr:col>41</xdr:col>
      <xdr:colOff>101600</xdr:colOff>
      <xdr:row>75</xdr:row>
      <xdr:rowOff>169545</xdr:rowOff>
    </xdr:to>
    <xdr:sp macro="" textlink="">
      <xdr:nvSpPr>
        <xdr:cNvPr id="427" name="楕円 426"/>
        <xdr:cNvSpPr/>
      </xdr:nvSpPr>
      <xdr:spPr>
        <a:xfrm>
          <a:off x="7810500" y="129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14605</xdr:rowOff>
    </xdr:from>
    <xdr:ext cx="534035" cy="259080"/>
    <xdr:sp macro="" textlink="">
      <xdr:nvSpPr>
        <xdr:cNvPr id="428" name="テキスト ボックス 427"/>
        <xdr:cNvSpPr txBox="1"/>
      </xdr:nvSpPr>
      <xdr:spPr>
        <a:xfrm>
          <a:off x="7593965" y="12701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20320</xdr:rowOff>
    </xdr:from>
    <xdr:to xmlns:xdr="http://schemas.openxmlformats.org/drawingml/2006/spreadsheetDrawing">
      <xdr:col>36</xdr:col>
      <xdr:colOff>165100</xdr:colOff>
      <xdr:row>75</xdr:row>
      <xdr:rowOff>121920</xdr:rowOff>
    </xdr:to>
    <xdr:sp macro="" textlink="">
      <xdr:nvSpPr>
        <xdr:cNvPr id="429" name="楕円 428"/>
        <xdr:cNvSpPr/>
      </xdr:nvSpPr>
      <xdr:spPr>
        <a:xfrm>
          <a:off x="6921500" y="128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138430</xdr:rowOff>
    </xdr:from>
    <xdr:ext cx="534035" cy="259080"/>
    <xdr:sp macro="" textlink="">
      <xdr:nvSpPr>
        <xdr:cNvPr id="430" name="テキスト ボックス 429"/>
        <xdr:cNvSpPr txBox="1"/>
      </xdr:nvSpPr>
      <xdr:spPr>
        <a:xfrm>
          <a:off x="6704965" y="12654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100</xdr:row>
      <xdr:rowOff>111760</xdr:rowOff>
    </xdr:from>
    <xdr:ext cx="531495" cy="258445"/>
    <xdr:sp macro="" textlink="">
      <xdr:nvSpPr>
        <xdr:cNvPr id="441" name="テキスト ボックス 440"/>
        <xdr:cNvSpPr txBox="1"/>
      </xdr:nvSpPr>
      <xdr:spPr>
        <a:xfrm>
          <a:off x="6072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2" name="直線コネクタ 44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168910</xdr:rowOff>
    </xdr:from>
    <xdr:ext cx="531495" cy="258445"/>
    <xdr:sp macro="" textlink="">
      <xdr:nvSpPr>
        <xdr:cNvPr id="443" name="テキスト ボックス 442"/>
        <xdr:cNvSpPr txBox="1"/>
      </xdr:nvSpPr>
      <xdr:spPr>
        <a:xfrm>
          <a:off x="60725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4" name="直線コネクタ 44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1495" cy="258445"/>
    <xdr:sp macro="" textlink="">
      <xdr:nvSpPr>
        <xdr:cNvPr id="445" name="テキスト ボックス 444"/>
        <xdr:cNvSpPr txBox="1"/>
      </xdr:nvSpPr>
      <xdr:spPr>
        <a:xfrm>
          <a:off x="6072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6" name="直線コネクタ 44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31495" cy="258445"/>
    <xdr:sp macro="" textlink="">
      <xdr:nvSpPr>
        <xdr:cNvPr id="447" name="テキスト ボックス 446"/>
        <xdr:cNvSpPr txBox="1"/>
      </xdr:nvSpPr>
      <xdr:spPr>
        <a:xfrm>
          <a:off x="6072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8" name="直線コネクタ 44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168910</xdr:rowOff>
    </xdr:from>
    <xdr:ext cx="531495" cy="258445"/>
    <xdr:sp macro="" textlink="">
      <xdr:nvSpPr>
        <xdr:cNvPr id="449" name="テキスト ボックス 448"/>
        <xdr:cNvSpPr txBox="1"/>
      </xdr:nvSpPr>
      <xdr:spPr>
        <a:xfrm>
          <a:off x="6072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87</xdr:row>
      <xdr:rowOff>54610</xdr:rowOff>
    </xdr:from>
    <xdr:ext cx="531495" cy="258445"/>
    <xdr:sp macro="" textlink="">
      <xdr:nvSpPr>
        <xdr:cNvPr id="451" name="テキスト ボックス 450"/>
        <xdr:cNvSpPr txBox="1"/>
      </xdr:nvSpPr>
      <xdr:spPr>
        <a:xfrm>
          <a:off x="6072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19050</xdr:rowOff>
    </xdr:from>
    <xdr:to xmlns:xdr="http://schemas.openxmlformats.org/drawingml/2006/spreadsheetDrawing">
      <xdr:col>54</xdr:col>
      <xdr:colOff>189865</xdr:colOff>
      <xdr:row>99</xdr:row>
      <xdr:rowOff>35560</xdr:rowOff>
    </xdr:to>
    <xdr:cxnSp macro="">
      <xdr:nvCxnSpPr>
        <xdr:cNvPr id="453" name="直線コネクタ 452"/>
        <xdr:cNvCxnSpPr/>
      </xdr:nvCxnSpPr>
      <xdr:spPr>
        <a:xfrm flipV="1">
          <a:off x="10475595" y="15449550"/>
          <a:ext cx="127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39370</xdr:rowOff>
    </xdr:from>
    <xdr:ext cx="534670" cy="259080"/>
    <xdr:sp macro="" textlink="">
      <xdr:nvSpPr>
        <xdr:cNvPr id="454" name="土木費最小値テキスト"/>
        <xdr:cNvSpPr txBox="1"/>
      </xdr:nvSpPr>
      <xdr:spPr>
        <a:xfrm>
          <a:off x="10528300" y="17012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35560</xdr:rowOff>
    </xdr:from>
    <xdr:to xmlns:xdr="http://schemas.openxmlformats.org/drawingml/2006/spreadsheetDrawing">
      <xdr:col>55</xdr:col>
      <xdr:colOff>88900</xdr:colOff>
      <xdr:row>99</xdr:row>
      <xdr:rowOff>35560</xdr:rowOff>
    </xdr:to>
    <xdr:cxnSp macro="">
      <xdr:nvCxnSpPr>
        <xdr:cNvPr id="455" name="直線コネクタ 454"/>
        <xdr:cNvCxnSpPr/>
      </xdr:nvCxnSpPr>
      <xdr:spPr>
        <a:xfrm>
          <a:off x="10388600" y="17009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137160</xdr:rowOff>
    </xdr:from>
    <xdr:ext cx="534670" cy="259080"/>
    <xdr:sp macro="" textlink="">
      <xdr:nvSpPr>
        <xdr:cNvPr id="456" name="土木費最大値テキスト"/>
        <xdr:cNvSpPr txBox="1"/>
      </xdr:nvSpPr>
      <xdr:spPr>
        <a:xfrm>
          <a:off x="10528300" y="15224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62,642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19050</xdr:rowOff>
    </xdr:from>
    <xdr:to xmlns:xdr="http://schemas.openxmlformats.org/drawingml/2006/spreadsheetDrawing">
      <xdr:col>55</xdr:col>
      <xdr:colOff>88900</xdr:colOff>
      <xdr:row>90</xdr:row>
      <xdr:rowOff>19050</xdr:rowOff>
    </xdr:to>
    <xdr:cxnSp macro="">
      <xdr:nvCxnSpPr>
        <xdr:cNvPr id="457" name="直線コネクタ 456"/>
        <xdr:cNvCxnSpPr/>
      </xdr:nvCxnSpPr>
      <xdr:spPr>
        <a:xfrm>
          <a:off x="10388600" y="1544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46355</xdr:rowOff>
    </xdr:from>
    <xdr:to xmlns:xdr="http://schemas.openxmlformats.org/drawingml/2006/spreadsheetDrawing">
      <xdr:col>55</xdr:col>
      <xdr:colOff>0</xdr:colOff>
      <xdr:row>98</xdr:row>
      <xdr:rowOff>38100</xdr:rowOff>
    </xdr:to>
    <xdr:cxnSp macro="">
      <xdr:nvCxnSpPr>
        <xdr:cNvPr id="458" name="直線コネクタ 457"/>
        <xdr:cNvCxnSpPr/>
      </xdr:nvCxnSpPr>
      <xdr:spPr>
        <a:xfrm>
          <a:off x="9639300" y="16677005"/>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93</xdr:row>
      <xdr:rowOff>161290</xdr:rowOff>
    </xdr:from>
    <xdr:ext cx="534670" cy="259080"/>
    <xdr:sp macro="" textlink="">
      <xdr:nvSpPr>
        <xdr:cNvPr id="459" name="土木費平均値テキスト"/>
        <xdr:cNvSpPr txBox="1"/>
      </xdr:nvSpPr>
      <xdr:spPr>
        <a:xfrm>
          <a:off x="10528300" y="16106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138430</xdr:rowOff>
    </xdr:from>
    <xdr:to xmlns:xdr="http://schemas.openxmlformats.org/drawingml/2006/spreadsheetDrawing">
      <xdr:col>55</xdr:col>
      <xdr:colOff>50800</xdr:colOff>
      <xdr:row>95</xdr:row>
      <xdr:rowOff>68580</xdr:rowOff>
    </xdr:to>
    <xdr:sp macro="" textlink="">
      <xdr:nvSpPr>
        <xdr:cNvPr id="460" name="フローチャート: 判断 459"/>
        <xdr:cNvSpPr/>
      </xdr:nvSpPr>
      <xdr:spPr>
        <a:xfrm>
          <a:off x="10426700" y="1625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52070</xdr:rowOff>
    </xdr:from>
    <xdr:to xmlns:xdr="http://schemas.openxmlformats.org/drawingml/2006/spreadsheetDrawing">
      <xdr:col>50</xdr:col>
      <xdr:colOff>114300</xdr:colOff>
      <xdr:row>97</xdr:row>
      <xdr:rowOff>46355</xdr:rowOff>
    </xdr:to>
    <xdr:cxnSp macro="">
      <xdr:nvCxnSpPr>
        <xdr:cNvPr id="461" name="直線コネクタ 460"/>
        <xdr:cNvCxnSpPr/>
      </xdr:nvCxnSpPr>
      <xdr:spPr>
        <a:xfrm>
          <a:off x="8750300" y="16511270"/>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113030</xdr:rowOff>
    </xdr:from>
    <xdr:to xmlns:xdr="http://schemas.openxmlformats.org/drawingml/2006/spreadsheetDrawing">
      <xdr:col>50</xdr:col>
      <xdr:colOff>165100</xdr:colOff>
      <xdr:row>95</xdr:row>
      <xdr:rowOff>43180</xdr:rowOff>
    </xdr:to>
    <xdr:sp macro="" textlink="">
      <xdr:nvSpPr>
        <xdr:cNvPr id="462" name="フローチャート: 判断 461"/>
        <xdr:cNvSpPr/>
      </xdr:nvSpPr>
      <xdr:spPr>
        <a:xfrm>
          <a:off x="9588500" y="1622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59690</xdr:rowOff>
    </xdr:from>
    <xdr:ext cx="534035" cy="259080"/>
    <xdr:sp macro="" textlink="">
      <xdr:nvSpPr>
        <xdr:cNvPr id="463" name="テキスト ボックス 462"/>
        <xdr:cNvSpPr txBox="1"/>
      </xdr:nvSpPr>
      <xdr:spPr>
        <a:xfrm>
          <a:off x="9371965" y="16004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164465</xdr:rowOff>
    </xdr:from>
    <xdr:to xmlns:xdr="http://schemas.openxmlformats.org/drawingml/2006/spreadsheetDrawing">
      <xdr:col>45</xdr:col>
      <xdr:colOff>177800</xdr:colOff>
      <xdr:row>96</xdr:row>
      <xdr:rowOff>52070</xdr:rowOff>
    </xdr:to>
    <xdr:cxnSp macro="">
      <xdr:nvCxnSpPr>
        <xdr:cNvPr id="464" name="直線コネクタ 463"/>
        <xdr:cNvCxnSpPr/>
      </xdr:nvCxnSpPr>
      <xdr:spPr>
        <a:xfrm>
          <a:off x="7861300" y="1645221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73660</xdr:rowOff>
    </xdr:from>
    <xdr:to xmlns:xdr="http://schemas.openxmlformats.org/drawingml/2006/spreadsheetDrawing">
      <xdr:col>46</xdr:col>
      <xdr:colOff>38100</xdr:colOff>
      <xdr:row>95</xdr:row>
      <xdr:rowOff>3810</xdr:rowOff>
    </xdr:to>
    <xdr:sp macro="" textlink="">
      <xdr:nvSpPr>
        <xdr:cNvPr id="465" name="フローチャート: 判断 464"/>
        <xdr:cNvSpPr/>
      </xdr:nvSpPr>
      <xdr:spPr>
        <a:xfrm>
          <a:off x="8699500" y="1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20320</xdr:rowOff>
    </xdr:from>
    <xdr:ext cx="534035" cy="258445"/>
    <xdr:sp macro="" textlink="">
      <xdr:nvSpPr>
        <xdr:cNvPr id="466" name="テキスト ボックス 465"/>
        <xdr:cNvSpPr txBox="1"/>
      </xdr:nvSpPr>
      <xdr:spPr>
        <a:xfrm>
          <a:off x="8482965" y="15965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76835</xdr:rowOff>
    </xdr:from>
    <xdr:to xmlns:xdr="http://schemas.openxmlformats.org/drawingml/2006/spreadsheetDrawing">
      <xdr:col>41</xdr:col>
      <xdr:colOff>50800</xdr:colOff>
      <xdr:row>95</xdr:row>
      <xdr:rowOff>164465</xdr:rowOff>
    </xdr:to>
    <xdr:cxnSp macro="">
      <xdr:nvCxnSpPr>
        <xdr:cNvPr id="467" name="直線コネクタ 466"/>
        <xdr:cNvCxnSpPr/>
      </xdr:nvCxnSpPr>
      <xdr:spPr>
        <a:xfrm>
          <a:off x="6972300" y="1636458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93980</xdr:rowOff>
    </xdr:from>
    <xdr:to xmlns:xdr="http://schemas.openxmlformats.org/drawingml/2006/spreadsheetDrawing">
      <xdr:col>41</xdr:col>
      <xdr:colOff>101600</xdr:colOff>
      <xdr:row>95</xdr:row>
      <xdr:rowOff>24130</xdr:rowOff>
    </xdr:to>
    <xdr:sp macro="" textlink="">
      <xdr:nvSpPr>
        <xdr:cNvPr id="468" name="フローチャート: 判断 467"/>
        <xdr:cNvSpPr/>
      </xdr:nvSpPr>
      <xdr:spPr>
        <a:xfrm>
          <a:off x="7810500" y="1621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40640</xdr:rowOff>
    </xdr:from>
    <xdr:ext cx="534035" cy="258445"/>
    <xdr:sp macro="" textlink="">
      <xdr:nvSpPr>
        <xdr:cNvPr id="469" name="テキスト ボックス 468"/>
        <xdr:cNvSpPr txBox="1"/>
      </xdr:nvSpPr>
      <xdr:spPr>
        <a:xfrm>
          <a:off x="7593965" y="15985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132080</xdr:rowOff>
    </xdr:from>
    <xdr:to xmlns:xdr="http://schemas.openxmlformats.org/drawingml/2006/spreadsheetDrawing">
      <xdr:col>36</xdr:col>
      <xdr:colOff>165100</xdr:colOff>
      <xdr:row>95</xdr:row>
      <xdr:rowOff>61595</xdr:rowOff>
    </xdr:to>
    <xdr:sp macro="" textlink="">
      <xdr:nvSpPr>
        <xdr:cNvPr id="470" name="フローチャート: 判断 469"/>
        <xdr:cNvSpPr/>
      </xdr:nvSpPr>
      <xdr:spPr>
        <a:xfrm>
          <a:off x="6921500" y="16248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78105</xdr:rowOff>
    </xdr:from>
    <xdr:ext cx="534035" cy="258445"/>
    <xdr:sp macro="" textlink="">
      <xdr:nvSpPr>
        <xdr:cNvPr id="471" name="テキスト ボックス 470"/>
        <xdr:cNvSpPr txBox="1"/>
      </xdr:nvSpPr>
      <xdr:spPr>
        <a:xfrm>
          <a:off x="6704965" y="16022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158750</xdr:rowOff>
    </xdr:from>
    <xdr:to xmlns:xdr="http://schemas.openxmlformats.org/drawingml/2006/spreadsheetDrawing">
      <xdr:col>55</xdr:col>
      <xdr:colOff>50800</xdr:colOff>
      <xdr:row>98</xdr:row>
      <xdr:rowOff>88900</xdr:rowOff>
    </xdr:to>
    <xdr:sp macro="" textlink="">
      <xdr:nvSpPr>
        <xdr:cNvPr id="477" name="楕円 476"/>
        <xdr:cNvSpPr/>
      </xdr:nvSpPr>
      <xdr:spPr>
        <a:xfrm>
          <a:off x="1042670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137160</xdr:rowOff>
    </xdr:from>
    <xdr:ext cx="534670" cy="259080"/>
    <xdr:sp macro="" textlink="">
      <xdr:nvSpPr>
        <xdr:cNvPr id="478" name="土木費該当値テキスト"/>
        <xdr:cNvSpPr txBox="1"/>
      </xdr:nvSpPr>
      <xdr:spPr>
        <a:xfrm>
          <a:off x="10528300" y="16767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167005</xdr:rowOff>
    </xdr:from>
    <xdr:to xmlns:xdr="http://schemas.openxmlformats.org/drawingml/2006/spreadsheetDrawing">
      <xdr:col>50</xdr:col>
      <xdr:colOff>165100</xdr:colOff>
      <xdr:row>97</xdr:row>
      <xdr:rowOff>97790</xdr:rowOff>
    </xdr:to>
    <xdr:sp macro="" textlink="">
      <xdr:nvSpPr>
        <xdr:cNvPr id="479" name="楕円 478"/>
        <xdr:cNvSpPr/>
      </xdr:nvSpPr>
      <xdr:spPr>
        <a:xfrm>
          <a:off x="9588500" y="1662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88265</xdr:rowOff>
    </xdr:from>
    <xdr:ext cx="534035" cy="258445"/>
    <xdr:sp macro="" textlink="">
      <xdr:nvSpPr>
        <xdr:cNvPr id="480" name="テキスト ボックス 479"/>
        <xdr:cNvSpPr txBox="1"/>
      </xdr:nvSpPr>
      <xdr:spPr>
        <a:xfrm>
          <a:off x="9371965" y="16718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1270</xdr:rowOff>
    </xdr:from>
    <xdr:to xmlns:xdr="http://schemas.openxmlformats.org/drawingml/2006/spreadsheetDrawing">
      <xdr:col>46</xdr:col>
      <xdr:colOff>38100</xdr:colOff>
      <xdr:row>96</xdr:row>
      <xdr:rowOff>102870</xdr:rowOff>
    </xdr:to>
    <xdr:sp macro="" textlink="">
      <xdr:nvSpPr>
        <xdr:cNvPr id="481" name="楕円 480"/>
        <xdr:cNvSpPr/>
      </xdr:nvSpPr>
      <xdr:spPr>
        <a:xfrm>
          <a:off x="8699500" y="164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93980</xdr:rowOff>
    </xdr:from>
    <xdr:ext cx="534035" cy="259080"/>
    <xdr:sp macro="" textlink="">
      <xdr:nvSpPr>
        <xdr:cNvPr id="482" name="テキスト ボックス 481"/>
        <xdr:cNvSpPr txBox="1"/>
      </xdr:nvSpPr>
      <xdr:spPr>
        <a:xfrm>
          <a:off x="8482965" y="16553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113665</xdr:rowOff>
    </xdr:from>
    <xdr:to xmlns:xdr="http://schemas.openxmlformats.org/drawingml/2006/spreadsheetDrawing">
      <xdr:col>41</xdr:col>
      <xdr:colOff>101600</xdr:colOff>
      <xdr:row>96</xdr:row>
      <xdr:rowOff>43815</xdr:rowOff>
    </xdr:to>
    <xdr:sp macro="" textlink="">
      <xdr:nvSpPr>
        <xdr:cNvPr id="483" name="楕円 482"/>
        <xdr:cNvSpPr/>
      </xdr:nvSpPr>
      <xdr:spPr>
        <a:xfrm>
          <a:off x="7810500" y="1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34925</xdr:rowOff>
    </xdr:from>
    <xdr:ext cx="534035" cy="259080"/>
    <xdr:sp macro="" textlink="">
      <xdr:nvSpPr>
        <xdr:cNvPr id="484" name="テキスト ボックス 483"/>
        <xdr:cNvSpPr txBox="1"/>
      </xdr:nvSpPr>
      <xdr:spPr>
        <a:xfrm>
          <a:off x="7593965" y="16494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26035</xdr:rowOff>
    </xdr:from>
    <xdr:to xmlns:xdr="http://schemas.openxmlformats.org/drawingml/2006/spreadsheetDrawing">
      <xdr:col>36</xdr:col>
      <xdr:colOff>165100</xdr:colOff>
      <xdr:row>95</xdr:row>
      <xdr:rowOff>127635</xdr:rowOff>
    </xdr:to>
    <xdr:sp macro="" textlink="">
      <xdr:nvSpPr>
        <xdr:cNvPr id="485" name="楕円 484"/>
        <xdr:cNvSpPr/>
      </xdr:nvSpPr>
      <xdr:spPr>
        <a:xfrm>
          <a:off x="6921500" y="163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118745</xdr:rowOff>
    </xdr:from>
    <xdr:ext cx="534035" cy="259080"/>
    <xdr:sp macro="" textlink="">
      <xdr:nvSpPr>
        <xdr:cNvPr id="486" name="テキスト ボックス 485"/>
        <xdr:cNvSpPr txBox="1"/>
      </xdr:nvSpPr>
      <xdr:spPr>
        <a:xfrm>
          <a:off x="6704965" y="16406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5" name="テキスト ボックス 494"/>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111760</xdr:rowOff>
    </xdr:from>
    <xdr:ext cx="466725" cy="258445"/>
    <xdr:sp macro="" textlink="">
      <xdr:nvSpPr>
        <xdr:cNvPr id="497" name="テキスト ボックス 496"/>
        <xdr:cNvSpPr txBox="1"/>
      </xdr:nvSpPr>
      <xdr:spPr>
        <a:xfrm>
          <a:off x="11978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8" name="直線コネクタ 497"/>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38</xdr:row>
      <xdr:rowOff>128270</xdr:rowOff>
    </xdr:from>
    <xdr:ext cx="466725" cy="259080"/>
    <xdr:sp macro="" textlink="">
      <xdr:nvSpPr>
        <xdr:cNvPr id="499" name="テキスト ボックス 498"/>
        <xdr:cNvSpPr txBox="1"/>
      </xdr:nvSpPr>
      <xdr:spPr>
        <a:xfrm>
          <a:off x="1197864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0" name="直線コネクタ 499"/>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501" name="テキスト ボックス 500"/>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2" name="直線コネクタ 501"/>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3" name="テキスト ボックス 502"/>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4" name="直線コネクタ 503"/>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505" name="テキスト ボックス 504"/>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6" name="直線コネクタ 505"/>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7" name="テキスト ボックス 506"/>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8" name="直線コネクタ 507"/>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09" name="テキスト ボックス 508"/>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11" name="テキスト ボックス 510"/>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67310</xdr:rowOff>
    </xdr:from>
    <xdr:to xmlns:xdr="http://schemas.openxmlformats.org/drawingml/2006/spreadsheetDrawing">
      <xdr:col>85</xdr:col>
      <xdr:colOff>126365</xdr:colOff>
      <xdr:row>38</xdr:row>
      <xdr:rowOff>105410</xdr:rowOff>
    </xdr:to>
    <xdr:cxnSp macro="">
      <xdr:nvCxnSpPr>
        <xdr:cNvPr id="513" name="直線コネクタ 512"/>
        <xdr:cNvCxnSpPr/>
      </xdr:nvCxnSpPr>
      <xdr:spPr>
        <a:xfrm flipV="1">
          <a:off x="16317595" y="5210810"/>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109220</xdr:rowOff>
    </xdr:from>
    <xdr:ext cx="534670" cy="258445"/>
    <xdr:sp macro="" textlink="">
      <xdr:nvSpPr>
        <xdr:cNvPr id="514" name="消防費最小値テキスト"/>
        <xdr:cNvSpPr txBox="1"/>
      </xdr:nvSpPr>
      <xdr:spPr>
        <a:xfrm>
          <a:off x="16370300" y="6624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105410</xdr:rowOff>
    </xdr:from>
    <xdr:to xmlns:xdr="http://schemas.openxmlformats.org/drawingml/2006/spreadsheetDrawing">
      <xdr:col>86</xdr:col>
      <xdr:colOff>25400</xdr:colOff>
      <xdr:row>38</xdr:row>
      <xdr:rowOff>105410</xdr:rowOff>
    </xdr:to>
    <xdr:cxnSp macro="">
      <xdr:nvCxnSpPr>
        <xdr:cNvPr id="515" name="直線コネクタ 514"/>
        <xdr:cNvCxnSpPr/>
      </xdr:nvCxnSpPr>
      <xdr:spPr>
        <a:xfrm>
          <a:off x="16230600" y="662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13970</xdr:rowOff>
    </xdr:from>
    <xdr:ext cx="534670" cy="259080"/>
    <xdr:sp macro="" textlink="">
      <xdr:nvSpPr>
        <xdr:cNvPr id="516" name="消防費最大値テキスト"/>
        <xdr:cNvSpPr txBox="1"/>
      </xdr:nvSpPr>
      <xdr:spPr>
        <a:xfrm>
          <a:off x="16370300" y="4986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23,463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67310</xdr:rowOff>
    </xdr:from>
    <xdr:to xmlns:xdr="http://schemas.openxmlformats.org/drawingml/2006/spreadsheetDrawing">
      <xdr:col>86</xdr:col>
      <xdr:colOff>25400</xdr:colOff>
      <xdr:row>30</xdr:row>
      <xdr:rowOff>67310</xdr:rowOff>
    </xdr:to>
    <xdr:cxnSp macro="">
      <xdr:nvCxnSpPr>
        <xdr:cNvPr id="517" name="直線コネクタ 516"/>
        <xdr:cNvCxnSpPr/>
      </xdr:nvCxnSpPr>
      <xdr:spPr>
        <a:xfrm>
          <a:off x="16230600" y="521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38735</xdr:rowOff>
    </xdr:from>
    <xdr:to xmlns:xdr="http://schemas.openxmlformats.org/drawingml/2006/spreadsheetDrawing">
      <xdr:col>85</xdr:col>
      <xdr:colOff>127000</xdr:colOff>
      <xdr:row>35</xdr:row>
      <xdr:rowOff>114300</xdr:rowOff>
    </xdr:to>
    <xdr:cxnSp macro="">
      <xdr:nvCxnSpPr>
        <xdr:cNvPr id="518" name="直線コネクタ 517"/>
        <xdr:cNvCxnSpPr/>
      </xdr:nvCxnSpPr>
      <xdr:spPr>
        <a:xfrm flipV="1">
          <a:off x="15481300" y="5696585"/>
          <a:ext cx="838200" cy="418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34</xdr:row>
      <xdr:rowOff>130810</xdr:rowOff>
    </xdr:from>
    <xdr:ext cx="534670" cy="259080"/>
    <xdr:sp macro="" textlink="">
      <xdr:nvSpPr>
        <xdr:cNvPr id="519" name="消防費平均値テキスト"/>
        <xdr:cNvSpPr txBox="1"/>
      </xdr:nvSpPr>
      <xdr:spPr>
        <a:xfrm>
          <a:off x="16370300" y="5960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152400</xdr:rowOff>
    </xdr:from>
    <xdr:to xmlns:xdr="http://schemas.openxmlformats.org/drawingml/2006/spreadsheetDrawing">
      <xdr:col>85</xdr:col>
      <xdr:colOff>177800</xdr:colOff>
      <xdr:row>35</xdr:row>
      <xdr:rowOff>82550</xdr:rowOff>
    </xdr:to>
    <xdr:sp macro="" textlink="">
      <xdr:nvSpPr>
        <xdr:cNvPr id="520" name="フローチャート: 判断 519"/>
        <xdr:cNvSpPr/>
      </xdr:nvSpPr>
      <xdr:spPr>
        <a:xfrm>
          <a:off x="16268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30</xdr:row>
      <xdr:rowOff>29210</xdr:rowOff>
    </xdr:from>
    <xdr:to xmlns:xdr="http://schemas.openxmlformats.org/drawingml/2006/spreadsheetDrawing">
      <xdr:col>81</xdr:col>
      <xdr:colOff>50800</xdr:colOff>
      <xdr:row>35</xdr:row>
      <xdr:rowOff>114300</xdr:rowOff>
    </xdr:to>
    <xdr:cxnSp macro="">
      <xdr:nvCxnSpPr>
        <xdr:cNvPr id="521" name="直線コネクタ 520"/>
        <xdr:cNvCxnSpPr/>
      </xdr:nvCxnSpPr>
      <xdr:spPr>
        <a:xfrm>
          <a:off x="14592300" y="5172710"/>
          <a:ext cx="889000" cy="942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20955</xdr:rowOff>
    </xdr:from>
    <xdr:to xmlns:xdr="http://schemas.openxmlformats.org/drawingml/2006/spreadsheetDrawing">
      <xdr:col>81</xdr:col>
      <xdr:colOff>101600</xdr:colOff>
      <xdr:row>35</xdr:row>
      <xdr:rowOff>122555</xdr:rowOff>
    </xdr:to>
    <xdr:sp macro="" textlink="">
      <xdr:nvSpPr>
        <xdr:cNvPr id="522" name="フローチャート: 判断 521"/>
        <xdr:cNvSpPr/>
      </xdr:nvSpPr>
      <xdr:spPr>
        <a:xfrm>
          <a:off x="15430500" y="602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139065</xdr:rowOff>
    </xdr:from>
    <xdr:ext cx="534035" cy="259080"/>
    <xdr:sp macro="" textlink="">
      <xdr:nvSpPr>
        <xdr:cNvPr id="523" name="テキスト ボックス 522"/>
        <xdr:cNvSpPr txBox="1"/>
      </xdr:nvSpPr>
      <xdr:spPr>
        <a:xfrm>
          <a:off x="15213965" y="5796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30</xdr:row>
      <xdr:rowOff>29210</xdr:rowOff>
    </xdr:from>
    <xdr:to xmlns:xdr="http://schemas.openxmlformats.org/drawingml/2006/spreadsheetDrawing">
      <xdr:col>76</xdr:col>
      <xdr:colOff>114300</xdr:colOff>
      <xdr:row>36</xdr:row>
      <xdr:rowOff>79375</xdr:rowOff>
    </xdr:to>
    <xdr:cxnSp macro="">
      <xdr:nvCxnSpPr>
        <xdr:cNvPr id="524" name="直線コネクタ 523"/>
        <xdr:cNvCxnSpPr/>
      </xdr:nvCxnSpPr>
      <xdr:spPr>
        <a:xfrm flipV="1">
          <a:off x="13703300" y="5172710"/>
          <a:ext cx="889000" cy="1078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31115</xdr:rowOff>
    </xdr:from>
    <xdr:to xmlns:xdr="http://schemas.openxmlformats.org/drawingml/2006/spreadsheetDrawing">
      <xdr:col>76</xdr:col>
      <xdr:colOff>165100</xdr:colOff>
      <xdr:row>34</xdr:row>
      <xdr:rowOff>132715</xdr:rowOff>
    </xdr:to>
    <xdr:sp macro="" textlink="">
      <xdr:nvSpPr>
        <xdr:cNvPr id="525" name="フローチャート: 判断 524"/>
        <xdr:cNvSpPr/>
      </xdr:nvSpPr>
      <xdr:spPr>
        <a:xfrm>
          <a:off x="14541500" y="586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124460</xdr:rowOff>
    </xdr:from>
    <xdr:ext cx="534035" cy="259080"/>
    <xdr:sp macro="" textlink="">
      <xdr:nvSpPr>
        <xdr:cNvPr id="526" name="テキスト ボックス 525"/>
        <xdr:cNvSpPr txBox="1"/>
      </xdr:nvSpPr>
      <xdr:spPr>
        <a:xfrm>
          <a:off x="14324965" y="5953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79375</xdr:rowOff>
    </xdr:from>
    <xdr:to xmlns:xdr="http://schemas.openxmlformats.org/drawingml/2006/spreadsheetDrawing">
      <xdr:col>71</xdr:col>
      <xdr:colOff>177800</xdr:colOff>
      <xdr:row>36</xdr:row>
      <xdr:rowOff>91440</xdr:rowOff>
    </xdr:to>
    <xdr:cxnSp macro="">
      <xdr:nvCxnSpPr>
        <xdr:cNvPr id="527" name="直線コネクタ 526"/>
        <xdr:cNvCxnSpPr/>
      </xdr:nvCxnSpPr>
      <xdr:spPr>
        <a:xfrm flipV="1">
          <a:off x="12814300" y="62515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13970</xdr:rowOff>
    </xdr:from>
    <xdr:to xmlns:xdr="http://schemas.openxmlformats.org/drawingml/2006/spreadsheetDrawing">
      <xdr:col>72</xdr:col>
      <xdr:colOff>38100</xdr:colOff>
      <xdr:row>35</xdr:row>
      <xdr:rowOff>115570</xdr:rowOff>
    </xdr:to>
    <xdr:sp macro="" textlink="">
      <xdr:nvSpPr>
        <xdr:cNvPr id="528" name="フローチャート: 判断 527"/>
        <xdr:cNvSpPr/>
      </xdr:nvSpPr>
      <xdr:spPr>
        <a:xfrm>
          <a:off x="13652500" y="601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132080</xdr:rowOff>
    </xdr:from>
    <xdr:ext cx="534035" cy="258445"/>
    <xdr:sp macro="" textlink="">
      <xdr:nvSpPr>
        <xdr:cNvPr id="529" name="テキスト ボックス 528"/>
        <xdr:cNvSpPr txBox="1"/>
      </xdr:nvSpPr>
      <xdr:spPr>
        <a:xfrm>
          <a:off x="13435965" y="5789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64135</xdr:rowOff>
    </xdr:from>
    <xdr:to xmlns:xdr="http://schemas.openxmlformats.org/drawingml/2006/spreadsheetDrawing">
      <xdr:col>67</xdr:col>
      <xdr:colOff>101600</xdr:colOff>
      <xdr:row>35</xdr:row>
      <xdr:rowOff>166370</xdr:rowOff>
    </xdr:to>
    <xdr:sp macro="" textlink="">
      <xdr:nvSpPr>
        <xdr:cNvPr id="530" name="フローチャート: 判断 529"/>
        <xdr:cNvSpPr/>
      </xdr:nvSpPr>
      <xdr:spPr>
        <a:xfrm>
          <a:off x="12763500" y="6064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10795</xdr:rowOff>
    </xdr:from>
    <xdr:ext cx="534035" cy="258445"/>
    <xdr:sp macro="" textlink="">
      <xdr:nvSpPr>
        <xdr:cNvPr id="531" name="テキスト ボックス 530"/>
        <xdr:cNvSpPr txBox="1"/>
      </xdr:nvSpPr>
      <xdr:spPr>
        <a:xfrm>
          <a:off x="12546965" y="5840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32</xdr:row>
      <xdr:rowOff>159385</xdr:rowOff>
    </xdr:from>
    <xdr:to xmlns:xdr="http://schemas.openxmlformats.org/drawingml/2006/spreadsheetDrawing">
      <xdr:col>85</xdr:col>
      <xdr:colOff>177800</xdr:colOff>
      <xdr:row>33</xdr:row>
      <xdr:rowOff>89535</xdr:rowOff>
    </xdr:to>
    <xdr:sp macro="" textlink="">
      <xdr:nvSpPr>
        <xdr:cNvPr id="537" name="楕円 536"/>
        <xdr:cNvSpPr/>
      </xdr:nvSpPr>
      <xdr:spPr>
        <a:xfrm>
          <a:off x="16268700" y="5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32</xdr:row>
      <xdr:rowOff>10795</xdr:rowOff>
    </xdr:from>
    <xdr:ext cx="534670" cy="258445"/>
    <xdr:sp macro="" textlink="">
      <xdr:nvSpPr>
        <xdr:cNvPr id="538" name="消防費該当値テキスト"/>
        <xdr:cNvSpPr txBox="1"/>
      </xdr:nvSpPr>
      <xdr:spPr>
        <a:xfrm>
          <a:off x="16370300" y="5497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63500</xdr:rowOff>
    </xdr:from>
    <xdr:to xmlns:xdr="http://schemas.openxmlformats.org/drawingml/2006/spreadsheetDrawing">
      <xdr:col>81</xdr:col>
      <xdr:colOff>101600</xdr:colOff>
      <xdr:row>35</xdr:row>
      <xdr:rowOff>165100</xdr:rowOff>
    </xdr:to>
    <xdr:sp macro="" textlink="">
      <xdr:nvSpPr>
        <xdr:cNvPr id="539" name="楕円 538"/>
        <xdr:cNvSpPr/>
      </xdr:nvSpPr>
      <xdr:spPr>
        <a:xfrm>
          <a:off x="15430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156210</xdr:rowOff>
    </xdr:from>
    <xdr:ext cx="534035" cy="258445"/>
    <xdr:sp macro="" textlink="">
      <xdr:nvSpPr>
        <xdr:cNvPr id="540" name="テキスト ボックス 539"/>
        <xdr:cNvSpPr txBox="1"/>
      </xdr:nvSpPr>
      <xdr:spPr>
        <a:xfrm>
          <a:off x="15213965" y="6156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29</xdr:row>
      <xdr:rowOff>149860</xdr:rowOff>
    </xdr:from>
    <xdr:to xmlns:xdr="http://schemas.openxmlformats.org/drawingml/2006/spreadsheetDrawing">
      <xdr:col>76</xdr:col>
      <xdr:colOff>165100</xdr:colOff>
      <xdr:row>30</xdr:row>
      <xdr:rowOff>80010</xdr:rowOff>
    </xdr:to>
    <xdr:sp macro="" textlink="">
      <xdr:nvSpPr>
        <xdr:cNvPr id="541" name="楕円 540"/>
        <xdr:cNvSpPr/>
      </xdr:nvSpPr>
      <xdr:spPr>
        <a:xfrm>
          <a:off x="14541500" y="51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28</xdr:row>
      <xdr:rowOff>96520</xdr:rowOff>
    </xdr:from>
    <xdr:ext cx="534035" cy="259080"/>
    <xdr:sp macro="" textlink="">
      <xdr:nvSpPr>
        <xdr:cNvPr id="542" name="テキスト ボックス 541"/>
        <xdr:cNvSpPr txBox="1"/>
      </xdr:nvSpPr>
      <xdr:spPr>
        <a:xfrm>
          <a:off x="14324965" y="4897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29210</xdr:rowOff>
    </xdr:from>
    <xdr:to xmlns:xdr="http://schemas.openxmlformats.org/drawingml/2006/spreadsheetDrawing">
      <xdr:col>72</xdr:col>
      <xdr:colOff>38100</xdr:colOff>
      <xdr:row>36</xdr:row>
      <xdr:rowOff>130175</xdr:rowOff>
    </xdr:to>
    <xdr:sp macro="" textlink="">
      <xdr:nvSpPr>
        <xdr:cNvPr id="543" name="楕円 542"/>
        <xdr:cNvSpPr/>
      </xdr:nvSpPr>
      <xdr:spPr>
        <a:xfrm>
          <a:off x="136525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121285</xdr:rowOff>
    </xdr:from>
    <xdr:ext cx="534035" cy="258445"/>
    <xdr:sp macro="" textlink="">
      <xdr:nvSpPr>
        <xdr:cNvPr id="544" name="テキスト ボックス 543"/>
        <xdr:cNvSpPr txBox="1"/>
      </xdr:nvSpPr>
      <xdr:spPr>
        <a:xfrm>
          <a:off x="13435965" y="6293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40640</xdr:rowOff>
    </xdr:from>
    <xdr:to xmlns:xdr="http://schemas.openxmlformats.org/drawingml/2006/spreadsheetDrawing">
      <xdr:col>67</xdr:col>
      <xdr:colOff>101600</xdr:colOff>
      <xdr:row>36</xdr:row>
      <xdr:rowOff>142240</xdr:rowOff>
    </xdr:to>
    <xdr:sp macro="" textlink="">
      <xdr:nvSpPr>
        <xdr:cNvPr id="545" name="楕円 544"/>
        <xdr:cNvSpPr/>
      </xdr:nvSpPr>
      <xdr:spPr>
        <a:xfrm>
          <a:off x="12763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133350</xdr:rowOff>
    </xdr:from>
    <xdr:ext cx="534035" cy="258445"/>
    <xdr:sp macro="" textlink="">
      <xdr:nvSpPr>
        <xdr:cNvPr id="546" name="テキスト ボックス 545"/>
        <xdr:cNvSpPr txBox="1"/>
      </xdr:nvSpPr>
      <xdr:spPr>
        <a:xfrm>
          <a:off x="12546965" y="6305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5" name="テキスト ボックス 55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111760</xdr:rowOff>
    </xdr:from>
    <xdr:ext cx="531495" cy="258445"/>
    <xdr:sp macro="" textlink="">
      <xdr:nvSpPr>
        <xdr:cNvPr id="557" name="テキスト ボックス 556"/>
        <xdr:cNvSpPr txBox="1"/>
      </xdr:nvSpPr>
      <xdr:spPr>
        <a:xfrm>
          <a:off x="11914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8" name="直線コネクタ 557"/>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59" name="テキスト ボックス 558"/>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0" name="直線コネクタ 559"/>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8445"/>
    <xdr:sp macro="" textlink="">
      <xdr:nvSpPr>
        <xdr:cNvPr id="561" name="テキスト ボックス 560"/>
        <xdr:cNvSpPr txBox="1"/>
      </xdr:nvSpPr>
      <xdr:spPr>
        <a:xfrm>
          <a:off x="11914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2" name="直線コネクタ 561"/>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63" name="テキスト ボックス 562"/>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4" name="直線コネクタ 563"/>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8445"/>
    <xdr:sp macro="" textlink="">
      <xdr:nvSpPr>
        <xdr:cNvPr id="565" name="テキスト ボックス 564"/>
        <xdr:cNvSpPr txBox="1"/>
      </xdr:nvSpPr>
      <xdr:spPr>
        <a:xfrm>
          <a:off x="11914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6" name="直線コネクタ 565"/>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22225</xdr:rowOff>
    </xdr:from>
    <xdr:ext cx="531495" cy="258445"/>
    <xdr:sp macro="" textlink="">
      <xdr:nvSpPr>
        <xdr:cNvPr id="567" name="テキスト ボックス 566"/>
        <xdr:cNvSpPr txBox="1"/>
      </xdr:nvSpPr>
      <xdr:spPr>
        <a:xfrm>
          <a:off x="11914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8" name="直線コネクタ 567"/>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49</xdr:row>
      <xdr:rowOff>38100</xdr:rowOff>
    </xdr:from>
    <xdr:ext cx="531495" cy="259080"/>
    <xdr:sp macro="" textlink="">
      <xdr:nvSpPr>
        <xdr:cNvPr id="569" name="テキスト ボックス 568"/>
        <xdr:cNvSpPr txBox="1"/>
      </xdr:nvSpPr>
      <xdr:spPr>
        <a:xfrm>
          <a:off x="11914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0" name="直線コネクタ 56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47</xdr:row>
      <xdr:rowOff>54610</xdr:rowOff>
    </xdr:from>
    <xdr:ext cx="531495" cy="258445"/>
    <xdr:sp macro="" textlink="">
      <xdr:nvSpPr>
        <xdr:cNvPr id="571" name="テキスト ボックス 570"/>
        <xdr:cNvSpPr txBox="1"/>
      </xdr:nvSpPr>
      <xdr:spPr>
        <a:xfrm>
          <a:off x="11914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52</xdr:row>
      <xdr:rowOff>66040</xdr:rowOff>
    </xdr:from>
    <xdr:to xmlns:xdr="http://schemas.openxmlformats.org/drawingml/2006/spreadsheetDrawing">
      <xdr:col>85</xdr:col>
      <xdr:colOff>126365</xdr:colOff>
      <xdr:row>58</xdr:row>
      <xdr:rowOff>31115</xdr:rowOff>
    </xdr:to>
    <xdr:cxnSp macro="">
      <xdr:nvCxnSpPr>
        <xdr:cNvPr id="573" name="直線コネクタ 572"/>
        <xdr:cNvCxnSpPr/>
      </xdr:nvCxnSpPr>
      <xdr:spPr>
        <a:xfrm flipV="1">
          <a:off x="16317595" y="8981440"/>
          <a:ext cx="1270" cy="993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34925</xdr:rowOff>
    </xdr:from>
    <xdr:ext cx="534670" cy="259080"/>
    <xdr:sp macro="" textlink="">
      <xdr:nvSpPr>
        <xdr:cNvPr id="574" name="教育費最小値テキスト"/>
        <xdr:cNvSpPr txBox="1"/>
      </xdr:nvSpPr>
      <xdr:spPr>
        <a:xfrm>
          <a:off x="16370300" y="9979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31115</xdr:rowOff>
    </xdr:from>
    <xdr:to xmlns:xdr="http://schemas.openxmlformats.org/drawingml/2006/spreadsheetDrawing">
      <xdr:col>86</xdr:col>
      <xdr:colOff>25400</xdr:colOff>
      <xdr:row>58</xdr:row>
      <xdr:rowOff>31115</xdr:rowOff>
    </xdr:to>
    <xdr:cxnSp macro="">
      <xdr:nvCxnSpPr>
        <xdr:cNvPr id="575" name="直線コネクタ 574"/>
        <xdr:cNvCxnSpPr/>
      </xdr:nvCxnSpPr>
      <xdr:spPr>
        <a:xfrm>
          <a:off x="16230600" y="9975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51</xdr:row>
      <xdr:rowOff>12700</xdr:rowOff>
    </xdr:from>
    <xdr:ext cx="534670" cy="259080"/>
    <xdr:sp macro="" textlink="">
      <xdr:nvSpPr>
        <xdr:cNvPr id="576" name="教育費最大値テキスト"/>
        <xdr:cNvSpPr txBox="1"/>
      </xdr:nvSpPr>
      <xdr:spPr>
        <a:xfrm>
          <a:off x="16370300" y="8756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67,757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52</xdr:row>
      <xdr:rowOff>66040</xdr:rowOff>
    </xdr:from>
    <xdr:to xmlns:xdr="http://schemas.openxmlformats.org/drawingml/2006/spreadsheetDrawing">
      <xdr:col>86</xdr:col>
      <xdr:colOff>25400</xdr:colOff>
      <xdr:row>52</xdr:row>
      <xdr:rowOff>66040</xdr:rowOff>
    </xdr:to>
    <xdr:cxnSp macro="">
      <xdr:nvCxnSpPr>
        <xdr:cNvPr id="577" name="直線コネクタ 576"/>
        <xdr:cNvCxnSpPr/>
      </xdr:nvCxnSpPr>
      <xdr:spPr>
        <a:xfrm>
          <a:off x="16230600" y="898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118745</xdr:rowOff>
    </xdr:from>
    <xdr:to xmlns:xdr="http://schemas.openxmlformats.org/drawingml/2006/spreadsheetDrawing">
      <xdr:col>85</xdr:col>
      <xdr:colOff>127000</xdr:colOff>
      <xdr:row>56</xdr:row>
      <xdr:rowOff>2540</xdr:rowOff>
    </xdr:to>
    <xdr:cxnSp macro="">
      <xdr:nvCxnSpPr>
        <xdr:cNvPr id="578" name="直線コネクタ 577"/>
        <xdr:cNvCxnSpPr/>
      </xdr:nvCxnSpPr>
      <xdr:spPr>
        <a:xfrm>
          <a:off x="15481300" y="954849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139065</xdr:rowOff>
    </xdr:from>
    <xdr:ext cx="534670" cy="259080"/>
    <xdr:sp macro="" textlink="">
      <xdr:nvSpPr>
        <xdr:cNvPr id="579" name="教育費平均値テキスト"/>
        <xdr:cNvSpPr txBox="1"/>
      </xdr:nvSpPr>
      <xdr:spPr>
        <a:xfrm>
          <a:off x="16370300" y="93973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116205</xdr:rowOff>
    </xdr:from>
    <xdr:to xmlns:xdr="http://schemas.openxmlformats.org/drawingml/2006/spreadsheetDrawing">
      <xdr:col>85</xdr:col>
      <xdr:colOff>177800</xdr:colOff>
      <xdr:row>56</xdr:row>
      <xdr:rowOff>46355</xdr:rowOff>
    </xdr:to>
    <xdr:sp macro="" textlink="">
      <xdr:nvSpPr>
        <xdr:cNvPr id="580" name="フローチャート: 判断 579"/>
        <xdr:cNvSpPr/>
      </xdr:nvSpPr>
      <xdr:spPr>
        <a:xfrm>
          <a:off x="16268700" y="954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51</xdr:row>
      <xdr:rowOff>24765</xdr:rowOff>
    </xdr:from>
    <xdr:to xmlns:xdr="http://schemas.openxmlformats.org/drawingml/2006/spreadsheetDrawing">
      <xdr:col>81</xdr:col>
      <xdr:colOff>50800</xdr:colOff>
      <xdr:row>55</xdr:row>
      <xdr:rowOff>118745</xdr:rowOff>
    </xdr:to>
    <xdr:cxnSp macro="">
      <xdr:nvCxnSpPr>
        <xdr:cNvPr id="581" name="直線コネクタ 580"/>
        <xdr:cNvCxnSpPr/>
      </xdr:nvCxnSpPr>
      <xdr:spPr>
        <a:xfrm>
          <a:off x="14592300" y="8768715"/>
          <a:ext cx="889000" cy="779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161290</xdr:rowOff>
    </xdr:from>
    <xdr:to xmlns:xdr="http://schemas.openxmlformats.org/drawingml/2006/spreadsheetDrawing">
      <xdr:col>81</xdr:col>
      <xdr:colOff>101600</xdr:colOff>
      <xdr:row>56</xdr:row>
      <xdr:rowOff>91440</xdr:rowOff>
    </xdr:to>
    <xdr:sp macro="" textlink="">
      <xdr:nvSpPr>
        <xdr:cNvPr id="582" name="フローチャート: 判断 581"/>
        <xdr:cNvSpPr/>
      </xdr:nvSpPr>
      <xdr:spPr>
        <a:xfrm>
          <a:off x="15430500" y="95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82550</xdr:rowOff>
    </xdr:from>
    <xdr:ext cx="534035" cy="259080"/>
    <xdr:sp macro="" textlink="">
      <xdr:nvSpPr>
        <xdr:cNvPr id="583" name="テキスト ボックス 582"/>
        <xdr:cNvSpPr txBox="1"/>
      </xdr:nvSpPr>
      <xdr:spPr>
        <a:xfrm>
          <a:off x="15213965" y="9683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51</xdr:row>
      <xdr:rowOff>24765</xdr:rowOff>
    </xdr:from>
    <xdr:to xmlns:xdr="http://schemas.openxmlformats.org/drawingml/2006/spreadsheetDrawing">
      <xdr:col>76</xdr:col>
      <xdr:colOff>114300</xdr:colOff>
      <xdr:row>56</xdr:row>
      <xdr:rowOff>107950</xdr:rowOff>
    </xdr:to>
    <xdr:cxnSp macro="">
      <xdr:nvCxnSpPr>
        <xdr:cNvPr id="584" name="直線コネクタ 583"/>
        <xdr:cNvCxnSpPr/>
      </xdr:nvCxnSpPr>
      <xdr:spPr>
        <a:xfrm flipV="1">
          <a:off x="13703300" y="8768715"/>
          <a:ext cx="889000" cy="940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109855</xdr:rowOff>
    </xdr:from>
    <xdr:to xmlns:xdr="http://schemas.openxmlformats.org/drawingml/2006/spreadsheetDrawing">
      <xdr:col>76</xdr:col>
      <xdr:colOff>165100</xdr:colOff>
      <xdr:row>55</xdr:row>
      <xdr:rowOff>40640</xdr:rowOff>
    </xdr:to>
    <xdr:sp macro="" textlink="">
      <xdr:nvSpPr>
        <xdr:cNvPr id="585" name="フローチャート: 判断 584"/>
        <xdr:cNvSpPr/>
      </xdr:nvSpPr>
      <xdr:spPr>
        <a:xfrm>
          <a:off x="14541500" y="9368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31115</xdr:rowOff>
    </xdr:from>
    <xdr:ext cx="534035" cy="258445"/>
    <xdr:sp macro="" textlink="">
      <xdr:nvSpPr>
        <xdr:cNvPr id="586" name="テキスト ボックス 585"/>
        <xdr:cNvSpPr txBox="1"/>
      </xdr:nvSpPr>
      <xdr:spPr>
        <a:xfrm>
          <a:off x="14324965" y="9460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107950</xdr:rowOff>
    </xdr:from>
    <xdr:to xmlns:xdr="http://schemas.openxmlformats.org/drawingml/2006/spreadsheetDrawing">
      <xdr:col>71</xdr:col>
      <xdr:colOff>177800</xdr:colOff>
      <xdr:row>57</xdr:row>
      <xdr:rowOff>60325</xdr:rowOff>
    </xdr:to>
    <xdr:cxnSp macro="">
      <xdr:nvCxnSpPr>
        <xdr:cNvPr id="587" name="直線コネクタ 586"/>
        <xdr:cNvCxnSpPr/>
      </xdr:nvCxnSpPr>
      <xdr:spPr>
        <a:xfrm flipV="1">
          <a:off x="12814300" y="970915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117475</xdr:rowOff>
    </xdr:from>
    <xdr:to xmlns:xdr="http://schemas.openxmlformats.org/drawingml/2006/spreadsheetDrawing">
      <xdr:col>72</xdr:col>
      <xdr:colOff>38100</xdr:colOff>
      <xdr:row>56</xdr:row>
      <xdr:rowOff>47625</xdr:rowOff>
    </xdr:to>
    <xdr:sp macro="" textlink="">
      <xdr:nvSpPr>
        <xdr:cNvPr id="588" name="フローチャート: 判断 587"/>
        <xdr:cNvSpPr/>
      </xdr:nvSpPr>
      <xdr:spPr>
        <a:xfrm>
          <a:off x="13652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64135</xdr:rowOff>
    </xdr:from>
    <xdr:ext cx="534035" cy="258445"/>
    <xdr:sp macro="" textlink="">
      <xdr:nvSpPr>
        <xdr:cNvPr id="589" name="テキスト ボックス 588"/>
        <xdr:cNvSpPr txBox="1"/>
      </xdr:nvSpPr>
      <xdr:spPr>
        <a:xfrm>
          <a:off x="13435965" y="9322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154940</xdr:rowOff>
    </xdr:from>
    <xdr:to xmlns:xdr="http://schemas.openxmlformats.org/drawingml/2006/spreadsheetDrawing">
      <xdr:col>67</xdr:col>
      <xdr:colOff>101600</xdr:colOff>
      <xdr:row>57</xdr:row>
      <xdr:rowOff>85090</xdr:rowOff>
    </xdr:to>
    <xdr:sp macro="" textlink="">
      <xdr:nvSpPr>
        <xdr:cNvPr id="590" name="フローチャート: 判断 589"/>
        <xdr:cNvSpPr/>
      </xdr:nvSpPr>
      <xdr:spPr>
        <a:xfrm>
          <a:off x="1276350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101600</xdr:rowOff>
    </xdr:from>
    <xdr:ext cx="534035" cy="259080"/>
    <xdr:sp macro="" textlink="">
      <xdr:nvSpPr>
        <xdr:cNvPr id="591" name="テキスト ボックス 590"/>
        <xdr:cNvSpPr txBox="1"/>
      </xdr:nvSpPr>
      <xdr:spPr>
        <a:xfrm>
          <a:off x="12546965" y="9531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2" name="テキスト ボックス 59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3" name="テキスト ボックス 59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4" name="テキスト ボックス 59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5" name="テキスト ボックス 59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6" name="テキスト ボックス 59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123190</xdr:rowOff>
    </xdr:from>
    <xdr:to xmlns:xdr="http://schemas.openxmlformats.org/drawingml/2006/spreadsheetDrawing">
      <xdr:col>85</xdr:col>
      <xdr:colOff>177800</xdr:colOff>
      <xdr:row>56</xdr:row>
      <xdr:rowOff>53340</xdr:rowOff>
    </xdr:to>
    <xdr:sp macro="" textlink="">
      <xdr:nvSpPr>
        <xdr:cNvPr id="597" name="楕円 596"/>
        <xdr:cNvSpPr/>
      </xdr:nvSpPr>
      <xdr:spPr>
        <a:xfrm>
          <a:off x="16268700" y="95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101600</xdr:rowOff>
    </xdr:from>
    <xdr:ext cx="534670" cy="259080"/>
    <xdr:sp macro="" textlink="">
      <xdr:nvSpPr>
        <xdr:cNvPr id="598" name="教育費該当値テキスト"/>
        <xdr:cNvSpPr txBox="1"/>
      </xdr:nvSpPr>
      <xdr:spPr>
        <a:xfrm>
          <a:off x="16370300" y="9531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67945</xdr:rowOff>
    </xdr:from>
    <xdr:to xmlns:xdr="http://schemas.openxmlformats.org/drawingml/2006/spreadsheetDrawing">
      <xdr:col>81</xdr:col>
      <xdr:colOff>101600</xdr:colOff>
      <xdr:row>55</xdr:row>
      <xdr:rowOff>169545</xdr:rowOff>
    </xdr:to>
    <xdr:sp macro="" textlink="">
      <xdr:nvSpPr>
        <xdr:cNvPr id="599" name="楕円 598"/>
        <xdr:cNvSpPr/>
      </xdr:nvSpPr>
      <xdr:spPr>
        <a:xfrm>
          <a:off x="154305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14605</xdr:rowOff>
    </xdr:from>
    <xdr:ext cx="534035" cy="259080"/>
    <xdr:sp macro="" textlink="">
      <xdr:nvSpPr>
        <xdr:cNvPr id="600" name="テキスト ボックス 599"/>
        <xdr:cNvSpPr txBox="1"/>
      </xdr:nvSpPr>
      <xdr:spPr>
        <a:xfrm>
          <a:off x="15213965" y="9272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50</xdr:row>
      <xdr:rowOff>145415</xdr:rowOff>
    </xdr:from>
    <xdr:to xmlns:xdr="http://schemas.openxmlformats.org/drawingml/2006/spreadsheetDrawing">
      <xdr:col>76</xdr:col>
      <xdr:colOff>165100</xdr:colOff>
      <xdr:row>51</xdr:row>
      <xdr:rowOff>75565</xdr:rowOff>
    </xdr:to>
    <xdr:sp macro="" textlink="">
      <xdr:nvSpPr>
        <xdr:cNvPr id="601" name="楕円 600"/>
        <xdr:cNvSpPr/>
      </xdr:nvSpPr>
      <xdr:spPr>
        <a:xfrm>
          <a:off x="14541500" y="871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49</xdr:row>
      <xdr:rowOff>92075</xdr:rowOff>
    </xdr:from>
    <xdr:ext cx="534035" cy="259080"/>
    <xdr:sp macro="" textlink="">
      <xdr:nvSpPr>
        <xdr:cNvPr id="602" name="テキスト ボックス 601"/>
        <xdr:cNvSpPr txBox="1"/>
      </xdr:nvSpPr>
      <xdr:spPr>
        <a:xfrm>
          <a:off x="14324965" y="8493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57150</xdr:rowOff>
    </xdr:from>
    <xdr:to xmlns:xdr="http://schemas.openxmlformats.org/drawingml/2006/spreadsheetDrawing">
      <xdr:col>72</xdr:col>
      <xdr:colOff>38100</xdr:colOff>
      <xdr:row>56</xdr:row>
      <xdr:rowOff>158750</xdr:rowOff>
    </xdr:to>
    <xdr:sp macro="" textlink="">
      <xdr:nvSpPr>
        <xdr:cNvPr id="603" name="楕円 602"/>
        <xdr:cNvSpPr/>
      </xdr:nvSpPr>
      <xdr:spPr>
        <a:xfrm>
          <a:off x="136525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149860</xdr:rowOff>
    </xdr:from>
    <xdr:ext cx="534035" cy="259080"/>
    <xdr:sp macro="" textlink="">
      <xdr:nvSpPr>
        <xdr:cNvPr id="604" name="テキスト ボックス 603"/>
        <xdr:cNvSpPr txBox="1"/>
      </xdr:nvSpPr>
      <xdr:spPr>
        <a:xfrm>
          <a:off x="13435965" y="9751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9525</xdr:rowOff>
    </xdr:from>
    <xdr:to xmlns:xdr="http://schemas.openxmlformats.org/drawingml/2006/spreadsheetDrawing">
      <xdr:col>67</xdr:col>
      <xdr:colOff>101600</xdr:colOff>
      <xdr:row>57</xdr:row>
      <xdr:rowOff>111125</xdr:rowOff>
    </xdr:to>
    <xdr:sp macro="" textlink="">
      <xdr:nvSpPr>
        <xdr:cNvPr id="605" name="楕円 604"/>
        <xdr:cNvSpPr/>
      </xdr:nvSpPr>
      <xdr:spPr>
        <a:xfrm>
          <a:off x="127635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102235</xdr:rowOff>
    </xdr:from>
    <xdr:ext cx="534035" cy="258445"/>
    <xdr:sp macro="" textlink="">
      <xdr:nvSpPr>
        <xdr:cNvPr id="606" name="テキスト ボックス 605"/>
        <xdr:cNvSpPr txBox="1"/>
      </xdr:nvSpPr>
      <xdr:spPr>
        <a:xfrm>
          <a:off x="12546965" y="9874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5" name="テキスト ボックス 614"/>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6" name="直線コネクタ 61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7" name="直線コネクタ 616"/>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18" name="テキスト ボックス 617"/>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9" name="直線コネクタ 618"/>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8445"/>
    <xdr:sp macro="" textlink="">
      <xdr:nvSpPr>
        <xdr:cNvPr id="620" name="テキスト ボックス 619"/>
        <xdr:cNvSpPr txBox="1"/>
      </xdr:nvSpPr>
      <xdr:spPr>
        <a:xfrm>
          <a:off x="11914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21" name="直線コネクタ 620"/>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8445"/>
    <xdr:sp macro="" textlink="">
      <xdr:nvSpPr>
        <xdr:cNvPr id="622" name="テキスト ボックス 621"/>
        <xdr:cNvSpPr txBox="1"/>
      </xdr:nvSpPr>
      <xdr:spPr>
        <a:xfrm>
          <a:off x="11914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3" name="直線コネクタ 622"/>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8445"/>
    <xdr:sp macro="" textlink="">
      <xdr:nvSpPr>
        <xdr:cNvPr id="624" name="テキスト ボックス 623"/>
        <xdr:cNvSpPr txBox="1"/>
      </xdr:nvSpPr>
      <xdr:spPr>
        <a:xfrm>
          <a:off x="11914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8445"/>
    <xdr:sp macro="" textlink="">
      <xdr:nvSpPr>
        <xdr:cNvPr id="626" name="テキスト ボックス 625"/>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52070</xdr:rowOff>
    </xdr:from>
    <xdr:to xmlns:xdr="http://schemas.openxmlformats.org/drawingml/2006/spreadsheetDrawing">
      <xdr:col>85</xdr:col>
      <xdr:colOff>126365</xdr:colOff>
      <xdr:row>78</xdr:row>
      <xdr:rowOff>139700</xdr:rowOff>
    </xdr:to>
    <xdr:cxnSp macro="">
      <xdr:nvCxnSpPr>
        <xdr:cNvPr id="628" name="直線コネクタ 627"/>
        <xdr:cNvCxnSpPr/>
      </xdr:nvCxnSpPr>
      <xdr:spPr>
        <a:xfrm flipV="1">
          <a:off x="16317595" y="1205357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8445"/>
    <xdr:sp macro="" textlink="">
      <xdr:nvSpPr>
        <xdr:cNvPr id="629" name="災害復旧費最小値テキスト"/>
        <xdr:cNvSpPr txBox="1"/>
      </xdr:nvSpPr>
      <xdr:spPr>
        <a:xfrm>
          <a:off x="16370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0" name="直線コネクタ 629"/>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169545</xdr:rowOff>
    </xdr:from>
    <xdr:ext cx="534670" cy="258445"/>
    <xdr:sp macro="" textlink="">
      <xdr:nvSpPr>
        <xdr:cNvPr id="631" name="災害復旧費最大値テキスト"/>
        <xdr:cNvSpPr txBox="1"/>
      </xdr:nvSpPr>
      <xdr:spPr>
        <a:xfrm>
          <a:off x="16370300" y="11828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31,929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52070</xdr:rowOff>
    </xdr:from>
    <xdr:to xmlns:xdr="http://schemas.openxmlformats.org/drawingml/2006/spreadsheetDrawing">
      <xdr:col>86</xdr:col>
      <xdr:colOff>25400</xdr:colOff>
      <xdr:row>70</xdr:row>
      <xdr:rowOff>52070</xdr:rowOff>
    </xdr:to>
    <xdr:cxnSp macro="">
      <xdr:nvCxnSpPr>
        <xdr:cNvPr id="632" name="直線コネクタ 631"/>
        <xdr:cNvCxnSpPr/>
      </xdr:nvCxnSpPr>
      <xdr:spPr>
        <a:xfrm>
          <a:off x="16230600" y="12053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83185</xdr:rowOff>
    </xdr:from>
    <xdr:to xmlns:xdr="http://schemas.openxmlformats.org/drawingml/2006/spreadsheetDrawing">
      <xdr:col>85</xdr:col>
      <xdr:colOff>127000</xdr:colOff>
      <xdr:row>78</xdr:row>
      <xdr:rowOff>139700</xdr:rowOff>
    </xdr:to>
    <xdr:cxnSp macro="">
      <xdr:nvCxnSpPr>
        <xdr:cNvPr id="633" name="直線コネクタ 632"/>
        <xdr:cNvCxnSpPr/>
      </xdr:nvCxnSpPr>
      <xdr:spPr>
        <a:xfrm>
          <a:off x="15481300" y="1345628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127000</xdr:rowOff>
    </xdr:from>
    <xdr:ext cx="469900" cy="259080"/>
    <xdr:sp macro="" textlink="">
      <xdr:nvSpPr>
        <xdr:cNvPr id="634" name="災害復旧費平均値テキスト"/>
        <xdr:cNvSpPr txBox="1"/>
      </xdr:nvSpPr>
      <xdr:spPr>
        <a:xfrm>
          <a:off x="16370300" y="13157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104140</xdr:rowOff>
    </xdr:from>
    <xdr:to xmlns:xdr="http://schemas.openxmlformats.org/drawingml/2006/spreadsheetDrawing">
      <xdr:col>85</xdr:col>
      <xdr:colOff>177800</xdr:colOff>
      <xdr:row>78</xdr:row>
      <xdr:rowOff>34290</xdr:rowOff>
    </xdr:to>
    <xdr:sp macro="" textlink="">
      <xdr:nvSpPr>
        <xdr:cNvPr id="635" name="フローチャート: 判断 634"/>
        <xdr:cNvSpPr/>
      </xdr:nvSpPr>
      <xdr:spPr>
        <a:xfrm>
          <a:off x="16268700" y="1330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163830</xdr:rowOff>
    </xdr:from>
    <xdr:to xmlns:xdr="http://schemas.openxmlformats.org/drawingml/2006/spreadsheetDrawing">
      <xdr:col>81</xdr:col>
      <xdr:colOff>50800</xdr:colOff>
      <xdr:row>78</xdr:row>
      <xdr:rowOff>83185</xdr:rowOff>
    </xdr:to>
    <xdr:cxnSp macro="">
      <xdr:nvCxnSpPr>
        <xdr:cNvPr id="636" name="直線コネクタ 635"/>
        <xdr:cNvCxnSpPr/>
      </xdr:nvCxnSpPr>
      <xdr:spPr>
        <a:xfrm>
          <a:off x="14592300" y="12679680"/>
          <a:ext cx="889000" cy="776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83820</xdr:rowOff>
    </xdr:from>
    <xdr:to xmlns:xdr="http://schemas.openxmlformats.org/drawingml/2006/spreadsheetDrawing">
      <xdr:col>81</xdr:col>
      <xdr:colOff>101600</xdr:colOff>
      <xdr:row>78</xdr:row>
      <xdr:rowOff>13970</xdr:rowOff>
    </xdr:to>
    <xdr:sp macro="" textlink="">
      <xdr:nvSpPr>
        <xdr:cNvPr id="637" name="フローチャート: 判断 636"/>
        <xdr:cNvSpPr/>
      </xdr:nvSpPr>
      <xdr:spPr>
        <a:xfrm>
          <a:off x="154305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30480</xdr:rowOff>
    </xdr:from>
    <xdr:ext cx="469265" cy="258445"/>
    <xdr:sp macro="" textlink="">
      <xdr:nvSpPr>
        <xdr:cNvPr id="638" name="テキスト ボックス 637"/>
        <xdr:cNvSpPr txBox="1"/>
      </xdr:nvSpPr>
      <xdr:spPr>
        <a:xfrm>
          <a:off x="15246350" y="13060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73</xdr:row>
      <xdr:rowOff>163830</xdr:rowOff>
    </xdr:from>
    <xdr:to xmlns:xdr="http://schemas.openxmlformats.org/drawingml/2006/spreadsheetDrawing">
      <xdr:col>76</xdr:col>
      <xdr:colOff>114300</xdr:colOff>
      <xdr:row>74</xdr:row>
      <xdr:rowOff>91440</xdr:rowOff>
    </xdr:to>
    <xdr:cxnSp macro="">
      <xdr:nvCxnSpPr>
        <xdr:cNvPr id="639" name="直線コネクタ 638"/>
        <xdr:cNvCxnSpPr/>
      </xdr:nvCxnSpPr>
      <xdr:spPr>
        <a:xfrm flipV="1">
          <a:off x="13703300" y="126796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47625</xdr:rowOff>
    </xdr:from>
    <xdr:to xmlns:xdr="http://schemas.openxmlformats.org/drawingml/2006/spreadsheetDrawing">
      <xdr:col>76</xdr:col>
      <xdr:colOff>165100</xdr:colOff>
      <xdr:row>77</xdr:row>
      <xdr:rowOff>149225</xdr:rowOff>
    </xdr:to>
    <xdr:sp macro="" textlink="">
      <xdr:nvSpPr>
        <xdr:cNvPr id="640" name="フローチャート: 判断 639"/>
        <xdr:cNvSpPr/>
      </xdr:nvSpPr>
      <xdr:spPr>
        <a:xfrm>
          <a:off x="145415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140970</xdr:rowOff>
    </xdr:from>
    <xdr:ext cx="469265" cy="259080"/>
    <xdr:sp macro="" textlink="">
      <xdr:nvSpPr>
        <xdr:cNvPr id="641" name="テキスト ボックス 640"/>
        <xdr:cNvSpPr txBox="1"/>
      </xdr:nvSpPr>
      <xdr:spPr>
        <a:xfrm>
          <a:off x="14357350" y="13342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91440</xdr:rowOff>
    </xdr:from>
    <xdr:to xmlns:xdr="http://schemas.openxmlformats.org/drawingml/2006/spreadsheetDrawing">
      <xdr:col>71</xdr:col>
      <xdr:colOff>177800</xdr:colOff>
      <xdr:row>78</xdr:row>
      <xdr:rowOff>139700</xdr:rowOff>
    </xdr:to>
    <xdr:cxnSp macro="">
      <xdr:nvCxnSpPr>
        <xdr:cNvPr id="642" name="直線コネクタ 641"/>
        <xdr:cNvCxnSpPr/>
      </xdr:nvCxnSpPr>
      <xdr:spPr>
        <a:xfrm flipV="1">
          <a:off x="12814300" y="12778740"/>
          <a:ext cx="889000" cy="734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107950</xdr:rowOff>
    </xdr:from>
    <xdr:to xmlns:xdr="http://schemas.openxmlformats.org/drawingml/2006/spreadsheetDrawing">
      <xdr:col>72</xdr:col>
      <xdr:colOff>38100</xdr:colOff>
      <xdr:row>78</xdr:row>
      <xdr:rowOff>38100</xdr:rowOff>
    </xdr:to>
    <xdr:sp macro="" textlink="">
      <xdr:nvSpPr>
        <xdr:cNvPr id="643" name="フローチャート: 判断 642"/>
        <xdr:cNvSpPr/>
      </xdr:nvSpPr>
      <xdr:spPr>
        <a:xfrm>
          <a:off x="13652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29210</xdr:rowOff>
    </xdr:from>
    <xdr:ext cx="469265" cy="258445"/>
    <xdr:sp macro="" textlink="">
      <xdr:nvSpPr>
        <xdr:cNvPr id="644" name="テキスト ボックス 643"/>
        <xdr:cNvSpPr txBox="1"/>
      </xdr:nvSpPr>
      <xdr:spPr>
        <a:xfrm>
          <a:off x="13468350" y="13402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132080</xdr:rowOff>
    </xdr:from>
    <xdr:to xmlns:xdr="http://schemas.openxmlformats.org/drawingml/2006/spreadsheetDrawing">
      <xdr:col>67</xdr:col>
      <xdr:colOff>101600</xdr:colOff>
      <xdr:row>78</xdr:row>
      <xdr:rowOff>62230</xdr:rowOff>
    </xdr:to>
    <xdr:sp macro="" textlink="">
      <xdr:nvSpPr>
        <xdr:cNvPr id="645" name="フローチャート: 判断 644"/>
        <xdr:cNvSpPr/>
      </xdr:nvSpPr>
      <xdr:spPr>
        <a:xfrm>
          <a:off x="127635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78740</xdr:rowOff>
    </xdr:from>
    <xdr:ext cx="469265" cy="259080"/>
    <xdr:sp macro="" textlink="">
      <xdr:nvSpPr>
        <xdr:cNvPr id="646" name="テキスト ボックス 645"/>
        <xdr:cNvSpPr txBox="1"/>
      </xdr:nvSpPr>
      <xdr:spPr>
        <a:xfrm>
          <a:off x="12579350" y="13108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88900</xdr:rowOff>
    </xdr:from>
    <xdr:to xmlns:xdr="http://schemas.openxmlformats.org/drawingml/2006/spreadsheetDrawing">
      <xdr:col>85</xdr:col>
      <xdr:colOff>177800</xdr:colOff>
      <xdr:row>79</xdr:row>
      <xdr:rowOff>19050</xdr:rowOff>
    </xdr:to>
    <xdr:sp macro="" textlink="">
      <xdr:nvSpPr>
        <xdr:cNvPr id="652" name="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3810</xdr:rowOff>
    </xdr:from>
    <xdr:ext cx="249555" cy="259080"/>
    <xdr:sp macro="" textlink="">
      <xdr:nvSpPr>
        <xdr:cNvPr id="653" name="災害復旧費該当値テキスト"/>
        <xdr:cNvSpPr txBox="1"/>
      </xdr:nvSpPr>
      <xdr:spPr>
        <a:xfrm>
          <a:off x="16370300" y="13376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32385</xdr:rowOff>
    </xdr:from>
    <xdr:to xmlns:xdr="http://schemas.openxmlformats.org/drawingml/2006/spreadsheetDrawing">
      <xdr:col>81</xdr:col>
      <xdr:colOff>101600</xdr:colOff>
      <xdr:row>78</xdr:row>
      <xdr:rowOff>133985</xdr:rowOff>
    </xdr:to>
    <xdr:sp macro="" textlink="">
      <xdr:nvSpPr>
        <xdr:cNvPr id="654" name="楕円 653"/>
        <xdr:cNvSpPr/>
      </xdr:nvSpPr>
      <xdr:spPr>
        <a:xfrm>
          <a:off x="15430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125095</xdr:rowOff>
    </xdr:from>
    <xdr:ext cx="469265" cy="258445"/>
    <xdr:sp macro="" textlink="">
      <xdr:nvSpPr>
        <xdr:cNvPr id="655" name="テキスト ボックス 654"/>
        <xdr:cNvSpPr txBox="1"/>
      </xdr:nvSpPr>
      <xdr:spPr>
        <a:xfrm>
          <a:off x="15246350" y="13498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113030</xdr:rowOff>
    </xdr:from>
    <xdr:to xmlns:xdr="http://schemas.openxmlformats.org/drawingml/2006/spreadsheetDrawing">
      <xdr:col>76</xdr:col>
      <xdr:colOff>165100</xdr:colOff>
      <xdr:row>74</xdr:row>
      <xdr:rowOff>43180</xdr:rowOff>
    </xdr:to>
    <xdr:sp macro="" textlink="">
      <xdr:nvSpPr>
        <xdr:cNvPr id="656" name="楕円 655"/>
        <xdr:cNvSpPr/>
      </xdr:nvSpPr>
      <xdr:spPr>
        <a:xfrm>
          <a:off x="14541500" y="1262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59690</xdr:rowOff>
    </xdr:from>
    <xdr:ext cx="534035" cy="259080"/>
    <xdr:sp macro="" textlink="">
      <xdr:nvSpPr>
        <xdr:cNvPr id="657" name="テキスト ボックス 656"/>
        <xdr:cNvSpPr txBox="1"/>
      </xdr:nvSpPr>
      <xdr:spPr>
        <a:xfrm>
          <a:off x="14324965" y="12404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40640</xdr:rowOff>
    </xdr:from>
    <xdr:to xmlns:xdr="http://schemas.openxmlformats.org/drawingml/2006/spreadsheetDrawing">
      <xdr:col>72</xdr:col>
      <xdr:colOff>38100</xdr:colOff>
      <xdr:row>74</xdr:row>
      <xdr:rowOff>142240</xdr:rowOff>
    </xdr:to>
    <xdr:sp macro="" textlink="">
      <xdr:nvSpPr>
        <xdr:cNvPr id="658" name="楕円 657"/>
        <xdr:cNvSpPr/>
      </xdr:nvSpPr>
      <xdr:spPr>
        <a:xfrm>
          <a:off x="13652500" y="1272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158750</xdr:rowOff>
    </xdr:from>
    <xdr:ext cx="534035" cy="259080"/>
    <xdr:sp macro="" textlink="">
      <xdr:nvSpPr>
        <xdr:cNvPr id="659" name="テキスト ボックス 658"/>
        <xdr:cNvSpPr txBox="1"/>
      </xdr:nvSpPr>
      <xdr:spPr>
        <a:xfrm>
          <a:off x="13435965" y="12503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88900</xdr:rowOff>
    </xdr:from>
    <xdr:to xmlns:xdr="http://schemas.openxmlformats.org/drawingml/2006/spreadsheetDrawing">
      <xdr:col>67</xdr:col>
      <xdr:colOff>101600</xdr:colOff>
      <xdr:row>79</xdr:row>
      <xdr:rowOff>19050</xdr:rowOff>
    </xdr:to>
    <xdr:sp macro="" textlink="">
      <xdr:nvSpPr>
        <xdr:cNvPr id="660" name="楕円 659"/>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10160</xdr:rowOff>
    </xdr:from>
    <xdr:ext cx="248920" cy="259080"/>
    <xdr:sp macro="" textlink="">
      <xdr:nvSpPr>
        <xdr:cNvPr id="661" name="テキスト ボックス 660"/>
        <xdr:cNvSpPr txBox="1"/>
      </xdr:nvSpPr>
      <xdr:spPr>
        <a:xfrm>
          <a:off x="126898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0" name="テキスト ボックス 669"/>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3" name="テキスト ボックス 672"/>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5" name="テキスト ボックス 67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8445"/>
    <xdr:sp macro="" textlink="">
      <xdr:nvSpPr>
        <xdr:cNvPr id="677" name="テキスト ボックス 676"/>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9" name="テキスト ボックス 67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81" name="テキスト ボックス 680"/>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3" name="テキスト ボックス 682"/>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76200</xdr:rowOff>
    </xdr:from>
    <xdr:to xmlns:xdr="http://schemas.openxmlformats.org/drawingml/2006/spreadsheetDrawing">
      <xdr:col>85</xdr:col>
      <xdr:colOff>126365</xdr:colOff>
      <xdr:row>98</xdr:row>
      <xdr:rowOff>50165</xdr:rowOff>
    </xdr:to>
    <xdr:cxnSp macro="">
      <xdr:nvCxnSpPr>
        <xdr:cNvPr id="685" name="直線コネクタ 684"/>
        <xdr:cNvCxnSpPr/>
      </xdr:nvCxnSpPr>
      <xdr:spPr>
        <a:xfrm flipV="1">
          <a:off x="16317595" y="15678150"/>
          <a:ext cx="1270" cy="1174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53975</xdr:rowOff>
    </xdr:from>
    <xdr:ext cx="469900" cy="258445"/>
    <xdr:sp macro="" textlink="">
      <xdr:nvSpPr>
        <xdr:cNvPr id="686" name="公債費最小値テキスト"/>
        <xdr:cNvSpPr txBox="1"/>
      </xdr:nvSpPr>
      <xdr:spPr>
        <a:xfrm>
          <a:off x="16370300" y="16856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50165</xdr:rowOff>
    </xdr:from>
    <xdr:to xmlns:xdr="http://schemas.openxmlformats.org/drawingml/2006/spreadsheetDrawing">
      <xdr:col>86</xdr:col>
      <xdr:colOff>25400</xdr:colOff>
      <xdr:row>98</xdr:row>
      <xdr:rowOff>50165</xdr:rowOff>
    </xdr:to>
    <xdr:cxnSp macro="">
      <xdr:nvCxnSpPr>
        <xdr:cNvPr id="687" name="直線コネクタ 686"/>
        <xdr:cNvCxnSpPr/>
      </xdr:nvCxnSpPr>
      <xdr:spPr>
        <a:xfrm>
          <a:off x="16230600" y="1685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22860</xdr:rowOff>
    </xdr:from>
    <xdr:ext cx="534670" cy="259080"/>
    <xdr:sp macro="" textlink="">
      <xdr:nvSpPr>
        <xdr:cNvPr id="688" name="公債費最大値テキスト"/>
        <xdr:cNvSpPr txBox="1"/>
      </xdr:nvSpPr>
      <xdr:spPr>
        <a:xfrm>
          <a:off x="16370300" y="15453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70,322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76200</xdr:rowOff>
    </xdr:from>
    <xdr:to xmlns:xdr="http://schemas.openxmlformats.org/drawingml/2006/spreadsheetDrawing">
      <xdr:col>86</xdr:col>
      <xdr:colOff>25400</xdr:colOff>
      <xdr:row>91</xdr:row>
      <xdr:rowOff>76200</xdr:rowOff>
    </xdr:to>
    <xdr:cxnSp macro="">
      <xdr:nvCxnSpPr>
        <xdr:cNvPr id="689" name="直線コネクタ 688"/>
        <xdr:cNvCxnSpPr/>
      </xdr:nvCxnSpPr>
      <xdr:spPr>
        <a:xfrm>
          <a:off x="16230600" y="1567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55880</xdr:rowOff>
    </xdr:from>
    <xdr:to xmlns:xdr="http://schemas.openxmlformats.org/drawingml/2006/spreadsheetDrawing">
      <xdr:col>85</xdr:col>
      <xdr:colOff>127000</xdr:colOff>
      <xdr:row>94</xdr:row>
      <xdr:rowOff>125730</xdr:rowOff>
    </xdr:to>
    <xdr:cxnSp macro="">
      <xdr:nvCxnSpPr>
        <xdr:cNvPr id="690" name="直線コネクタ 689"/>
        <xdr:cNvCxnSpPr/>
      </xdr:nvCxnSpPr>
      <xdr:spPr>
        <a:xfrm flipV="1">
          <a:off x="15481300" y="16172180"/>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139065</xdr:rowOff>
    </xdr:from>
    <xdr:ext cx="534670" cy="259080"/>
    <xdr:sp macro="" textlink="">
      <xdr:nvSpPr>
        <xdr:cNvPr id="691" name="公債費平均値テキスト"/>
        <xdr:cNvSpPr txBox="1"/>
      </xdr:nvSpPr>
      <xdr:spPr>
        <a:xfrm>
          <a:off x="16370300" y="162553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160655</xdr:rowOff>
    </xdr:from>
    <xdr:to xmlns:xdr="http://schemas.openxmlformats.org/drawingml/2006/spreadsheetDrawing">
      <xdr:col>85</xdr:col>
      <xdr:colOff>177800</xdr:colOff>
      <xdr:row>95</xdr:row>
      <xdr:rowOff>90805</xdr:rowOff>
    </xdr:to>
    <xdr:sp macro="" textlink="">
      <xdr:nvSpPr>
        <xdr:cNvPr id="692" name="フローチャート: 判断 691"/>
        <xdr:cNvSpPr/>
      </xdr:nvSpPr>
      <xdr:spPr>
        <a:xfrm>
          <a:off x="16268700" y="1627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121920</xdr:rowOff>
    </xdr:from>
    <xdr:to xmlns:xdr="http://schemas.openxmlformats.org/drawingml/2006/spreadsheetDrawing">
      <xdr:col>81</xdr:col>
      <xdr:colOff>50800</xdr:colOff>
      <xdr:row>94</xdr:row>
      <xdr:rowOff>125730</xdr:rowOff>
    </xdr:to>
    <xdr:cxnSp macro="">
      <xdr:nvCxnSpPr>
        <xdr:cNvPr id="693" name="直線コネクタ 692"/>
        <xdr:cNvCxnSpPr/>
      </xdr:nvCxnSpPr>
      <xdr:spPr>
        <a:xfrm>
          <a:off x="14592300" y="162382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144145</xdr:rowOff>
    </xdr:from>
    <xdr:to xmlns:xdr="http://schemas.openxmlformats.org/drawingml/2006/spreadsheetDrawing">
      <xdr:col>81</xdr:col>
      <xdr:colOff>101600</xdr:colOff>
      <xdr:row>95</xdr:row>
      <xdr:rowOff>74930</xdr:rowOff>
    </xdr:to>
    <xdr:sp macro="" textlink="">
      <xdr:nvSpPr>
        <xdr:cNvPr id="694" name="フローチャート: 判断 693"/>
        <xdr:cNvSpPr/>
      </xdr:nvSpPr>
      <xdr:spPr>
        <a:xfrm>
          <a:off x="15430500" y="16260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65405</xdr:rowOff>
    </xdr:from>
    <xdr:ext cx="534035" cy="258445"/>
    <xdr:sp macro="" textlink="">
      <xdr:nvSpPr>
        <xdr:cNvPr id="695" name="テキスト ボックス 694"/>
        <xdr:cNvSpPr txBox="1"/>
      </xdr:nvSpPr>
      <xdr:spPr>
        <a:xfrm>
          <a:off x="15213965" y="16353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121920</xdr:rowOff>
    </xdr:from>
    <xdr:to xmlns:xdr="http://schemas.openxmlformats.org/drawingml/2006/spreadsheetDrawing">
      <xdr:col>76</xdr:col>
      <xdr:colOff>114300</xdr:colOff>
      <xdr:row>94</xdr:row>
      <xdr:rowOff>129540</xdr:rowOff>
    </xdr:to>
    <xdr:cxnSp macro="">
      <xdr:nvCxnSpPr>
        <xdr:cNvPr id="696" name="直線コネクタ 695"/>
        <xdr:cNvCxnSpPr/>
      </xdr:nvCxnSpPr>
      <xdr:spPr>
        <a:xfrm flipV="1">
          <a:off x="13703300" y="16238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168910</xdr:rowOff>
    </xdr:from>
    <xdr:to xmlns:xdr="http://schemas.openxmlformats.org/drawingml/2006/spreadsheetDrawing">
      <xdr:col>76</xdr:col>
      <xdr:colOff>165100</xdr:colOff>
      <xdr:row>95</xdr:row>
      <xdr:rowOff>99060</xdr:rowOff>
    </xdr:to>
    <xdr:sp macro="" textlink="">
      <xdr:nvSpPr>
        <xdr:cNvPr id="697" name="フローチャート: 判断 696"/>
        <xdr:cNvSpPr/>
      </xdr:nvSpPr>
      <xdr:spPr>
        <a:xfrm>
          <a:off x="14541500" y="1628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90170</xdr:rowOff>
    </xdr:from>
    <xdr:ext cx="534035" cy="259080"/>
    <xdr:sp macro="" textlink="">
      <xdr:nvSpPr>
        <xdr:cNvPr id="698" name="テキスト ボックス 697"/>
        <xdr:cNvSpPr txBox="1"/>
      </xdr:nvSpPr>
      <xdr:spPr>
        <a:xfrm>
          <a:off x="14324965" y="16377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129540</xdr:rowOff>
    </xdr:from>
    <xdr:to xmlns:xdr="http://schemas.openxmlformats.org/drawingml/2006/spreadsheetDrawing">
      <xdr:col>71</xdr:col>
      <xdr:colOff>177800</xdr:colOff>
      <xdr:row>94</xdr:row>
      <xdr:rowOff>153035</xdr:rowOff>
    </xdr:to>
    <xdr:cxnSp macro="">
      <xdr:nvCxnSpPr>
        <xdr:cNvPr id="699" name="直線コネクタ 698"/>
        <xdr:cNvCxnSpPr/>
      </xdr:nvCxnSpPr>
      <xdr:spPr>
        <a:xfrm flipV="1">
          <a:off x="12814300" y="162458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148590</xdr:rowOff>
    </xdr:from>
    <xdr:to xmlns:xdr="http://schemas.openxmlformats.org/drawingml/2006/spreadsheetDrawing">
      <xdr:col>72</xdr:col>
      <xdr:colOff>38100</xdr:colOff>
      <xdr:row>95</xdr:row>
      <xdr:rowOff>78740</xdr:rowOff>
    </xdr:to>
    <xdr:sp macro="" textlink="">
      <xdr:nvSpPr>
        <xdr:cNvPr id="700" name="フローチャート: 判断 699"/>
        <xdr:cNvSpPr/>
      </xdr:nvSpPr>
      <xdr:spPr>
        <a:xfrm>
          <a:off x="13652500" y="1626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69850</xdr:rowOff>
    </xdr:from>
    <xdr:ext cx="534035" cy="259080"/>
    <xdr:sp macro="" textlink="">
      <xdr:nvSpPr>
        <xdr:cNvPr id="701" name="テキスト ボックス 700"/>
        <xdr:cNvSpPr txBox="1"/>
      </xdr:nvSpPr>
      <xdr:spPr>
        <a:xfrm>
          <a:off x="13435965" y="16357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160020</xdr:rowOff>
    </xdr:from>
    <xdr:to xmlns:xdr="http://schemas.openxmlformats.org/drawingml/2006/spreadsheetDrawing">
      <xdr:col>67</xdr:col>
      <xdr:colOff>101600</xdr:colOff>
      <xdr:row>95</xdr:row>
      <xdr:rowOff>90170</xdr:rowOff>
    </xdr:to>
    <xdr:sp macro="" textlink="">
      <xdr:nvSpPr>
        <xdr:cNvPr id="702" name="フローチャート: 判断 701"/>
        <xdr:cNvSpPr/>
      </xdr:nvSpPr>
      <xdr:spPr>
        <a:xfrm>
          <a:off x="12763500" y="1627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81280</xdr:rowOff>
    </xdr:from>
    <xdr:ext cx="534035" cy="259080"/>
    <xdr:sp macro="" textlink="">
      <xdr:nvSpPr>
        <xdr:cNvPr id="703" name="テキスト ボックス 702"/>
        <xdr:cNvSpPr txBox="1"/>
      </xdr:nvSpPr>
      <xdr:spPr>
        <a:xfrm>
          <a:off x="12546965" y="16369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5080</xdr:rowOff>
    </xdr:from>
    <xdr:to xmlns:xdr="http://schemas.openxmlformats.org/drawingml/2006/spreadsheetDrawing">
      <xdr:col>85</xdr:col>
      <xdr:colOff>177800</xdr:colOff>
      <xdr:row>94</xdr:row>
      <xdr:rowOff>106680</xdr:rowOff>
    </xdr:to>
    <xdr:sp macro="" textlink="">
      <xdr:nvSpPr>
        <xdr:cNvPr id="709" name="楕円 708"/>
        <xdr:cNvSpPr/>
      </xdr:nvSpPr>
      <xdr:spPr>
        <a:xfrm>
          <a:off x="16268700" y="161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27940</xdr:rowOff>
    </xdr:from>
    <xdr:ext cx="534670" cy="259080"/>
    <xdr:sp macro="" textlink="">
      <xdr:nvSpPr>
        <xdr:cNvPr id="710" name="公債費該当値テキスト"/>
        <xdr:cNvSpPr txBox="1"/>
      </xdr:nvSpPr>
      <xdr:spPr>
        <a:xfrm>
          <a:off x="16370300" y="15972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74930</xdr:rowOff>
    </xdr:from>
    <xdr:to xmlns:xdr="http://schemas.openxmlformats.org/drawingml/2006/spreadsheetDrawing">
      <xdr:col>81</xdr:col>
      <xdr:colOff>101600</xdr:colOff>
      <xdr:row>95</xdr:row>
      <xdr:rowOff>5080</xdr:rowOff>
    </xdr:to>
    <xdr:sp macro="" textlink="">
      <xdr:nvSpPr>
        <xdr:cNvPr id="711" name="楕円 710"/>
        <xdr:cNvSpPr/>
      </xdr:nvSpPr>
      <xdr:spPr>
        <a:xfrm>
          <a:off x="15430500" y="1619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21590</xdr:rowOff>
    </xdr:from>
    <xdr:ext cx="534035" cy="259080"/>
    <xdr:sp macro="" textlink="">
      <xdr:nvSpPr>
        <xdr:cNvPr id="712" name="テキスト ボックス 711"/>
        <xdr:cNvSpPr txBox="1"/>
      </xdr:nvSpPr>
      <xdr:spPr>
        <a:xfrm>
          <a:off x="15213965" y="15966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71120</xdr:rowOff>
    </xdr:from>
    <xdr:to xmlns:xdr="http://schemas.openxmlformats.org/drawingml/2006/spreadsheetDrawing">
      <xdr:col>76</xdr:col>
      <xdr:colOff>165100</xdr:colOff>
      <xdr:row>95</xdr:row>
      <xdr:rowOff>1270</xdr:rowOff>
    </xdr:to>
    <xdr:sp macro="" textlink="">
      <xdr:nvSpPr>
        <xdr:cNvPr id="713" name="楕円 712"/>
        <xdr:cNvSpPr/>
      </xdr:nvSpPr>
      <xdr:spPr>
        <a:xfrm>
          <a:off x="14541500" y="161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18415</xdr:rowOff>
    </xdr:from>
    <xdr:ext cx="534035" cy="258445"/>
    <xdr:sp macro="" textlink="">
      <xdr:nvSpPr>
        <xdr:cNvPr id="714" name="テキスト ボックス 713"/>
        <xdr:cNvSpPr txBox="1"/>
      </xdr:nvSpPr>
      <xdr:spPr>
        <a:xfrm>
          <a:off x="14324965" y="15963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78740</xdr:rowOff>
    </xdr:from>
    <xdr:to xmlns:xdr="http://schemas.openxmlformats.org/drawingml/2006/spreadsheetDrawing">
      <xdr:col>72</xdr:col>
      <xdr:colOff>38100</xdr:colOff>
      <xdr:row>95</xdr:row>
      <xdr:rowOff>8890</xdr:rowOff>
    </xdr:to>
    <xdr:sp macro="" textlink="">
      <xdr:nvSpPr>
        <xdr:cNvPr id="715" name="楕円 714"/>
        <xdr:cNvSpPr/>
      </xdr:nvSpPr>
      <xdr:spPr>
        <a:xfrm>
          <a:off x="13652500" y="161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25400</xdr:rowOff>
    </xdr:from>
    <xdr:ext cx="534035" cy="259080"/>
    <xdr:sp macro="" textlink="">
      <xdr:nvSpPr>
        <xdr:cNvPr id="716" name="テキスト ボックス 715"/>
        <xdr:cNvSpPr txBox="1"/>
      </xdr:nvSpPr>
      <xdr:spPr>
        <a:xfrm>
          <a:off x="13435965" y="15970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102235</xdr:rowOff>
    </xdr:from>
    <xdr:to xmlns:xdr="http://schemas.openxmlformats.org/drawingml/2006/spreadsheetDrawing">
      <xdr:col>67</xdr:col>
      <xdr:colOff>101600</xdr:colOff>
      <xdr:row>95</xdr:row>
      <xdr:rowOff>32385</xdr:rowOff>
    </xdr:to>
    <xdr:sp macro="" textlink="">
      <xdr:nvSpPr>
        <xdr:cNvPr id="717" name="楕円 716"/>
        <xdr:cNvSpPr/>
      </xdr:nvSpPr>
      <xdr:spPr>
        <a:xfrm>
          <a:off x="12763500" y="162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48895</xdr:rowOff>
    </xdr:from>
    <xdr:ext cx="534035" cy="259080"/>
    <xdr:sp macro="" textlink="">
      <xdr:nvSpPr>
        <xdr:cNvPr id="718" name="テキスト ボックス 717"/>
        <xdr:cNvSpPr txBox="1"/>
      </xdr:nvSpPr>
      <xdr:spPr>
        <a:xfrm>
          <a:off x="12546965" y="15993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7" name="テキスト ボックス 726"/>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9" name="直線コネクタ 72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30" name="テキスト ボックス 729"/>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1" name="直線コネクタ 73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76555" cy="258445"/>
    <xdr:sp macro="" textlink="">
      <xdr:nvSpPr>
        <xdr:cNvPr id="732" name="テキスト ボックス 731"/>
        <xdr:cNvSpPr txBox="1"/>
      </xdr:nvSpPr>
      <xdr:spPr>
        <a:xfrm>
          <a:off x="17910810" y="60553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3" name="直線コネクタ 73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111760</xdr:rowOff>
    </xdr:from>
    <xdr:ext cx="376555" cy="258445"/>
    <xdr:sp macro="" textlink="">
      <xdr:nvSpPr>
        <xdr:cNvPr id="734" name="テキスト ボックス 733"/>
        <xdr:cNvSpPr txBox="1"/>
      </xdr:nvSpPr>
      <xdr:spPr>
        <a:xfrm>
          <a:off x="17910810" y="55981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5" name="直線コネクタ 73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168910</xdr:rowOff>
    </xdr:from>
    <xdr:ext cx="376555" cy="258445"/>
    <xdr:sp macro="" textlink="">
      <xdr:nvSpPr>
        <xdr:cNvPr id="736" name="テキスト ボックス 735"/>
        <xdr:cNvSpPr txBox="1"/>
      </xdr:nvSpPr>
      <xdr:spPr>
        <a:xfrm>
          <a:off x="17910810" y="51409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76555" cy="258445"/>
    <xdr:sp macro="" textlink="">
      <xdr:nvSpPr>
        <xdr:cNvPr id="738" name="テキスト ボックス 737"/>
        <xdr:cNvSpPr txBox="1"/>
      </xdr:nvSpPr>
      <xdr:spPr>
        <a:xfrm>
          <a:off x="17910810" y="4683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5080</xdr:rowOff>
    </xdr:from>
    <xdr:to xmlns:xdr="http://schemas.openxmlformats.org/drawingml/2006/spreadsheetDrawing">
      <xdr:col>116</xdr:col>
      <xdr:colOff>62865</xdr:colOff>
      <xdr:row>38</xdr:row>
      <xdr:rowOff>139700</xdr:rowOff>
    </xdr:to>
    <xdr:cxnSp macro="">
      <xdr:nvCxnSpPr>
        <xdr:cNvPr id="740" name="直線コネクタ 739"/>
        <xdr:cNvCxnSpPr/>
      </xdr:nvCxnSpPr>
      <xdr:spPr>
        <a:xfrm flipV="1">
          <a:off x="22159595" y="5491480"/>
          <a:ext cx="1270" cy="1163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41" name="諸支出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2" name="直線コネクタ 74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123190</xdr:rowOff>
    </xdr:from>
    <xdr:ext cx="378460" cy="258445"/>
    <xdr:sp macro="" textlink="">
      <xdr:nvSpPr>
        <xdr:cNvPr id="743" name="諸支出金最大値テキスト"/>
        <xdr:cNvSpPr txBox="1"/>
      </xdr:nvSpPr>
      <xdr:spPr>
        <a:xfrm>
          <a:off x="22212300" y="52666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5080</xdr:rowOff>
    </xdr:from>
    <xdr:to xmlns:xdr="http://schemas.openxmlformats.org/drawingml/2006/spreadsheetDrawing">
      <xdr:col>116</xdr:col>
      <xdr:colOff>152400</xdr:colOff>
      <xdr:row>32</xdr:row>
      <xdr:rowOff>5080</xdr:rowOff>
    </xdr:to>
    <xdr:cxnSp macro="">
      <xdr:nvCxnSpPr>
        <xdr:cNvPr id="744" name="直線コネクタ 743"/>
        <xdr:cNvCxnSpPr/>
      </xdr:nvCxnSpPr>
      <xdr:spPr>
        <a:xfrm>
          <a:off x="22072600" y="549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5" name="直線コネクタ 74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161925</xdr:rowOff>
    </xdr:from>
    <xdr:ext cx="313690" cy="259080"/>
    <xdr:sp macro="" textlink="">
      <xdr:nvSpPr>
        <xdr:cNvPr id="746" name="諸支出金平均値テキスト"/>
        <xdr:cNvSpPr txBox="1"/>
      </xdr:nvSpPr>
      <xdr:spPr>
        <a:xfrm>
          <a:off x="22212300" y="633412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139065</xdr:rowOff>
    </xdr:from>
    <xdr:to xmlns:xdr="http://schemas.openxmlformats.org/drawingml/2006/spreadsheetDrawing">
      <xdr:col>116</xdr:col>
      <xdr:colOff>114300</xdr:colOff>
      <xdr:row>38</xdr:row>
      <xdr:rowOff>69215</xdr:rowOff>
    </xdr:to>
    <xdr:sp macro="" textlink="">
      <xdr:nvSpPr>
        <xdr:cNvPr id="747" name="フローチャート: 判断 746"/>
        <xdr:cNvSpPr/>
      </xdr:nvSpPr>
      <xdr:spPr>
        <a:xfrm>
          <a:off x="221107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8" name="直線コネクタ 747"/>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118745</xdr:rowOff>
    </xdr:from>
    <xdr:to xmlns:xdr="http://schemas.openxmlformats.org/drawingml/2006/spreadsheetDrawing">
      <xdr:col>112</xdr:col>
      <xdr:colOff>38100</xdr:colOff>
      <xdr:row>38</xdr:row>
      <xdr:rowOff>48895</xdr:rowOff>
    </xdr:to>
    <xdr:sp macro="" textlink="">
      <xdr:nvSpPr>
        <xdr:cNvPr id="749" name="フローチャート: 判断 748"/>
        <xdr:cNvSpPr/>
      </xdr:nvSpPr>
      <xdr:spPr>
        <a:xfrm>
          <a:off x="21272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65405</xdr:rowOff>
    </xdr:from>
    <xdr:ext cx="313690" cy="258445"/>
    <xdr:sp macro="" textlink="">
      <xdr:nvSpPr>
        <xdr:cNvPr id="750" name="テキスト ボックス 749"/>
        <xdr:cNvSpPr txBox="1"/>
      </xdr:nvSpPr>
      <xdr:spPr>
        <a:xfrm>
          <a:off x="21166455" y="62376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1" name="直線コネクタ 75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34290</xdr:rowOff>
    </xdr:from>
    <xdr:to xmlns:xdr="http://schemas.openxmlformats.org/drawingml/2006/spreadsheetDrawing">
      <xdr:col>107</xdr:col>
      <xdr:colOff>101600</xdr:colOff>
      <xdr:row>36</xdr:row>
      <xdr:rowOff>135890</xdr:rowOff>
    </xdr:to>
    <xdr:sp macro="" textlink="">
      <xdr:nvSpPr>
        <xdr:cNvPr id="752" name="フローチャート: 判断 751"/>
        <xdr:cNvSpPr/>
      </xdr:nvSpPr>
      <xdr:spPr>
        <a:xfrm>
          <a:off x="203835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34</xdr:row>
      <xdr:rowOff>152400</xdr:rowOff>
    </xdr:from>
    <xdr:ext cx="378460" cy="259080"/>
    <xdr:sp macro="" textlink="">
      <xdr:nvSpPr>
        <xdr:cNvPr id="753" name="テキスト ボックス 752"/>
        <xdr:cNvSpPr txBox="1"/>
      </xdr:nvSpPr>
      <xdr:spPr>
        <a:xfrm>
          <a:off x="20245070" y="59817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4" name="直線コネクタ 753"/>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31</xdr:row>
      <xdr:rowOff>88900</xdr:rowOff>
    </xdr:from>
    <xdr:to xmlns:xdr="http://schemas.openxmlformats.org/drawingml/2006/spreadsheetDrawing">
      <xdr:col>102</xdr:col>
      <xdr:colOff>165100</xdr:colOff>
      <xdr:row>32</xdr:row>
      <xdr:rowOff>19050</xdr:rowOff>
    </xdr:to>
    <xdr:sp macro="" textlink="">
      <xdr:nvSpPr>
        <xdr:cNvPr id="755" name="フローチャート: 判断 754"/>
        <xdr:cNvSpPr/>
      </xdr:nvSpPr>
      <xdr:spPr>
        <a:xfrm>
          <a:off x="19494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30</xdr:row>
      <xdr:rowOff>35560</xdr:rowOff>
    </xdr:from>
    <xdr:ext cx="378460" cy="259080"/>
    <xdr:sp macro="" textlink="">
      <xdr:nvSpPr>
        <xdr:cNvPr id="756" name="テキスト ボックス 755"/>
        <xdr:cNvSpPr txBox="1"/>
      </xdr:nvSpPr>
      <xdr:spPr>
        <a:xfrm>
          <a:off x="19356070" y="5179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xdr:rowOff>
    </xdr:from>
    <xdr:to xmlns:xdr="http://schemas.openxmlformats.org/drawingml/2006/spreadsheetDrawing">
      <xdr:col>98</xdr:col>
      <xdr:colOff>38100</xdr:colOff>
      <xdr:row>38</xdr:row>
      <xdr:rowOff>110490</xdr:rowOff>
    </xdr:to>
    <xdr:sp macro="" textlink="">
      <xdr:nvSpPr>
        <xdr:cNvPr id="757" name="フローチャート: 判断 756"/>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36</xdr:row>
      <xdr:rowOff>127000</xdr:rowOff>
    </xdr:from>
    <xdr:ext cx="313690" cy="259080"/>
    <xdr:sp macro="" textlink="">
      <xdr:nvSpPr>
        <xdr:cNvPr id="758" name="テキスト ボックス 757"/>
        <xdr:cNvSpPr txBox="1"/>
      </xdr:nvSpPr>
      <xdr:spPr>
        <a:xfrm>
          <a:off x="18499455" y="62992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65" name="諸支出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7" name="テキスト ボックス 766"/>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9" name="テキスト ボックス 768"/>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71" name="テキスト ボックス 770"/>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73" name="テキスト ボックス 772"/>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2" name="テキスト ボックス 781"/>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5" name="テキスト ボックス 784"/>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7" name="テキスト ボックス 786"/>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9" name="直線コネクタ 78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4" name="直線コネクタ 79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7" name="直線コネクタ 79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9" name="テキスト ボックス 798"/>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0" name="直線コネクタ 79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2" name="テキスト ボックス 801"/>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3" name="直線コネクタ 80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5" name="テキスト ボックス 804"/>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7" name="テキスト ボックス 806"/>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6" name="テキスト ボックス 815"/>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8" name="テキスト ボックス 817"/>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20" name="テキスト ボックス 819"/>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2" name="テキスト ボックス 821"/>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ゴシック"/>
              <a:ea typeface="ＭＳ ゴシック"/>
              <a:cs typeface="+mn-cs"/>
            </a:rPr>
            <a:t>総務費は、減債基金積立金及び財政調整基金積立金の減</a:t>
          </a:r>
          <a:r>
            <a:rPr kumimoji="1" lang="ja-JP" altLang="en-US" sz="1200">
              <a:solidFill>
                <a:schemeClr val="dk1"/>
              </a:solidFill>
              <a:effectLst/>
              <a:latin typeface="ＭＳ ゴシック"/>
              <a:ea typeface="ＭＳ ゴシック"/>
              <a:cs typeface="+mn-cs"/>
            </a:rPr>
            <a:t>により前年度より減額となった</a:t>
          </a:r>
          <a:r>
            <a:rPr kumimoji="1" lang="ja-JP" altLang="ja-JP" sz="1200">
              <a:solidFill>
                <a:schemeClr val="dk1"/>
              </a:solidFill>
              <a:effectLst/>
              <a:latin typeface="ＭＳ ゴシック"/>
              <a:ea typeface="ＭＳ ゴシック"/>
              <a:cs typeface="+mn-cs"/>
            </a:rPr>
            <a:t>。</a:t>
          </a:r>
          <a:r>
            <a:rPr kumimoji="1" lang="ja-JP" altLang="en-US" sz="1200">
              <a:solidFill>
                <a:schemeClr val="dk1"/>
              </a:solidFill>
              <a:effectLst/>
              <a:latin typeface="ＭＳ ゴシック"/>
              <a:ea typeface="ＭＳ ゴシック"/>
              <a:cs typeface="+mn-cs"/>
            </a:rPr>
            <a:t>令和元年度以前の水準に戻りつつある。</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民生費は、</a:t>
          </a:r>
          <a:r>
            <a:rPr kumimoji="1" lang="ja-JP" altLang="en-US" sz="1200">
              <a:solidFill>
                <a:schemeClr val="dk1"/>
              </a:solidFill>
              <a:effectLst/>
              <a:latin typeface="ＭＳ ゴシック"/>
              <a:ea typeface="ＭＳ ゴシック"/>
              <a:cs typeface="+mn-cs"/>
            </a:rPr>
            <a:t>住民一人当たりのコストが最も大きい項目であり、類似団体平均値と同程度の標準的な数値となっている。新型コロナウイルス感染症対策として実施した</a:t>
          </a:r>
          <a:r>
            <a:rPr kumimoji="1" lang="ja-JP" altLang="ja-JP" sz="1200">
              <a:solidFill>
                <a:schemeClr val="dk1"/>
              </a:solidFill>
              <a:effectLst/>
              <a:latin typeface="ＭＳ ゴシック"/>
              <a:ea typeface="ＭＳ ゴシック"/>
              <a:cs typeface="+mn-cs"/>
            </a:rPr>
            <a:t>子育て世帯及び非課税世帯等への臨時特別給付金支給事業</a:t>
          </a:r>
          <a:r>
            <a:rPr kumimoji="1" lang="ja-JP" altLang="en-US" sz="1200">
              <a:solidFill>
                <a:schemeClr val="dk1"/>
              </a:solidFill>
              <a:effectLst/>
              <a:latin typeface="ＭＳ ゴシック"/>
              <a:ea typeface="ＭＳ ゴシック"/>
              <a:cs typeface="+mn-cs"/>
            </a:rPr>
            <a:t>（</a:t>
          </a:r>
          <a:r>
            <a:rPr kumimoji="1" lang="en-US" altLang="ja-JP" sz="1200">
              <a:solidFill>
                <a:schemeClr val="dk1"/>
              </a:solidFill>
              <a:effectLst/>
              <a:latin typeface="ＭＳ ゴシック"/>
              <a:ea typeface="ＭＳ ゴシック"/>
              <a:cs typeface="+mn-cs"/>
            </a:rPr>
            <a:t>R03</a:t>
          </a:r>
          <a:r>
            <a:rPr kumimoji="1" lang="ja-JP" altLang="en-US" sz="1200">
              <a:solidFill>
                <a:schemeClr val="dk1"/>
              </a:solidFill>
              <a:effectLst/>
              <a:latin typeface="ＭＳ ゴシック"/>
              <a:ea typeface="ＭＳ ゴシック"/>
              <a:cs typeface="+mn-cs"/>
            </a:rPr>
            <a:t>単年度）が要因となり、前年度より減額となった。</a:t>
          </a:r>
          <a:endParaRPr lang="ja-JP" altLang="ja-JP" sz="1200">
            <a:effectLst/>
            <a:latin typeface="ＭＳ ゴシック"/>
            <a:ea typeface="ＭＳ ゴシック"/>
          </a:endParaRPr>
        </a:p>
        <a:p>
          <a:r>
            <a:rPr kumimoji="1" lang="ja-JP" altLang="ja-JP" sz="1200">
              <a:solidFill>
                <a:sysClr val="windowText" lastClr="000000"/>
              </a:solidFill>
              <a:effectLst/>
              <a:latin typeface="ＭＳ ゴシック"/>
              <a:ea typeface="ＭＳ ゴシック"/>
              <a:cs typeface="+mn-cs"/>
            </a:rPr>
            <a:t>土木費は、</a:t>
          </a:r>
          <a:r>
            <a:rPr kumimoji="1" lang="ja-JP" altLang="en-US" sz="1200">
              <a:solidFill>
                <a:sysClr val="windowText" lastClr="000000"/>
              </a:solidFill>
              <a:effectLst/>
              <a:latin typeface="ＭＳ ゴシック"/>
              <a:ea typeface="ＭＳ ゴシック"/>
              <a:cs typeface="+mn-cs"/>
            </a:rPr>
            <a:t>近年、衛生費（ごみ処理施設整備）、消防費（消防庁舎整備）等他の項目において大型建設事業が実施されており、土木費としては減少傾向にある。また、物価高騰や現場の人手不足等の影響により工期延長が生じ、事業繰越が多いことも減額の要因と考えられる</a:t>
          </a:r>
          <a:r>
            <a:rPr kumimoji="1" lang="ja-JP" altLang="ja-JP" sz="1200">
              <a:solidFill>
                <a:sysClr val="windowText" lastClr="000000"/>
              </a:solidFill>
              <a:effectLst/>
              <a:latin typeface="ＭＳ ゴシック"/>
              <a:ea typeface="ＭＳ ゴシック"/>
              <a:cs typeface="+mn-cs"/>
            </a:rPr>
            <a:t>。</a:t>
          </a:r>
          <a:endParaRPr lang="ja-JP" altLang="ja-JP" sz="1200">
            <a:solidFill>
              <a:sysClr val="windowText" lastClr="000000"/>
            </a:solidFill>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商工費は、新型コロナ感染症対策として実施していた</a:t>
          </a:r>
          <a:r>
            <a:rPr kumimoji="1" lang="ja-JP" altLang="en-US" sz="1200">
              <a:solidFill>
                <a:schemeClr val="dk1"/>
              </a:solidFill>
              <a:effectLst/>
              <a:latin typeface="ＭＳ ゴシック"/>
              <a:ea typeface="ＭＳ ゴシック"/>
              <a:cs typeface="+mn-cs"/>
            </a:rPr>
            <a:t>、</a:t>
          </a:r>
          <a:r>
            <a:rPr kumimoji="1" lang="ja-JP" altLang="ja-JP" sz="1200">
              <a:solidFill>
                <a:schemeClr val="dk1"/>
              </a:solidFill>
              <a:effectLst/>
              <a:latin typeface="ＭＳ ゴシック"/>
              <a:ea typeface="ＭＳ ゴシック"/>
              <a:cs typeface="+mn-cs"/>
            </a:rPr>
            <a:t>中小企業向け資金融資預託金及び中小企業緊急景気対策特別資金融資預託金の</a:t>
          </a:r>
          <a:r>
            <a:rPr kumimoji="1" lang="ja-JP" altLang="en-US" sz="1200">
              <a:solidFill>
                <a:schemeClr val="dk1"/>
              </a:solidFill>
              <a:effectLst/>
              <a:latin typeface="ＭＳ ゴシック"/>
              <a:ea typeface="ＭＳ ゴシック"/>
              <a:cs typeface="+mn-cs"/>
            </a:rPr>
            <a:t>減により、前年度より減額となった</a:t>
          </a:r>
          <a:r>
            <a:rPr kumimoji="1" lang="ja-JP" altLang="ja-JP" sz="1200">
              <a:solidFill>
                <a:schemeClr val="dk1"/>
              </a:solidFill>
              <a:effectLst/>
              <a:latin typeface="ＭＳ ゴシック"/>
              <a:ea typeface="ＭＳ ゴシック"/>
              <a:cs typeface="+mn-cs"/>
            </a:rPr>
            <a:t>。</a:t>
          </a:r>
          <a:r>
            <a:rPr kumimoji="1" lang="en-US" altLang="ja-JP" sz="1200">
              <a:solidFill>
                <a:schemeClr val="dk1"/>
              </a:solidFill>
              <a:effectLst/>
              <a:latin typeface="ＭＳ ゴシック"/>
              <a:ea typeface="ＭＳ ゴシック"/>
              <a:cs typeface="+mn-cs"/>
            </a:rPr>
            <a:t/>
          </a:r>
          <a:br>
            <a:rPr kumimoji="1" lang="en-US" altLang="ja-JP" sz="1200">
              <a:solidFill>
                <a:schemeClr val="dk1"/>
              </a:solidFill>
              <a:effectLst/>
              <a:latin typeface="ＭＳ ゴシック"/>
              <a:ea typeface="ＭＳ ゴシック"/>
              <a:cs typeface="+mn-cs"/>
            </a:rPr>
          </a:br>
          <a:r>
            <a:rPr kumimoji="1" lang="ja-JP" altLang="ja-JP" sz="1200">
              <a:solidFill>
                <a:schemeClr val="dk1"/>
              </a:solidFill>
              <a:effectLst/>
              <a:latin typeface="ＭＳ ゴシック"/>
              <a:ea typeface="ＭＳ ゴシック"/>
              <a:cs typeface="+mn-cs"/>
            </a:rPr>
            <a:t>消防費は、</a:t>
          </a:r>
          <a:r>
            <a:rPr kumimoji="1" lang="ja-JP" altLang="en-US" sz="1200">
              <a:solidFill>
                <a:schemeClr val="dk1"/>
              </a:solidFill>
              <a:effectLst/>
              <a:latin typeface="ＭＳ ゴシック"/>
              <a:ea typeface="ＭＳ ゴシック"/>
              <a:cs typeface="+mn-cs"/>
            </a:rPr>
            <a:t>類似団体平均値を大幅に上回っている。</a:t>
          </a:r>
          <a:r>
            <a:rPr kumimoji="1" lang="ja-JP" altLang="ja-JP" sz="1200">
              <a:solidFill>
                <a:schemeClr val="dk1"/>
              </a:solidFill>
              <a:effectLst/>
              <a:latin typeface="ＭＳ ゴシック"/>
              <a:ea typeface="ＭＳ ゴシック"/>
              <a:cs typeface="+mn-cs"/>
            </a:rPr>
            <a:t>消防庁舎整備事業の</a:t>
          </a:r>
          <a:r>
            <a:rPr kumimoji="1" lang="ja-JP" altLang="en-US" sz="1200">
              <a:solidFill>
                <a:schemeClr val="dk1"/>
              </a:solidFill>
              <a:effectLst/>
              <a:latin typeface="ＭＳ ゴシック"/>
              <a:ea typeface="ＭＳ ゴシック"/>
              <a:cs typeface="+mn-cs"/>
            </a:rPr>
            <a:t>庁舎建設の着工が</a:t>
          </a:r>
          <a:r>
            <a:rPr kumimoji="1" lang="ja-JP" altLang="ja-JP" sz="1200">
              <a:solidFill>
                <a:schemeClr val="dk1"/>
              </a:solidFill>
              <a:effectLst/>
              <a:latin typeface="ＭＳ ゴシック"/>
              <a:ea typeface="ＭＳ ゴシック"/>
              <a:cs typeface="+mn-cs"/>
            </a:rPr>
            <a:t>主な要因</a:t>
          </a:r>
          <a:r>
            <a:rPr kumimoji="1" lang="ja-JP" altLang="en-US" sz="1200">
              <a:solidFill>
                <a:schemeClr val="dk1"/>
              </a:solidFill>
              <a:effectLst/>
              <a:latin typeface="ＭＳ ゴシック"/>
              <a:ea typeface="ＭＳ ゴシック"/>
              <a:cs typeface="+mn-cs"/>
            </a:rPr>
            <a:t>となり増額となった</a:t>
          </a:r>
          <a:r>
            <a:rPr kumimoji="0" lang="ja-JP" altLang="en-US" sz="1200">
              <a:solidFill>
                <a:schemeClr val="dk1"/>
              </a:solidFill>
              <a:effectLst/>
              <a:latin typeface="ＭＳ ゴシック"/>
              <a:ea typeface="ＭＳ ゴシック"/>
              <a:cs typeface="+mn-cs"/>
            </a:rPr>
            <a:t>。</a:t>
          </a:r>
          <a:endParaRPr kumimoji="1" lang="en-US" altLang="ja-JP" sz="1200">
            <a:solidFill>
              <a:schemeClr val="dk1"/>
            </a:solidFill>
            <a:effectLst/>
            <a:latin typeface="ＭＳ ゴシック"/>
            <a:ea typeface="ＭＳ ゴシック"/>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栃木県栃木市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令和</a:t>
          </a:r>
          <a:r>
            <a:rPr kumimoji="1" lang="en-US" altLang="ja-JP" sz="1200">
              <a:latin typeface="ＭＳ ゴシック"/>
              <a:ea typeface="ＭＳ ゴシック"/>
            </a:rPr>
            <a:t>3</a:t>
          </a:r>
          <a:r>
            <a:rPr kumimoji="1" lang="ja-JP" altLang="en-US" sz="1200">
              <a:latin typeface="ＭＳ ゴシック"/>
              <a:ea typeface="ＭＳ ゴシック"/>
            </a:rPr>
            <a:t>年度は、適切な財源の確保と歳出の精査により、財政調整基金の取崩しを行わなかった。また、例年通り前年度決算剰余金の積立て等を行ったため、基金残高の標準財政規模比が令和元年度災害以前並みに回復した。</a:t>
          </a:r>
          <a:endParaRPr kumimoji="1" lang="en-US" altLang="ja-JP" sz="1200">
            <a:latin typeface="ＭＳ ゴシック"/>
            <a:ea typeface="ＭＳ ゴシック"/>
          </a:endParaRPr>
        </a:p>
        <a:p>
          <a:r>
            <a:rPr kumimoji="1" lang="ja-JP" altLang="en-US" sz="1200">
              <a:latin typeface="ＭＳ ゴシック"/>
              <a:ea typeface="ＭＳ ゴシック"/>
            </a:rPr>
            <a:t>　令和</a:t>
          </a:r>
          <a:r>
            <a:rPr kumimoji="1" lang="en-US" altLang="ja-JP" sz="1200">
              <a:latin typeface="ＭＳ ゴシック"/>
              <a:ea typeface="ＭＳ ゴシック"/>
            </a:rPr>
            <a:t>4</a:t>
          </a:r>
          <a:r>
            <a:rPr kumimoji="1" lang="ja-JP" altLang="en-US" sz="1200">
              <a:latin typeface="ＭＳ ゴシック"/>
              <a:ea typeface="ＭＳ ゴシック"/>
            </a:rPr>
            <a:t>年度は、大型建設事業費などの増に伴う財源調整のため基金の取り崩しを行い財政調整基金残高は減少したが、交付税総額の減により分母の標準財政規模も縮小したため、比率は前年と同程度の水準（▲</a:t>
          </a:r>
          <a:r>
            <a:rPr kumimoji="1" lang="en-US" altLang="ja-JP" sz="1200">
              <a:latin typeface="ＭＳ ゴシック"/>
              <a:ea typeface="ＭＳ ゴシック"/>
            </a:rPr>
            <a:t>0.31pt</a:t>
          </a:r>
          <a:r>
            <a:rPr kumimoji="1" lang="ja-JP" altLang="en-US" sz="1200">
              <a:latin typeface="ＭＳ ゴシック"/>
              <a:ea typeface="ＭＳ ゴシック"/>
            </a:rPr>
            <a:t>）を維持している。</a:t>
          </a:r>
          <a:endParaRPr kumimoji="1" lang="ja-JP" altLang="en-US" sz="1400">
            <a:solidFill>
              <a:srgbClr val="FF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栃木県栃木市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各会計ともに決算黒字を維持しており、今後も現水準の堅持に努める。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栃木県栃木市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令和元年東日本台風災害に伴う災害復旧事業債の元金償還が開始し、元利償還金が前年比</a:t>
          </a:r>
          <a:r>
            <a:rPr kumimoji="1" lang="en-US" altLang="ja-JP" sz="1400">
              <a:latin typeface="ＭＳ ゴシック"/>
              <a:ea typeface="ＭＳ ゴシック"/>
            </a:rPr>
            <a:t>479</a:t>
          </a:r>
          <a:r>
            <a:rPr kumimoji="1" lang="ja-JP" altLang="en-US" sz="1400">
              <a:latin typeface="ＭＳ ゴシック"/>
              <a:ea typeface="ＭＳ ゴシック"/>
            </a:rPr>
            <a:t>百万円の増加となったことから、実質公債費比率の分子は</a:t>
          </a:r>
          <a:r>
            <a:rPr kumimoji="1" lang="en-US" altLang="ja-JP" sz="1400">
              <a:latin typeface="ＭＳ ゴシック"/>
              <a:ea typeface="ＭＳ ゴシック"/>
            </a:rPr>
            <a:t>361</a:t>
          </a:r>
          <a:r>
            <a:rPr kumimoji="1" lang="ja-JP" altLang="en-US" sz="1400">
              <a:latin typeface="ＭＳ ゴシック"/>
              <a:ea typeface="ＭＳ ゴシック"/>
            </a:rPr>
            <a:t>百万円増加した。</a:t>
          </a:r>
        </a:p>
        <a:p>
          <a:r>
            <a:rPr kumimoji="1" lang="ja-JP" altLang="en-US" sz="1400">
              <a:latin typeface="ＭＳ ゴシック"/>
              <a:ea typeface="ＭＳ ゴシック"/>
            </a:rPr>
            <a:t>　災害復旧事業債分の償還に加え、今後大型建設事業が予定されていること、交付税措置率の高い旧合併特例事業債の発行可能期間が令和</a:t>
          </a:r>
          <a:r>
            <a:rPr kumimoji="1" lang="en-US" altLang="ja-JP" sz="1400">
              <a:latin typeface="ＭＳ ゴシック"/>
              <a:ea typeface="ＭＳ ゴシック"/>
            </a:rPr>
            <a:t>6</a:t>
          </a:r>
          <a:r>
            <a:rPr kumimoji="1" lang="ja-JP" altLang="en-US" sz="1400">
              <a:latin typeface="ＭＳ ゴシック"/>
              <a:ea typeface="ＭＳ ゴシック"/>
            </a:rPr>
            <a:t>年度で終了すること等により、実質公債比率の指数悪化が懸念される。事業の見直し等も含めて、地方債発行額の抑制に努める必要がある。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過去に満期一括償還地方債の借入実績がなく、今後も借入の予定がない。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栃木県栃木市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将来負担額は、令和元年の災害に伴う借入の完了や大型事業の延期により地方債現在高が減少したこと、及び公営企業債の年度末残高の減少により公営企業債等繰入見込額が減少したことから、前年比▲</a:t>
          </a:r>
          <a:r>
            <a:rPr kumimoji="1" lang="en-US" altLang="ja-JP" sz="1400">
              <a:latin typeface="ＭＳ ゴシック"/>
              <a:ea typeface="ＭＳ ゴシック"/>
            </a:rPr>
            <a:t>4,592</a:t>
          </a:r>
          <a:r>
            <a:rPr kumimoji="1" lang="ja-JP" altLang="en-US" sz="1400">
              <a:latin typeface="ＭＳ ゴシック"/>
              <a:ea typeface="ＭＳ ゴシック"/>
            </a:rPr>
            <a:t>百万円となった</a:t>
          </a:r>
          <a:r>
            <a:rPr kumimoji="1" lang="ja-JP" altLang="en-US" sz="1400">
              <a:solidFill>
                <a:sysClr val="windowText" lastClr="000000"/>
              </a:solidFill>
              <a:latin typeface="ＭＳ ゴシック"/>
              <a:ea typeface="ＭＳ ゴシック"/>
            </a:rPr>
            <a:t>。令和</a:t>
          </a:r>
          <a:r>
            <a:rPr kumimoji="1" lang="en-US" altLang="ja-JP" sz="1400">
              <a:solidFill>
                <a:sysClr val="windowText" lastClr="000000"/>
              </a:solidFill>
              <a:latin typeface="ＭＳ ゴシック"/>
              <a:ea typeface="ＭＳ ゴシック"/>
            </a:rPr>
            <a:t>2</a:t>
          </a:r>
          <a:r>
            <a:rPr kumimoji="1" lang="ja-JP" altLang="en-US" sz="1400">
              <a:solidFill>
                <a:sysClr val="windowText" lastClr="000000"/>
              </a:solidFill>
              <a:latin typeface="ＭＳ ゴシック"/>
              <a:ea typeface="ＭＳ ゴシック"/>
            </a:rPr>
            <a:t>年以降、直近は減少傾向にある。充当可能財源等は、基準財政需要額算入見込額が減少したことにより前年比▲</a:t>
          </a:r>
          <a:r>
            <a:rPr kumimoji="1" lang="en-US" altLang="ja-JP" sz="1400">
              <a:solidFill>
                <a:sysClr val="windowText" lastClr="000000"/>
              </a:solidFill>
              <a:latin typeface="ＭＳ ゴシック"/>
              <a:ea typeface="ＭＳ ゴシック"/>
            </a:rPr>
            <a:t>4,367</a:t>
          </a:r>
          <a:r>
            <a:rPr kumimoji="1" lang="ja-JP" altLang="en-US" sz="1400">
              <a:solidFill>
                <a:sysClr val="windowText" lastClr="000000"/>
              </a:solidFill>
              <a:latin typeface="ＭＳ ゴシック"/>
              <a:ea typeface="ＭＳ ゴシック"/>
            </a:rPr>
            <a:t>百万円となった。その結果、将来負担比率の分子は前年比▲</a:t>
          </a:r>
          <a:r>
            <a:rPr kumimoji="1" lang="en-US" altLang="ja-JP" sz="1400">
              <a:solidFill>
                <a:sysClr val="windowText" lastClr="000000"/>
              </a:solidFill>
              <a:latin typeface="ＭＳ ゴシック"/>
              <a:ea typeface="ＭＳ ゴシック"/>
            </a:rPr>
            <a:t>225</a:t>
          </a:r>
          <a:r>
            <a:rPr kumimoji="1" lang="ja-JP" altLang="en-US" sz="1400">
              <a:solidFill>
                <a:sysClr val="windowText" lastClr="000000"/>
              </a:solidFill>
              <a:latin typeface="ＭＳ ゴシック"/>
              <a:ea typeface="ＭＳ ゴシック"/>
            </a:rPr>
            <a:t>百万円となった。</a:t>
          </a:r>
        </a:p>
        <a:p>
          <a:r>
            <a:rPr kumimoji="1" lang="ja-JP" altLang="en-US" sz="1400">
              <a:latin typeface="ＭＳ ゴシック"/>
              <a:ea typeface="ＭＳ ゴシック"/>
            </a:rPr>
            <a:t>　今後、大型事業の進捗に伴う地方債の発行等により将来負担額は増加が見込まれる。</a:t>
          </a:r>
        </a:p>
        <a:p>
          <a:r>
            <a:rPr kumimoji="1" lang="ja-JP" altLang="en-US" sz="1400">
              <a:latin typeface="ＭＳ ゴシック"/>
              <a:ea typeface="ＭＳ ゴシック"/>
            </a:rPr>
            <a:t>　投資的経費の見直し、交付税措置のある地方債の優先的な利用、充当可能特定歳入となる都市計画税の徴収率の増加に努める等、引き続き数値の改善に取り組み、健全な財政状態の維持に努める。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栃木県栃木市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baseline="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財政調整基金残高は減少したものの、寄付金の目的ごとにその他特定目的基金に割り振り積立てを行った結果として、基金全体として</a:t>
          </a:r>
          <a:r>
            <a:rPr kumimoji="1" lang="en-US" altLang="ja-JP" sz="1300">
              <a:solidFill>
                <a:schemeClr val="dk1"/>
              </a:solidFill>
              <a:effectLst/>
              <a:latin typeface="ＭＳ ゴシック"/>
              <a:ea typeface="ＭＳ ゴシック"/>
              <a:cs typeface="+mn-cs"/>
            </a:rPr>
            <a:t>170</a:t>
          </a:r>
          <a:r>
            <a:rPr kumimoji="1" lang="ja-JP" altLang="en-US" sz="1300">
              <a:solidFill>
                <a:schemeClr val="dk1"/>
              </a:solidFill>
              <a:effectLst/>
              <a:latin typeface="ＭＳ ゴシック"/>
              <a:ea typeface="ＭＳ ゴシック"/>
              <a:cs typeface="+mn-cs"/>
            </a:rPr>
            <a:t>百万円増加した。</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今後も厳しい財政状況が見込まれるなかで、基金の趣旨及び目的に基づき、各種事業の貴重な財源として計画的な運用に努める。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　大澤基金：大澤シズ氏から寄附又は遺贈のあった財産を公共施設の整備事業の財源に充てるもの。</a:t>
          </a:r>
        </a:p>
        <a:p>
          <a:r>
            <a:rPr kumimoji="1" lang="ja-JP" altLang="en-US" sz="1300">
              <a:solidFill>
                <a:schemeClr val="dk1"/>
              </a:solidFill>
              <a:effectLst/>
              <a:latin typeface="ＭＳ ゴシック"/>
              <a:ea typeface="ＭＳ ゴシック"/>
              <a:cs typeface="+mn-cs"/>
            </a:rPr>
            <a:t>　公共施設整備等基金：既存の「土地開発基金」及び「土地総合調整基金」を廃止し、新たに設置した基金。公共施設の再編、長寿命化、老朽化対策等の推進のため、公共施設の整備に係る土地の取得、建築物の新築・改修等に要する経費の財源に充てるもの。</a:t>
          </a:r>
          <a:br>
            <a:rPr kumimoji="1" lang="ja-JP" altLang="en-US" sz="1300">
              <a:solidFill>
                <a:schemeClr val="dk1"/>
              </a:solidFill>
              <a:effectLst/>
              <a:latin typeface="ＭＳ ゴシック"/>
              <a:ea typeface="ＭＳ ゴシック"/>
              <a:cs typeface="+mn-cs"/>
            </a:rPr>
          </a:br>
          <a:r>
            <a:rPr kumimoji="1" lang="ja-JP" altLang="en-US" sz="1300">
              <a:solidFill>
                <a:schemeClr val="dk1"/>
              </a:solidFill>
              <a:effectLst/>
              <a:latin typeface="ＭＳ ゴシック"/>
              <a:ea typeface="ＭＳ ゴシック"/>
              <a:cs typeface="+mn-cs"/>
            </a:rPr>
            <a:t>　庁舎建設基金：庁舎（本庁舎及び各総合支所）の建設に必要な資金の財源に充てるもの。</a:t>
          </a:r>
        </a:p>
        <a:p>
          <a:r>
            <a:rPr kumimoji="1" lang="ja-JP" altLang="en-US" sz="1300">
              <a:solidFill>
                <a:schemeClr val="dk1"/>
              </a:solidFill>
              <a:effectLst/>
              <a:latin typeface="ＭＳ ゴシック"/>
              <a:ea typeface="ＭＳ ゴシック"/>
              <a:cs typeface="+mn-cs"/>
            </a:rPr>
            <a:t>　　</a:t>
          </a: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庁舎建設基金・・・・・・・・・・・・・・・・・・・・・・前年度比　</a:t>
          </a:r>
          <a:r>
            <a:rPr kumimoji="1" lang="en-US" altLang="ja-JP" sz="1300">
              <a:solidFill>
                <a:schemeClr val="dk1"/>
              </a:solidFill>
              <a:effectLst/>
              <a:latin typeface="ＭＳ ゴシック"/>
              <a:ea typeface="ＭＳ ゴシック"/>
              <a:cs typeface="+mn-cs"/>
            </a:rPr>
            <a:t>274</a:t>
          </a:r>
          <a:r>
            <a:rPr kumimoji="1" lang="ja-JP" altLang="en-US" sz="1300">
              <a:solidFill>
                <a:schemeClr val="dk1"/>
              </a:solidFill>
              <a:effectLst/>
              <a:latin typeface="ＭＳ ゴシック"/>
              <a:ea typeface="ＭＳ ゴシック"/>
              <a:cs typeface="+mn-cs"/>
            </a:rPr>
            <a:t>百万円（寄附金による積立て）</a:t>
          </a:r>
        </a:p>
        <a:p>
          <a:r>
            <a:rPr kumimoji="1" lang="ja-JP" altLang="en-US" sz="1300">
              <a:solidFill>
                <a:schemeClr val="dk1"/>
              </a:solidFill>
              <a:effectLst/>
              <a:latin typeface="ＭＳ ゴシック"/>
              <a:ea typeface="ＭＳ ゴシック"/>
              <a:cs typeface="+mn-cs"/>
            </a:rPr>
            <a:t>　公共施設整備等基金残高・・・・・・・・・・・・・・・・・前年度比　</a:t>
          </a:r>
          <a:r>
            <a:rPr kumimoji="1" lang="en-US" altLang="ja-JP" sz="1300">
              <a:solidFill>
                <a:schemeClr val="dk1"/>
              </a:solidFill>
              <a:effectLst/>
              <a:latin typeface="ＭＳ ゴシック"/>
              <a:ea typeface="ＭＳ ゴシック"/>
              <a:cs typeface="+mn-cs"/>
            </a:rPr>
            <a:t>271</a:t>
          </a:r>
          <a:r>
            <a:rPr kumimoji="1" lang="ja-JP" altLang="en-US" sz="1300">
              <a:solidFill>
                <a:schemeClr val="dk1"/>
              </a:solidFill>
              <a:effectLst/>
              <a:latin typeface="ＭＳ ゴシック"/>
              <a:ea typeface="ＭＳ ゴシック"/>
              <a:cs typeface="+mn-cs"/>
            </a:rPr>
            <a:t>百万円（土地売払収入による積立て）</a:t>
          </a:r>
        </a:p>
        <a:p>
          <a:r>
            <a:rPr kumimoji="1" lang="ja-JP" altLang="en-US" sz="1300">
              <a:solidFill>
                <a:schemeClr val="dk1"/>
              </a:solidFill>
              <a:effectLst/>
              <a:latin typeface="ＭＳ ゴシック"/>
              <a:ea typeface="ＭＳ ゴシック"/>
              <a:cs typeface="+mn-cs"/>
            </a:rPr>
            <a:t>  新型コロナウイルス感染症対策基金・・・・・・・・・・・・前年度比　▲</a:t>
          </a:r>
          <a:r>
            <a:rPr kumimoji="1" lang="en-US" altLang="ja-JP" sz="1300">
              <a:solidFill>
                <a:schemeClr val="dk1"/>
              </a:solidFill>
              <a:effectLst/>
              <a:latin typeface="ＭＳ ゴシック"/>
              <a:ea typeface="ＭＳ ゴシック"/>
              <a:cs typeface="+mn-cs"/>
            </a:rPr>
            <a:t>82</a:t>
          </a:r>
          <a:r>
            <a:rPr kumimoji="1" lang="ja-JP" altLang="en-US" sz="1300">
              <a:solidFill>
                <a:schemeClr val="dk1"/>
              </a:solidFill>
              <a:effectLst/>
              <a:latin typeface="ＭＳ ゴシック"/>
              <a:ea typeface="ＭＳ ゴシック"/>
              <a:cs typeface="+mn-cs"/>
            </a:rPr>
            <a:t>百万円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（ＰＣＲ検査実施事業費、介護施設等物価高騰対策補助金等へ充当）</a:t>
          </a:r>
        </a:p>
        <a:p>
          <a:r>
            <a:rPr kumimoji="1" lang="ja-JP" altLang="en-US" sz="1300">
              <a:solidFill>
                <a:schemeClr val="dk1"/>
              </a:solidFill>
              <a:effectLst/>
              <a:latin typeface="ＭＳ ゴシック"/>
              <a:ea typeface="ＭＳ ゴシック"/>
              <a:cs typeface="+mn-cs"/>
            </a:rPr>
            <a:t>　墓園管理基金・・・・・・・・・・・・・・・・・・・・・・前年度比　▲</a:t>
          </a:r>
          <a:r>
            <a:rPr kumimoji="1" lang="en-US" altLang="ja-JP" sz="1300">
              <a:solidFill>
                <a:schemeClr val="dk1"/>
              </a:solidFill>
              <a:effectLst/>
              <a:latin typeface="ＭＳ ゴシック"/>
              <a:ea typeface="ＭＳ ゴシック"/>
              <a:cs typeface="+mn-cs"/>
            </a:rPr>
            <a:t>58</a:t>
          </a:r>
          <a:r>
            <a:rPr kumimoji="1" lang="ja-JP" altLang="en-US" sz="1300">
              <a:solidFill>
                <a:schemeClr val="dk1"/>
              </a:solidFill>
              <a:effectLst/>
              <a:latin typeface="ＭＳ ゴシック"/>
              <a:ea typeface="ＭＳ ゴシック"/>
              <a:cs typeface="+mn-cs"/>
            </a:rPr>
            <a:t>百万円（墓園再整備事業費へ充当）</a:t>
          </a:r>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年度栃木東地域学校給食センター整備事業、令和</a:t>
          </a:r>
          <a:r>
            <a:rPr kumimoji="1" lang="en-US" altLang="ja-JP" sz="1300">
              <a:solidFill>
                <a:schemeClr val="dk1"/>
              </a:solidFill>
              <a:effectLst/>
              <a:latin typeface="ＭＳ ゴシック"/>
              <a:ea typeface="ＭＳ ゴシック"/>
              <a:cs typeface="+mn-cs"/>
            </a:rPr>
            <a:t>8</a:t>
          </a:r>
          <a:r>
            <a:rPr kumimoji="1" lang="ja-JP" altLang="en-US" sz="1300">
              <a:solidFill>
                <a:schemeClr val="dk1"/>
              </a:solidFill>
              <a:effectLst/>
              <a:latin typeface="ＭＳ ゴシック"/>
              <a:ea typeface="ＭＳ ゴシック"/>
              <a:cs typeface="+mn-cs"/>
            </a:rPr>
            <a:t>年度栃木市文化会館施設整備事業等大型事業実施の財源とするため計画的に積み立てを行っており、一時的に公共施設整備等基金の増加が見込まれる。また、ふるさと応援寄附金の増加によりふるさと応援基金の増加が見込まれ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基金の趣旨及び目的に基づき、各種事業の推進のために積極的に活用する。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存在意義を検証した上で、設置意義が薄れている基金は他の基金との統合又は廃止に努めるとともに、より弾力的な運用が求められる基金はそのあり方を抜本的に見直す。</a:t>
          </a: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決算剰余金の</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以上を積み立てる一方、ごみ焼却施設管理運営及び整備事業費などの増に伴う財源調整のための取り崩しを行った結果、前年度と比較して基金残高が</a:t>
          </a:r>
          <a:r>
            <a:rPr kumimoji="1" lang="en-US" altLang="ja-JP" sz="1300">
              <a:solidFill>
                <a:schemeClr val="dk1"/>
              </a:solidFill>
              <a:effectLst/>
              <a:latin typeface="ＭＳ ゴシック"/>
              <a:ea typeface="ＭＳ ゴシック"/>
              <a:cs typeface="+mn-cs"/>
            </a:rPr>
            <a:t>315</a:t>
          </a:r>
          <a:r>
            <a:rPr kumimoji="1" lang="ja-JP" altLang="en-US" sz="1300">
              <a:solidFill>
                <a:schemeClr val="dk1"/>
              </a:solidFill>
              <a:effectLst/>
              <a:latin typeface="ＭＳ ゴシック"/>
              <a:ea typeface="ＭＳ ゴシック"/>
              <a:cs typeface="+mn-cs"/>
            </a:rPr>
            <a:t>百万円減少した。令和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年度末に令和元年度台風災害前の水準にまで回復し、令和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年度末においてもその水準を確保している。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〇</a:t>
          </a:r>
          <a:r>
            <a:rPr kumimoji="1" lang="en-US" altLang="ja-JP" sz="1300">
              <a:solidFill>
                <a:schemeClr val="dk1"/>
              </a:solidFill>
              <a:effectLst/>
              <a:latin typeface="ＭＳ ゴシック"/>
              <a:ea typeface="ＭＳ ゴシック"/>
              <a:cs typeface="+mn-cs"/>
            </a:rPr>
            <a:t>R04</a:t>
          </a:r>
          <a:r>
            <a:rPr kumimoji="1" lang="ja-JP" altLang="en-US" sz="1300">
              <a:solidFill>
                <a:schemeClr val="dk1"/>
              </a:solidFill>
              <a:effectLst/>
              <a:latin typeface="ＭＳ ゴシック"/>
              <a:ea typeface="ＭＳ ゴシック"/>
              <a:cs typeface="+mn-cs"/>
            </a:rPr>
            <a:t>財政調整基金繰入金：</a:t>
          </a:r>
          <a:r>
            <a:rPr kumimoji="1" lang="en-US" altLang="ja-JP" sz="1300">
              <a:solidFill>
                <a:schemeClr val="dk1"/>
              </a:solidFill>
              <a:effectLst/>
              <a:latin typeface="ＭＳ ゴシック"/>
              <a:ea typeface="ＭＳ ゴシック"/>
              <a:cs typeface="+mn-cs"/>
            </a:rPr>
            <a:t>2,099</a:t>
          </a:r>
          <a:r>
            <a:rPr kumimoji="1" lang="ja-JP" altLang="en-US" sz="1300">
              <a:solidFill>
                <a:schemeClr val="dk1"/>
              </a:solidFill>
              <a:effectLst/>
              <a:latin typeface="ＭＳ ゴシック"/>
              <a:ea typeface="ＭＳ ゴシック"/>
              <a:cs typeface="+mn-cs"/>
            </a:rPr>
            <a:t>百万円（前年度比：</a:t>
          </a:r>
          <a:r>
            <a:rPr kumimoji="1" lang="en-US" altLang="ja-JP" sz="1300">
              <a:solidFill>
                <a:schemeClr val="dk1"/>
              </a:solidFill>
              <a:effectLst/>
              <a:latin typeface="ＭＳ ゴシック"/>
              <a:ea typeface="ＭＳ ゴシック"/>
              <a:cs typeface="+mn-cs"/>
            </a:rPr>
            <a:t>2,099</a:t>
          </a:r>
          <a:r>
            <a:rPr kumimoji="1" lang="ja-JP" altLang="en-US" sz="1300">
              <a:solidFill>
                <a:schemeClr val="dk1"/>
              </a:solidFill>
              <a:effectLst/>
              <a:latin typeface="ＭＳ ゴシック"/>
              <a:ea typeface="ＭＳ ゴシック"/>
              <a:cs typeface="+mn-cs"/>
            </a:rPr>
            <a:t>百万円）</a:t>
          </a:r>
        </a:p>
        <a:p>
          <a:r>
            <a:rPr kumimoji="1" lang="ja-JP" altLang="en-US" sz="1300">
              <a:solidFill>
                <a:schemeClr val="dk1"/>
              </a:solidFill>
              <a:effectLst/>
              <a:latin typeface="ＭＳ ゴシック"/>
              <a:ea typeface="ＭＳ ゴシック"/>
              <a:cs typeface="+mn-cs"/>
            </a:rPr>
            <a:t>　〇</a:t>
          </a:r>
          <a:r>
            <a:rPr kumimoji="1" lang="en-US" altLang="ja-JP" sz="1300">
              <a:solidFill>
                <a:schemeClr val="dk1"/>
              </a:solidFill>
              <a:effectLst/>
              <a:latin typeface="ＭＳ ゴシック"/>
              <a:ea typeface="ＭＳ ゴシック"/>
              <a:cs typeface="+mn-cs"/>
            </a:rPr>
            <a:t>R04</a:t>
          </a:r>
          <a:r>
            <a:rPr kumimoji="1" lang="ja-JP" altLang="en-US" sz="1300">
              <a:solidFill>
                <a:schemeClr val="dk1"/>
              </a:solidFill>
              <a:effectLst/>
              <a:latin typeface="ＭＳ ゴシック"/>
              <a:ea typeface="ＭＳ ゴシック"/>
              <a:cs typeface="+mn-cs"/>
            </a:rPr>
            <a:t>財政調整基金積立金：</a:t>
          </a:r>
          <a:r>
            <a:rPr kumimoji="1" lang="en-US" altLang="ja-JP" sz="1300">
              <a:solidFill>
                <a:schemeClr val="dk1"/>
              </a:solidFill>
              <a:effectLst/>
              <a:latin typeface="ＭＳ ゴシック"/>
              <a:ea typeface="ＭＳ ゴシック"/>
              <a:cs typeface="+mn-cs"/>
            </a:rPr>
            <a:t>1,784</a:t>
          </a:r>
          <a:r>
            <a:rPr kumimoji="1" lang="ja-JP" altLang="en-US" sz="1300">
              <a:solidFill>
                <a:schemeClr val="dk1"/>
              </a:solidFill>
              <a:effectLst/>
              <a:latin typeface="ＭＳ ゴシック"/>
              <a:ea typeface="ＭＳ ゴシック"/>
              <a:cs typeface="+mn-cs"/>
            </a:rPr>
            <a:t>百万円（前年度比：▲</a:t>
          </a:r>
          <a:r>
            <a:rPr kumimoji="1" lang="en-US" altLang="ja-JP" sz="1300">
              <a:solidFill>
                <a:schemeClr val="dk1"/>
              </a:solidFill>
              <a:effectLst/>
              <a:latin typeface="ＭＳ ゴシック"/>
              <a:ea typeface="ＭＳ ゴシック"/>
              <a:cs typeface="+mn-cs"/>
            </a:rPr>
            <a:t>709</a:t>
          </a:r>
          <a:r>
            <a:rPr kumimoji="1" lang="ja-JP" altLang="en-US" sz="1300">
              <a:solidFill>
                <a:schemeClr val="dk1"/>
              </a:solidFill>
              <a:effectLst/>
              <a:latin typeface="ＭＳ ゴシック"/>
              <a:ea typeface="ＭＳ ゴシック"/>
              <a:cs typeface="+mn-cs"/>
            </a:rPr>
            <a:t>百万円）かく</a:t>
          </a: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年度間の財源不足を補うとともに、有事の際の対応に備えるため、一定の残高を保持する必要がある。</a:t>
          </a:r>
        </a:p>
        <a:p>
          <a:r>
            <a:rPr kumimoji="1" lang="ja-JP" altLang="en-US" sz="1300">
              <a:solidFill>
                <a:schemeClr val="dk1"/>
              </a:solidFill>
              <a:effectLst/>
              <a:latin typeface="ＭＳ ゴシック"/>
              <a:ea typeface="ＭＳ ゴシック"/>
              <a:cs typeface="+mn-cs"/>
            </a:rPr>
            <a:t>　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％程度を基準と考えてきたが、令和元年度災害復旧時に</a:t>
          </a:r>
          <a:r>
            <a:rPr kumimoji="1" lang="en-US" altLang="ja-JP" sz="1300">
              <a:solidFill>
                <a:schemeClr val="dk1"/>
              </a:solidFill>
              <a:effectLst/>
              <a:latin typeface="ＭＳ ゴシック"/>
              <a:ea typeface="ＭＳ ゴシック"/>
              <a:cs typeface="+mn-cs"/>
            </a:rPr>
            <a:t>54</a:t>
          </a:r>
          <a:r>
            <a:rPr kumimoji="1" lang="ja-JP" altLang="en-US" sz="1300">
              <a:solidFill>
                <a:schemeClr val="dk1"/>
              </a:solidFill>
              <a:effectLst/>
              <a:latin typeface="ＭＳ ゴシック"/>
              <a:ea typeface="ＭＳ ゴシック"/>
              <a:cs typeface="+mn-cs"/>
            </a:rPr>
            <a:t>億円を取り崩した実績があることから、標準財政規模の</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％の範囲内を確保しておく必要があると考える。ごみ焼却施設保守整備事業を始め大型事業が予定されていることや、普通交付税に係る合併特例措置が令和</a:t>
          </a:r>
          <a:r>
            <a:rPr kumimoji="1" lang="en-US" altLang="ja-JP" sz="1300">
              <a:solidFill>
                <a:schemeClr val="dk1"/>
              </a:solidFill>
              <a:effectLst/>
              <a:latin typeface="ＭＳ ゴシック"/>
              <a:ea typeface="ＭＳ ゴシック"/>
              <a:cs typeface="+mn-cs"/>
            </a:rPr>
            <a:t>6</a:t>
          </a:r>
          <a:r>
            <a:rPr kumimoji="1" lang="ja-JP" altLang="en-US" sz="1300">
              <a:solidFill>
                <a:schemeClr val="dk1"/>
              </a:solidFill>
              <a:effectLst/>
              <a:latin typeface="ＭＳ ゴシック"/>
              <a:ea typeface="ＭＳ ゴシック"/>
              <a:cs typeface="+mn-cs"/>
            </a:rPr>
            <a:t>年度で終了することから、当該基金残高は減少していくものと見込まれる。このため、事業実施時期の見直しや人件費を始めとする経常経費の圧縮を図り、歳出抑制策を推進する。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一般廃棄物処理事業債（ごみ焼却施設保守整備事業）償還に備えるため積立てたことにより、基金残高が</a:t>
          </a:r>
          <a:r>
            <a:rPr kumimoji="1" lang="en-US" altLang="ja-JP" sz="1300">
              <a:solidFill>
                <a:schemeClr val="dk1"/>
              </a:solidFill>
              <a:effectLst/>
              <a:latin typeface="ＭＳ ゴシック"/>
              <a:ea typeface="ＭＳ ゴシック"/>
              <a:cs typeface="+mn-cs"/>
            </a:rPr>
            <a:t>33</a:t>
          </a:r>
          <a:r>
            <a:rPr kumimoji="1" lang="ja-JP" altLang="en-US" sz="1300">
              <a:solidFill>
                <a:schemeClr val="dk1"/>
              </a:solidFill>
              <a:effectLst/>
              <a:latin typeface="ＭＳ ゴシック"/>
              <a:ea typeface="ＭＳ ゴシック"/>
              <a:cs typeface="+mn-cs"/>
            </a:rPr>
            <a:t>百万円増加した。</a:t>
          </a:r>
        </a:p>
        <a:p>
          <a:r>
            <a:rPr kumimoji="1" lang="ja-JP" altLang="en-US" sz="1300">
              <a:solidFill>
                <a:schemeClr val="dk1"/>
              </a:solidFill>
              <a:effectLst/>
              <a:latin typeface="ＭＳ ゴシック"/>
              <a:ea typeface="ＭＳ ゴシック"/>
              <a:cs typeface="+mn-cs"/>
            </a:rPr>
            <a:t>　〇</a:t>
          </a:r>
          <a:r>
            <a:rPr kumimoji="1" lang="en-US" altLang="ja-JP" sz="1300">
              <a:solidFill>
                <a:schemeClr val="dk1"/>
              </a:solidFill>
              <a:effectLst/>
              <a:latin typeface="ＭＳ ゴシック"/>
              <a:ea typeface="ＭＳ ゴシック"/>
              <a:cs typeface="+mn-cs"/>
            </a:rPr>
            <a:t>R04</a:t>
          </a:r>
          <a:r>
            <a:rPr kumimoji="1" lang="ja-JP" altLang="en-US" sz="1300">
              <a:solidFill>
                <a:schemeClr val="dk1"/>
              </a:solidFill>
              <a:effectLst/>
              <a:latin typeface="ＭＳ ゴシック"/>
              <a:ea typeface="ＭＳ ゴシック"/>
              <a:cs typeface="+mn-cs"/>
            </a:rPr>
            <a:t>減債基金繰入金：</a:t>
          </a:r>
          <a:r>
            <a:rPr kumimoji="1" lang="en-US" altLang="ja-JP" sz="1300">
              <a:solidFill>
                <a:schemeClr val="dk1"/>
              </a:solidFill>
              <a:effectLst/>
              <a:latin typeface="ＭＳ ゴシック"/>
              <a:ea typeface="ＭＳ ゴシック"/>
              <a:cs typeface="+mn-cs"/>
            </a:rPr>
            <a:t>371</a:t>
          </a:r>
          <a:r>
            <a:rPr kumimoji="1" lang="ja-JP" altLang="en-US" sz="1300">
              <a:solidFill>
                <a:schemeClr val="dk1"/>
              </a:solidFill>
              <a:effectLst/>
              <a:latin typeface="ＭＳ ゴシック"/>
              <a:ea typeface="ＭＳ ゴシック"/>
              <a:cs typeface="+mn-cs"/>
            </a:rPr>
            <a:t>百万円（前年度比：</a:t>
          </a:r>
          <a:r>
            <a:rPr kumimoji="1" lang="en-US" altLang="ja-JP" sz="1300">
              <a:solidFill>
                <a:schemeClr val="dk1"/>
              </a:solidFill>
              <a:effectLst/>
              <a:latin typeface="ＭＳ ゴシック"/>
              <a:ea typeface="ＭＳ ゴシック"/>
              <a:cs typeface="+mn-cs"/>
            </a:rPr>
            <a:t>201</a:t>
          </a:r>
          <a:r>
            <a:rPr kumimoji="1" lang="ja-JP" altLang="en-US" sz="1300">
              <a:solidFill>
                <a:schemeClr val="dk1"/>
              </a:solidFill>
              <a:effectLst/>
              <a:latin typeface="ＭＳ ゴシック"/>
              <a:ea typeface="ＭＳ ゴシック"/>
              <a:cs typeface="+mn-cs"/>
            </a:rPr>
            <a:t>百万円）</a:t>
          </a:r>
        </a:p>
        <a:p>
          <a:r>
            <a:rPr kumimoji="1" lang="ja-JP" altLang="en-US" sz="1300">
              <a:solidFill>
                <a:schemeClr val="dk1"/>
              </a:solidFill>
              <a:effectLst/>
              <a:latin typeface="ＭＳ ゴシック"/>
              <a:ea typeface="ＭＳ ゴシック"/>
              <a:cs typeface="+mn-cs"/>
            </a:rPr>
            <a:t>　〇</a:t>
          </a:r>
          <a:r>
            <a:rPr kumimoji="1" lang="en-US" altLang="ja-JP" sz="1300">
              <a:solidFill>
                <a:schemeClr val="dk1"/>
              </a:solidFill>
              <a:effectLst/>
              <a:latin typeface="ＭＳ ゴシック"/>
              <a:ea typeface="ＭＳ ゴシック"/>
              <a:cs typeface="+mn-cs"/>
            </a:rPr>
            <a:t>R04</a:t>
          </a:r>
          <a:r>
            <a:rPr kumimoji="1" lang="ja-JP" altLang="en-US" sz="1300">
              <a:solidFill>
                <a:schemeClr val="dk1"/>
              </a:solidFill>
              <a:effectLst/>
              <a:latin typeface="ＭＳ ゴシック"/>
              <a:ea typeface="ＭＳ ゴシック"/>
              <a:cs typeface="+mn-cs"/>
            </a:rPr>
            <a:t>減債基金積立金：</a:t>
          </a:r>
          <a:r>
            <a:rPr kumimoji="1" lang="en-US" altLang="ja-JP" sz="1300">
              <a:solidFill>
                <a:schemeClr val="dk1"/>
              </a:solidFill>
              <a:effectLst/>
              <a:latin typeface="ＭＳ ゴシック"/>
              <a:ea typeface="ＭＳ ゴシック"/>
              <a:cs typeface="+mn-cs"/>
            </a:rPr>
            <a:t>404</a:t>
          </a:r>
          <a:r>
            <a:rPr kumimoji="1" lang="ja-JP" altLang="en-US" sz="1300">
              <a:solidFill>
                <a:schemeClr val="dk1"/>
              </a:solidFill>
              <a:effectLst/>
              <a:latin typeface="ＭＳ ゴシック"/>
              <a:ea typeface="ＭＳ ゴシック"/>
              <a:cs typeface="+mn-cs"/>
            </a:rPr>
            <a:t>百万円（前年度比：▲</a:t>
          </a:r>
          <a:r>
            <a:rPr kumimoji="1" lang="en-US" altLang="ja-JP" sz="1300">
              <a:solidFill>
                <a:schemeClr val="dk1"/>
              </a:solidFill>
              <a:effectLst/>
              <a:latin typeface="ＭＳ ゴシック"/>
              <a:ea typeface="ＭＳ ゴシック"/>
              <a:cs typeface="+mn-cs"/>
            </a:rPr>
            <a:t>1,753</a:t>
          </a:r>
          <a:r>
            <a:rPr kumimoji="1" lang="ja-JP" altLang="en-US" sz="1300">
              <a:solidFill>
                <a:schemeClr val="dk1"/>
              </a:solidFill>
              <a:effectLst/>
              <a:latin typeface="ＭＳ ゴシック"/>
              <a:ea typeface="ＭＳ ゴシック"/>
              <a:cs typeface="+mn-cs"/>
            </a:rPr>
            <a:t>百万円）</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現在、庁舎整備事業や災害復旧事業等、借入額が大きな事業の償還財源として基金を積み立て毎年度返済に充当しているため、今後減少が見込まれる。地方債の償還計画を踏まえ、令和</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年度は</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億円程度を積立予定である。今後も、市債の償還及び市債の適正な管理に必要な財源を確保するため、計画的な運用に努める。</a:t>
          </a:r>
        </a:p>
        <a:p>
          <a:r>
            <a:rPr kumimoji="1" lang="ja-JP" altLang="en-US" sz="1300">
              <a:solidFill>
                <a:schemeClr val="dk1"/>
              </a:solidFill>
              <a:effectLst/>
              <a:latin typeface="ＭＳ ゴシック"/>
              <a:ea typeface="ＭＳ ゴシック"/>
              <a:cs typeface="+mn-cs"/>
            </a:rPr>
            <a:t>　</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栃木県栃木市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155,669
151,277
331.50
72,647,538
67,798,603
4,223,632
36,709,668
56,859,062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20.9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5270"/>
    <xdr:sp macro="" textlink="">
      <xdr:nvSpPr>
        <xdr:cNvPr id="35" name="テキスト ボックス 34"/>
        <xdr:cNvSpPr txBox="1"/>
      </xdr:nvSpPr>
      <xdr:spPr>
        <a:xfrm>
          <a:off x="419100" y="3734435"/>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a:t>
          </a:r>
          <a:r>
            <a:rPr kumimoji="1" lang="ja-JP" altLang="en-US" sz="1100">
              <a:latin typeface="ＭＳ Ｐゴシック"/>
              <a:ea typeface="ＭＳ Ｐゴシック"/>
            </a:rPr>
            <a:t>類似団体内で上位であり、</a:t>
          </a:r>
          <a:r>
            <a:rPr kumimoji="1" lang="ja-JP" altLang="en-US" sz="1100">
              <a:latin typeface="ＭＳ Ｐゴシック"/>
              <a:ea typeface="ＭＳ Ｐゴシック"/>
            </a:rPr>
            <a:t>全国平均・栃木県内平均よりも低い値となっているものの、この一年間で1.9ポイントの老朽化が進んでいる。これは</a:t>
          </a:r>
          <a:r>
            <a:rPr kumimoji="1" lang="ja-JP" altLang="en-US" sz="1100">
              <a:latin typeface="ＭＳ Ｐゴシック"/>
              <a:ea typeface="ＭＳ Ｐゴシック"/>
            </a:rPr>
            <a:t>維持補修費と公共施設等整備費支出の合計より</a:t>
          </a:r>
          <a:r>
            <a:rPr kumimoji="1" lang="ja-JP" altLang="en-US" sz="1100">
              <a:latin typeface="ＭＳ Ｐゴシック"/>
              <a:ea typeface="ＭＳ Ｐゴシック"/>
            </a:rPr>
            <a:t>減価償却費</a:t>
          </a:r>
          <a:r>
            <a:rPr kumimoji="1" lang="ja-JP" altLang="en-US" sz="1100">
              <a:latin typeface="ＭＳ Ｐゴシック"/>
              <a:ea typeface="ＭＳ Ｐゴシック"/>
            </a:rPr>
            <a:t>の方が、数値が大きいためである。そのことから老朽化は進んでいる状況であることがわかるため、今後の資産更新に係る支出にもよるが、近年中には類似規模団体と同程度になることが想定される。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5600" cy="221615"/>
    <xdr:sp macro="" textlink="">
      <xdr:nvSpPr>
        <xdr:cNvPr id="51" name="テキスト ボックス 50"/>
        <xdr:cNvSpPr txBox="1"/>
      </xdr:nvSpPr>
      <xdr:spPr>
        <a:xfrm>
          <a:off x="847090" y="701865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5600" cy="221615"/>
    <xdr:sp macro="" textlink="">
      <xdr:nvSpPr>
        <xdr:cNvPr id="53" name="テキスト ボックス 52"/>
        <xdr:cNvSpPr txBox="1"/>
      </xdr:nvSpPr>
      <xdr:spPr>
        <a:xfrm>
          <a:off x="847090" y="658622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5600" cy="224155"/>
    <xdr:sp macro="" textlink="">
      <xdr:nvSpPr>
        <xdr:cNvPr id="55" name="テキスト ボックス 54"/>
        <xdr:cNvSpPr txBox="1"/>
      </xdr:nvSpPr>
      <xdr:spPr>
        <a:xfrm>
          <a:off x="847090" y="6154420"/>
          <a:ext cx="355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5600" cy="225425"/>
    <xdr:sp macro="" textlink="">
      <xdr:nvSpPr>
        <xdr:cNvPr id="57" name="テキスト ボックス 56"/>
        <xdr:cNvSpPr txBox="1"/>
      </xdr:nvSpPr>
      <xdr:spPr>
        <a:xfrm>
          <a:off x="847090" y="572262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5600" cy="225425"/>
    <xdr:sp macro="" textlink="">
      <xdr:nvSpPr>
        <xdr:cNvPr id="59" name="テキスト ボックス 58"/>
        <xdr:cNvSpPr txBox="1"/>
      </xdr:nvSpPr>
      <xdr:spPr>
        <a:xfrm>
          <a:off x="847090" y="529082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5600" cy="221615"/>
    <xdr:sp macro="" textlink="">
      <xdr:nvSpPr>
        <xdr:cNvPr id="61" name="テキスト ボックス 60"/>
        <xdr:cNvSpPr txBox="1"/>
      </xdr:nvSpPr>
      <xdr:spPr>
        <a:xfrm>
          <a:off x="847090" y="485902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155575</xdr:rowOff>
    </xdr:from>
    <xdr:to xmlns:xdr="http://schemas.openxmlformats.org/drawingml/2006/spreadsheetDrawing">
      <xdr:col>23</xdr:col>
      <xdr:colOff>85090</xdr:colOff>
      <xdr:row>33</xdr:row>
      <xdr:rowOff>86995</xdr:rowOff>
    </xdr:to>
    <xdr:cxnSp macro="">
      <xdr:nvCxnSpPr>
        <xdr:cNvPr id="63" name="直線コネクタ 62"/>
        <xdr:cNvCxnSpPr/>
      </xdr:nvCxnSpPr>
      <xdr:spPr>
        <a:xfrm flipV="1">
          <a:off x="4760595" y="5384800"/>
          <a:ext cx="1270" cy="1131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90805</xdr:rowOff>
    </xdr:from>
    <xdr:ext cx="401320" cy="258445"/>
    <xdr:sp macro="" textlink="">
      <xdr:nvSpPr>
        <xdr:cNvPr id="64" name="有形固定資産減価償却率最小値テキスト"/>
        <xdr:cNvSpPr txBox="1"/>
      </xdr:nvSpPr>
      <xdr:spPr>
        <a:xfrm>
          <a:off x="4813300" y="652018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86995</xdr:rowOff>
    </xdr:from>
    <xdr:to xmlns:xdr="http://schemas.openxmlformats.org/drawingml/2006/spreadsheetDrawing">
      <xdr:col>23</xdr:col>
      <xdr:colOff>174625</xdr:colOff>
      <xdr:row>33</xdr:row>
      <xdr:rowOff>86995</xdr:rowOff>
    </xdr:to>
    <xdr:cxnSp macro="">
      <xdr:nvCxnSpPr>
        <xdr:cNvPr id="65" name="直線コネクタ 64"/>
        <xdr:cNvCxnSpPr/>
      </xdr:nvCxnSpPr>
      <xdr:spPr>
        <a:xfrm>
          <a:off x="4673600" y="651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102235</xdr:rowOff>
    </xdr:from>
    <xdr:ext cx="401320" cy="258445"/>
    <xdr:sp macro="" textlink="">
      <xdr:nvSpPr>
        <xdr:cNvPr id="66" name="有形固定資産減価償却率最大値テキスト"/>
        <xdr:cNvSpPr txBox="1"/>
      </xdr:nvSpPr>
      <xdr:spPr>
        <a:xfrm>
          <a:off x="4813300" y="516001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155575</xdr:rowOff>
    </xdr:from>
    <xdr:to xmlns:xdr="http://schemas.openxmlformats.org/drawingml/2006/spreadsheetDrawing">
      <xdr:col>23</xdr:col>
      <xdr:colOff>174625</xdr:colOff>
      <xdr:row>26</xdr:row>
      <xdr:rowOff>155575</xdr:rowOff>
    </xdr:to>
    <xdr:cxnSp macro="">
      <xdr:nvCxnSpPr>
        <xdr:cNvPr id="67" name="直線コネクタ 66"/>
        <xdr:cNvCxnSpPr/>
      </xdr:nvCxnSpPr>
      <xdr:spPr>
        <a:xfrm>
          <a:off x="4673600" y="538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69850</xdr:rowOff>
    </xdr:from>
    <xdr:ext cx="401320" cy="259080"/>
    <xdr:sp macro="" textlink="">
      <xdr:nvSpPr>
        <xdr:cNvPr id="68" name="有形固定資産減価償却率平均値テキスト"/>
        <xdr:cNvSpPr txBox="1"/>
      </xdr:nvSpPr>
      <xdr:spPr>
        <a:xfrm>
          <a:off x="4813300" y="5813425"/>
          <a:ext cx="4013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91440</xdr:rowOff>
    </xdr:from>
    <xdr:to xmlns:xdr="http://schemas.openxmlformats.org/drawingml/2006/spreadsheetDrawing">
      <xdr:col>23</xdr:col>
      <xdr:colOff>136525</xdr:colOff>
      <xdr:row>30</xdr:row>
      <xdr:rowOff>21590</xdr:rowOff>
    </xdr:to>
    <xdr:sp macro="" textlink="">
      <xdr:nvSpPr>
        <xdr:cNvPr id="69" name="フローチャート: 判断 68"/>
        <xdr:cNvSpPr/>
      </xdr:nvSpPr>
      <xdr:spPr>
        <a:xfrm>
          <a:off x="4711700" y="583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26670</xdr:rowOff>
    </xdr:from>
    <xdr:to xmlns:xdr="http://schemas.openxmlformats.org/drawingml/2006/spreadsheetDrawing">
      <xdr:col>19</xdr:col>
      <xdr:colOff>187325</xdr:colOff>
      <xdr:row>29</xdr:row>
      <xdr:rowOff>128270</xdr:rowOff>
    </xdr:to>
    <xdr:sp macro="" textlink="">
      <xdr:nvSpPr>
        <xdr:cNvPr id="70" name="フローチャート: 判断 69"/>
        <xdr:cNvSpPr/>
      </xdr:nvSpPr>
      <xdr:spPr>
        <a:xfrm>
          <a:off x="4000500" y="577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31115</xdr:rowOff>
    </xdr:from>
    <xdr:to xmlns:xdr="http://schemas.openxmlformats.org/drawingml/2006/spreadsheetDrawing">
      <xdr:col>15</xdr:col>
      <xdr:colOff>187325</xdr:colOff>
      <xdr:row>29</xdr:row>
      <xdr:rowOff>132715</xdr:rowOff>
    </xdr:to>
    <xdr:sp macro="" textlink="">
      <xdr:nvSpPr>
        <xdr:cNvPr id="71" name="フローチャート: 判断 70"/>
        <xdr:cNvSpPr/>
      </xdr:nvSpPr>
      <xdr:spPr>
        <a:xfrm>
          <a:off x="3238500" y="577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13335</xdr:rowOff>
    </xdr:from>
    <xdr:to xmlns:xdr="http://schemas.openxmlformats.org/drawingml/2006/spreadsheetDrawing">
      <xdr:col>11</xdr:col>
      <xdr:colOff>187325</xdr:colOff>
      <xdr:row>29</xdr:row>
      <xdr:rowOff>114935</xdr:rowOff>
    </xdr:to>
    <xdr:sp macro="" textlink="">
      <xdr:nvSpPr>
        <xdr:cNvPr id="72" name="フローチャート: 判断 71"/>
        <xdr:cNvSpPr/>
      </xdr:nvSpPr>
      <xdr:spPr>
        <a:xfrm>
          <a:off x="2476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141605</xdr:rowOff>
    </xdr:from>
    <xdr:to xmlns:xdr="http://schemas.openxmlformats.org/drawingml/2006/spreadsheetDrawing">
      <xdr:col>7</xdr:col>
      <xdr:colOff>187325</xdr:colOff>
      <xdr:row>29</xdr:row>
      <xdr:rowOff>71755</xdr:rowOff>
    </xdr:to>
    <xdr:sp macro="" textlink="">
      <xdr:nvSpPr>
        <xdr:cNvPr id="73" name="フローチャート: 判断 72"/>
        <xdr:cNvSpPr/>
      </xdr:nvSpPr>
      <xdr:spPr>
        <a:xfrm>
          <a:off x="1714500" y="571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1615"/>
    <xdr:sp macro="" textlink="">
      <xdr:nvSpPr>
        <xdr:cNvPr id="74" name="テキスト ボックス 73"/>
        <xdr:cNvSpPr txBox="1"/>
      </xdr:nvSpPr>
      <xdr:spPr>
        <a:xfrm>
          <a:off x="4584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190" cy="221615"/>
    <xdr:sp macro="" textlink="">
      <xdr:nvSpPr>
        <xdr:cNvPr id="75" name="テキスト ボックス 74"/>
        <xdr:cNvSpPr txBox="1"/>
      </xdr:nvSpPr>
      <xdr:spPr>
        <a:xfrm>
          <a:off x="3873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190" cy="221615"/>
    <xdr:sp macro="" textlink="">
      <xdr:nvSpPr>
        <xdr:cNvPr id="76" name="テキスト ボックス 75"/>
        <xdr:cNvSpPr txBox="1"/>
      </xdr:nvSpPr>
      <xdr:spPr>
        <a:xfrm>
          <a:off x="3111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190" cy="221615"/>
    <xdr:sp macro="" textlink="">
      <xdr:nvSpPr>
        <xdr:cNvPr id="77" name="テキスト ボックス 76"/>
        <xdr:cNvSpPr txBox="1"/>
      </xdr:nvSpPr>
      <xdr:spPr>
        <a:xfrm>
          <a:off x="2349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190" cy="221615"/>
    <xdr:sp macro="" textlink="">
      <xdr:nvSpPr>
        <xdr:cNvPr id="78" name="テキスト ボックス 77"/>
        <xdr:cNvSpPr txBox="1"/>
      </xdr:nvSpPr>
      <xdr:spPr>
        <a:xfrm>
          <a:off x="1587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33655</xdr:rowOff>
    </xdr:from>
    <xdr:to xmlns:xdr="http://schemas.openxmlformats.org/drawingml/2006/spreadsheetDrawing">
      <xdr:col>23</xdr:col>
      <xdr:colOff>136525</xdr:colOff>
      <xdr:row>28</xdr:row>
      <xdr:rowOff>135255</xdr:rowOff>
    </xdr:to>
    <xdr:sp macro="" textlink="">
      <xdr:nvSpPr>
        <xdr:cNvPr id="79" name="楕円 78"/>
        <xdr:cNvSpPr/>
      </xdr:nvSpPr>
      <xdr:spPr>
        <a:xfrm>
          <a:off x="4711700" y="56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27</xdr:row>
      <xdr:rowOff>56515</xdr:rowOff>
    </xdr:from>
    <xdr:ext cx="401320" cy="258445"/>
    <xdr:sp macro="" textlink="">
      <xdr:nvSpPr>
        <xdr:cNvPr id="80" name="有形固定資産減価償却率該当値テキスト"/>
        <xdr:cNvSpPr txBox="1"/>
      </xdr:nvSpPr>
      <xdr:spPr>
        <a:xfrm>
          <a:off x="4813300" y="545719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27</xdr:row>
      <xdr:rowOff>123190</xdr:rowOff>
    </xdr:from>
    <xdr:to xmlns:xdr="http://schemas.openxmlformats.org/drawingml/2006/spreadsheetDrawing">
      <xdr:col>19</xdr:col>
      <xdr:colOff>187325</xdr:colOff>
      <xdr:row>28</xdr:row>
      <xdr:rowOff>53340</xdr:rowOff>
    </xdr:to>
    <xdr:sp macro="" textlink="">
      <xdr:nvSpPr>
        <xdr:cNvPr id="81" name="楕円 80"/>
        <xdr:cNvSpPr/>
      </xdr:nvSpPr>
      <xdr:spPr>
        <a:xfrm>
          <a:off x="4000500" y="55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2540</xdr:rowOff>
    </xdr:from>
    <xdr:to xmlns:xdr="http://schemas.openxmlformats.org/drawingml/2006/spreadsheetDrawing">
      <xdr:col>23</xdr:col>
      <xdr:colOff>85725</xdr:colOff>
      <xdr:row>28</xdr:row>
      <xdr:rowOff>84455</xdr:rowOff>
    </xdr:to>
    <xdr:cxnSp macro="">
      <xdr:nvCxnSpPr>
        <xdr:cNvPr id="82" name="直線コネクタ 81"/>
        <xdr:cNvCxnSpPr/>
      </xdr:nvCxnSpPr>
      <xdr:spPr>
        <a:xfrm>
          <a:off x="4051300" y="5574665"/>
          <a:ext cx="711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91440</xdr:rowOff>
    </xdr:from>
    <xdr:to xmlns:xdr="http://schemas.openxmlformats.org/drawingml/2006/spreadsheetDrawing">
      <xdr:col>15</xdr:col>
      <xdr:colOff>187325</xdr:colOff>
      <xdr:row>30</xdr:row>
      <xdr:rowOff>21590</xdr:rowOff>
    </xdr:to>
    <xdr:sp macro="" textlink="">
      <xdr:nvSpPr>
        <xdr:cNvPr id="83" name="楕円 82"/>
        <xdr:cNvSpPr/>
      </xdr:nvSpPr>
      <xdr:spPr>
        <a:xfrm>
          <a:off x="3238500" y="583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2540</xdr:rowOff>
    </xdr:from>
    <xdr:to xmlns:xdr="http://schemas.openxmlformats.org/drawingml/2006/spreadsheetDrawing">
      <xdr:col>19</xdr:col>
      <xdr:colOff>136525</xdr:colOff>
      <xdr:row>29</xdr:row>
      <xdr:rowOff>142240</xdr:rowOff>
    </xdr:to>
    <xdr:cxnSp macro="">
      <xdr:nvCxnSpPr>
        <xdr:cNvPr id="84" name="直線コネクタ 83"/>
        <xdr:cNvCxnSpPr/>
      </xdr:nvCxnSpPr>
      <xdr:spPr>
        <a:xfrm flipV="1">
          <a:off x="3289300" y="5574665"/>
          <a:ext cx="7620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56515</xdr:rowOff>
    </xdr:from>
    <xdr:to xmlns:xdr="http://schemas.openxmlformats.org/drawingml/2006/spreadsheetDrawing">
      <xdr:col>11</xdr:col>
      <xdr:colOff>187325</xdr:colOff>
      <xdr:row>29</xdr:row>
      <xdr:rowOff>158115</xdr:rowOff>
    </xdr:to>
    <xdr:sp macro="" textlink="">
      <xdr:nvSpPr>
        <xdr:cNvPr id="85" name="楕円 84"/>
        <xdr:cNvSpPr/>
      </xdr:nvSpPr>
      <xdr:spPr>
        <a:xfrm>
          <a:off x="2476500" y="58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107315</xdr:rowOff>
    </xdr:from>
    <xdr:to xmlns:xdr="http://schemas.openxmlformats.org/drawingml/2006/spreadsheetDrawing">
      <xdr:col>15</xdr:col>
      <xdr:colOff>136525</xdr:colOff>
      <xdr:row>29</xdr:row>
      <xdr:rowOff>142240</xdr:rowOff>
    </xdr:to>
    <xdr:cxnSp macro="">
      <xdr:nvCxnSpPr>
        <xdr:cNvPr id="86" name="直線コネクタ 85"/>
        <xdr:cNvCxnSpPr/>
      </xdr:nvCxnSpPr>
      <xdr:spPr>
        <a:xfrm>
          <a:off x="2527300" y="5850890"/>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635</xdr:rowOff>
    </xdr:from>
    <xdr:to xmlns:xdr="http://schemas.openxmlformats.org/drawingml/2006/spreadsheetDrawing">
      <xdr:col>7</xdr:col>
      <xdr:colOff>187325</xdr:colOff>
      <xdr:row>29</xdr:row>
      <xdr:rowOff>102235</xdr:rowOff>
    </xdr:to>
    <xdr:sp macro="" textlink="">
      <xdr:nvSpPr>
        <xdr:cNvPr id="87" name="楕円 86"/>
        <xdr:cNvSpPr/>
      </xdr:nvSpPr>
      <xdr:spPr>
        <a:xfrm>
          <a:off x="1714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52070</xdr:rowOff>
    </xdr:from>
    <xdr:to xmlns:xdr="http://schemas.openxmlformats.org/drawingml/2006/spreadsheetDrawing">
      <xdr:col>11</xdr:col>
      <xdr:colOff>136525</xdr:colOff>
      <xdr:row>29</xdr:row>
      <xdr:rowOff>107315</xdr:rowOff>
    </xdr:to>
    <xdr:cxnSp macro="">
      <xdr:nvCxnSpPr>
        <xdr:cNvPr id="88" name="直線コネクタ 87"/>
        <xdr:cNvCxnSpPr/>
      </xdr:nvCxnSpPr>
      <xdr:spPr>
        <a:xfrm>
          <a:off x="1765300" y="5795645"/>
          <a:ext cx="762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119380</xdr:rowOff>
    </xdr:from>
    <xdr:ext cx="401320" cy="259080"/>
    <xdr:sp macro="" textlink="">
      <xdr:nvSpPr>
        <xdr:cNvPr id="89" name="n_1aveValue有形固定資産減価償却率"/>
        <xdr:cNvSpPr txBox="1"/>
      </xdr:nvSpPr>
      <xdr:spPr>
        <a:xfrm>
          <a:off x="3836035" y="58629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149225</xdr:rowOff>
    </xdr:from>
    <xdr:ext cx="401320" cy="259080"/>
    <xdr:sp macro="" textlink="">
      <xdr:nvSpPr>
        <xdr:cNvPr id="90" name="n_2aveValue有形固定資産減価償却率"/>
        <xdr:cNvSpPr txBox="1"/>
      </xdr:nvSpPr>
      <xdr:spPr>
        <a:xfrm>
          <a:off x="3086735" y="55499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132080</xdr:rowOff>
    </xdr:from>
    <xdr:ext cx="401320" cy="255270"/>
    <xdr:sp macro="" textlink="">
      <xdr:nvSpPr>
        <xdr:cNvPr id="91" name="n_3aveValue有形固定資産減価償却率"/>
        <xdr:cNvSpPr txBox="1"/>
      </xdr:nvSpPr>
      <xdr:spPr>
        <a:xfrm>
          <a:off x="2324735" y="55327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88265</xdr:rowOff>
    </xdr:from>
    <xdr:ext cx="401320" cy="255270"/>
    <xdr:sp macro="" textlink="">
      <xdr:nvSpPr>
        <xdr:cNvPr id="92" name="n_4aveValue有形固定資産減価償却率"/>
        <xdr:cNvSpPr txBox="1"/>
      </xdr:nvSpPr>
      <xdr:spPr>
        <a:xfrm>
          <a:off x="1562735" y="54889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26</xdr:row>
      <xdr:rowOff>69850</xdr:rowOff>
    </xdr:from>
    <xdr:ext cx="401320" cy="259080"/>
    <xdr:sp macro="" textlink="">
      <xdr:nvSpPr>
        <xdr:cNvPr id="93" name="n_1mainValue有形固定資産減価償却率"/>
        <xdr:cNvSpPr txBox="1"/>
      </xdr:nvSpPr>
      <xdr:spPr>
        <a:xfrm>
          <a:off x="3836035" y="52990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12700</xdr:rowOff>
    </xdr:from>
    <xdr:ext cx="401320" cy="259080"/>
    <xdr:sp macro="" textlink="">
      <xdr:nvSpPr>
        <xdr:cNvPr id="94" name="n_2mainValue有形固定資産減価償却率"/>
        <xdr:cNvSpPr txBox="1"/>
      </xdr:nvSpPr>
      <xdr:spPr>
        <a:xfrm>
          <a:off x="3086735" y="59277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149225</xdr:rowOff>
    </xdr:from>
    <xdr:ext cx="401320" cy="259080"/>
    <xdr:sp macro="" textlink="">
      <xdr:nvSpPr>
        <xdr:cNvPr id="95" name="n_3mainValue有形固定資産減価償却率"/>
        <xdr:cNvSpPr txBox="1"/>
      </xdr:nvSpPr>
      <xdr:spPr>
        <a:xfrm>
          <a:off x="2324735" y="58928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93345</xdr:rowOff>
    </xdr:from>
    <xdr:ext cx="401320" cy="259080"/>
    <xdr:sp macro="" textlink="">
      <xdr:nvSpPr>
        <xdr:cNvPr id="96" name="n_4mainValue有形固定資産減価償却率"/>
        <xdr:cNvSpPr txBox="1"/>
      </xdr:nvSpPr>
      <xdr:spPr>
        <a:xfrm>
          <a:off x="1562735" y="58369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[ 556.9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債務償還比率は、類似団体内で下位であり、全国平均・栃木県平均よりも高い値となっている。これは、将来負担額（地方債現在高や公営企業債等繰入見込額等）が類似団体等より大きいことに起因すると考えられ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また、</a:t>
          </a:r>
          <a:r>
            <a:rPr kumimoji="1" lang="en-US" altLang="ja-JP" sz="1100">
              <a:solidFill>
                <a:sysClr val="windowText" lastClr="000000"/>
              </a:solidFill>
              <a:latin typeface="ＭＳ Ｐゴシック"/>
              <a:ea typeface="ＭＳ Ｐゴシック"/>
            </a:rPr>
            <a:t>R3</a:t>
          </a:r>
          <a:r>
            <a:rPr kumimoji="1" lang="ja-JP" altLang="en-US" sz="1100">
              <a:solidFill>
                <a:sysClr val="windowText" lastClr="000000"/>
              </a:solidFill>
              <a:latin typeface="ＭＳ Ｐゴシック"/>
              <a:ea typeface="ＭＳ Ｐゴシック"/>
            </a:rPr>
            <a:t>と比較して3</a:t>
          </a:r>
          <a:r>
            <a:rPr kumimoji="1" lang="en-US" altLang="ja-JP" sz="1100">
              <a:solidFill>
                <a:sysClr val="windowText" lastClr="000000"/>
              </a:solidFill>
              <a:latin typeface="ＭＳ Ｐゴシック"/>
              <a:ea typeface="ＭＳ Ｐゴシック"/>
            </a:rPr>
            <a:t>.2</a:t>
          </a:r>
          <a:r>
            <a:rPr kumimoji="1" lang="ja-JP" altLang="en-US" sz="1100">
              <a:solidFill>
                <a:sysClr val="windowText" lastClr="000000"/>
              </a:solidFill>
              <a:latin typeface="ＭＳ Ｐゴシック"/>
              <a:ea typeface="ＭＳ Ｐゴシック"/>
            </a:rPr>
            <a:t>ポイント上昇しており、臨時財政対策債発行可能額が減少したことが主な要因である。今後も大型建設事業等による市債の発行が見込まれるため、投資的事業の実施の可否について十分に精査し、将来負担額の抑制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1615"/>
    <xdr:sp macro="" textlink="">
      <xdr:nvSpPr>
        <xdr:cNvPr id="112" name="テキスト ボックス 111"/>
        <xdr:cNvSpPr txBox="1"/>
      </xdr:nvSpPr>
      <xdr:spPr>
        <a:xfrm>
          <a:off x="10756900" y="701865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3" name="直線コネクタ 112"/>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57785</xdr:rowOff>
    </xdr:from>
    <xdr:ext cx="407035" cy="225425"/>
    <xdr:sp macro="" textlink="">
      <xdr:nvSpPr>
        <xdr:cNvPr id="114" name="テキスト ボックス 113"/>
        <xdr:cNvSpPr txBox="1"/>
      </xdr:nvSpPr>
      <xdr:spPr>
        <a:xfrm>
          <a:off x="10828655" y="6658610"/>
          <a:ext cx="407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5" name="直線コネクタ 114"/>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7035" cy="221615"/>
    <xdr:sp macro="" textlink="">
      <xdr:nvSpPr>
        <xdr:cNvPr id="116" name="テキスト ボックス 115"/>
        <xdr:cNvSpPr txBox="1"/>
      </xdr:nvSpPr>
      <xdr:spPr>
        <a:xfrm>
          <a:off x="10828655" y="629856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7" name="直線コネクタ 116"/>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7035" cy="225425"/>
    <xdr:sp macro="" textlink="">
      <xdr:nvSpPr>
        <xdr:cNvPr id="118" name="テキスト ボックス 117"/>
        <xdr:cNvSpPr txBox="1"/>
      </xdr:nvSpPr>
      <xdr:spPr>
        <a:xfrm>
          <a:off x="10828655" y="5938520"/>
          <a:ext cx="407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19" name="直線コネクタ 118"/>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7035" cy="221615"/>
    <xdr:sp macro="" textlink="">
      <xdr:nvSpPr>
        <xdr:cNvPr id="120" name="テキスト ボックス 119"/>
        <xdr:cNvSpPr txBox="1"/>
      </xdr:nvSpPr>
      <xdr:spPr>
        <a:xfrm>
          <a:off x="10828655" y="557911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1" name="直線コネクタ 120"/>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2" name="テキスト ボックス 121"/>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3" name="直線コネクタ 122"/>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33</xdr:row>
      <xdr:rowOff>143510</xdr:rowOff>
    </xdr:to>
    <xdr:cxnSp macro="">
      <xdr:nvCxnSpPr>
        <xdr:cNvPr id="125" name="直線コネクタ 124"/>
        <xdr:cNvCxnSpPr/>
      </xdr:nvCxnSpPr>
      <xdr:spPr>
        <a:xfrm flipV="1">
          <a:off x="14793595" y="5313045"/>
          <a:ext cx="127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147320</xdr:rowOff>
    </xdr:from>
    <xdr:ext cx="466090" cy="259080"/>
    <xdr:sp macro="" textlink="">
      <xdr:nvSpPr>
        <xdr:cNvPr id="126" name="債務償還比率最小値テキスト"/>
        <xdr:cNvSpPr txBox="1"/>
      </xdr:nvSpPr>
      <xdr:spPr>
        <a:xfrm>
          <a:off x="14846300" y="65766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143510</xdr:rowOff>
    </xdr:from>
    <xdr:to xmlns:xdr="http://schemas.openxmlformats.org/drawingml/2006/spreadsheetDrawing">
      <xdr:col>76</xdr:col>
      <xdr:colOff>111125</xdr:colOff>
      <xdr:row>33</xdr:row>
      <xdr:rowOff>143510</xdr:rowOff>
    </xdr:to>
    <xdr:cxnSp macro="">
      <xdr:nvCxnSpPr>
        <xdr:cNvPr id="127" name="直線コネクタ 126"/>
        <xdr:cNvCxnSpPr/>
      </xdr:nvCxnSpPr>
      <xdr:spPr>
        <a:xfrm>
          <a:off x="14706600" y="6572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6550" cy="255270"/>
    <xdr:sp macro="" textlink="">
      <xdr:nvSpPr>
        <xdr:cNvPr id="128" name="債務償還比率最大値テキスト"/>
        <xdr:cNvSpPr txBox="1"/>
      </xdr:nvSpPr>
      <xdr:spPr>
        <a:xfrm>
          <a:off x="14846300" y="5088255"/>
          <a:ext cx="336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29" name="直線コネクタ 128"/>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153670</xdr:rowOff>
    </xdr:from>
    <xdr:ext cx="466090" cy="259080"/>
    <xdr:sp macro="" textlink="">
      <xdr:nvSpPr>
        <xdr:cNvPr id="130" name="債務償還比率平均値テキスト"/>
        <xdr:cNvSpPr txBox="1"/>
      </xdr:nvSpPr>
      <xdr:spPr>
        <a:xfrm>
          <a:off x="14846300" y="5897245"/>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130810</xdr:rowOff>
    </xdr:from>
    <xdr:to xmlns:xdr="http://schemas.openxmlformats.org/drawingml/2006/spreadsheetDrawing">
      <xdr:col>76</xdr:col>
      <xdr:colOff>73025</xdr:colOff>
      <xdr:row>31</xdr:row>
      <xdr:rowOff>60960</xdr:rowOff>
    </xdr:to>
    <xdr:sp macro="" textlink="">
      <xdr:nvSpPr>
        <xdr:cNvPr id="131" name="フローチャート: 判断 130"/>
        <xdr:cNvSpPr/>
      </xdr:nvSpPr>
      <xdr:spPr>
        <a:xfrm>
          <a:off x="1474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93980</xdr:rowOff>
    </xdr:from>
    <xdr:to xmlns:xdr="http://schemas.openxmlformats.org/drawingml/2006/spreadsheetDrawing">
      <xdr:col>72</xdr:col>
      <xdr:colOff>123825</xdr:colOff>
      <xdr:row>31</xdr:row>
      <xdr:rowOff>24130</xdr:rowOff>
    </xdr:to>
    <xdr:sp macro="" textlink="">
      <xdr:nvSpPr>
        <xdr:cNvPr id="132" name="フローチャート: 判断 131"/>
        <xdr:cNvSpPr/>
      </xdr:nvSpPr>
      <xdr:spPr>
        <a:xfrm>
          <a:off x="14033500" y="600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106680</xdr:rowOff>
    </xdr:from>
    <xdr:to xmlns:xdr="http://schemas.openxmlformats.org/drawingml/2006/spreadsheetDrawing">
      <xdr:col>68</xdr:col>
      <xdr:colOff>123825</xdr:colOff>
      <xdr:row>32</xdr:row>
      <xdr:rowOff>36830</xdr:rowOff>
    </xdr:to>
    <xdr:sp macro="" textlink="">
      <xdr:nvSpPr>
        <xdr:cNvPr id="133" name="フローチャート: 判断 132"/>
        <xdr:cNvSpPr/>
      </xdr:nvSpPr>
      <xdr:spPr>
        <a:xfrm>
          <a:off x="13271500" y="619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144145</xdr:rowOff>
    </xdr:from>
    <xdr:to xmlns:xdr="http://schemas.openxmlformats.org/drawingml/2006/spreadsheetDrawing">
      <xdr:col>64</xdr:col>
      <xdr:colOff>123825</xdr:colOff>
      <xdr:row>32</xdr:row>
      <xdr:rowOff>74930</xdr:rowOff>
    </xdr:to>
    <xdr:sp macro="" textlink="">
      <xdr:nvSpPr>
        <xdr:cNvPr id="134" name="フローチャート: 判断 133"/>
        <xdr:cNvSpPr/>
      </xdr:nvSpPr>
      <xdr:spPr>
        <a:xfrm>
          <a:off x="12509500" y="62306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125095</xdr:rowOff>
    </xdr:from>
    <xdr:to xmlns:xdr="http://schemas.openxmlformats.org/drawingml/2006/spreadsheetDrawing">
      <xdr:col>60</xdr:col>
      <xdr:colOff>123825</xdr:colOff>
      <xdr:row>32</xdr:row>
      <xdr:rowOff>55245</xdr:rowOff>
    </xdr:to>
    <xdr:sp macro="" textlink="">
      <xdr:nvSpPr>
        <xdr:cNvPr id="135" name="フローチャート: 判断 134"/>
        <xdr:cNvSpPr/>
      </xdr:nvSpPr>
      <xdr:spPr>
        <a:xfrm>
          <a:off x="117475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1615"/>
    <xdr:sp macro="" textlink="">
      <xdr:nvSpPr>
        <xdr:cNvPr id="136" name="テキスト ボックス 135"/>
        <xdr:cNvSpPr txBox="1"/>
      </xdr:nvSpPr>
      <xdr:spPr>
        <a:xfrm>
          <a:off x="14617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190" cy="221615"/>
    <xdr:sp macro="" textlink="">
      <xdr:nvSpPr>
        <xdr:cNvPr id="137" name="テキスト ボックス 136"/>
        <xdr:cNvSpPr txBox="1"/>
      </xdr:nvSpPr>
      <xdr:spPr>
        <a:xfrm>
          <a:off x="13906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190" cy="221615"/>
    <xdr:sp macro="" textlink="">
      <xdr:nvSpPr>
        <xdr:cNvPr id="138" name="テキスト ボックス 137"/>
        <xdr:cNvSpPr txBox="1"/>
      </xdr:nvSpPr>
      <xdr:spPr>
        <a:xfrm>
          <a:off x="13144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190" cy="221615"/>
    <xdr:sp macro="" textlink="">
      <xdr:nvSpPr>
        <xdr:cNvPr id="139" name="テキスト ボックス 138"/>
        <xdr:cNvSpPr txBox="1"/>
      </xdr:nvSpPr>
      <xdr:spPr>
        <a:xfrm>
          <a:off x="12382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190" cy="221615"/>
    <xdr:sp macro="" textlink="">
      <xdr:nvSpPr>
        <xdr:cNvPr id="140" name="テキスト ボックス 139"/>
        <xdr:cNvSpPr txBox="1"/>
      </xdr:nvSpPr>
      <xdr:spPr>
        <a:xfrm>
          <a:off x="11620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32</xdr:row>
      <xdr:rowOff>6350</xdr:rowOff>
    </xdr:from>
    <xdr:to xmlns:xdr="http://schemas.openxmlformats.org/drawingml/2006/spreadsheetDrawing">
      <xdr:col>76</xdr:col>
      <xdr:colOff>73025</xdr:colOff>
      <xdr:row>32</xdr:row>
      <xdr:rowOff>107950</xdr:rowOff>
    </xdr:to>
    <xdr:sp macro="" textlink="">
      <xdr:nvSpPr>
        <xdr:cNvPr id="141" name="楕円 140"/>
        <xdr:cNvSpPr/>
      </xdr:nvSpPr>
      <xdr:spPr>
        <a:xfrm>
          <a:off x="147447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156210</xdr:rowOff>
    </xdr:from>
    <xdr:ext cx="466090" cy="255270"/>
    <xdr:sp macro="" textlink="">
      <xdr:nvSpPr>
        <xdr:cNvPr id="142" name="債務償還比率該当値テキスト"/>
        <xdr:cNvSpPr txBox="1"/>
      </xdr:nvSpPr>
      <xdr:spPr>
        <a:xfrm>
          <a:off x="14846300" y="624268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32</xdr:row>
      <xdr:rowOff>0</xdr:rowOff>
    </xdr:from>
    <xdr:to xmlns:xdr="http://schemas.openxmlformats.org/drawingml/2006/spreadsheetDrawing">
      <xdr:col>72</xdr:col>
      <xdr:colOff>123825</xdr:colOff>
      <xdr:row>32</xdr:row>
      <xdr:rowOff>101600</xdr:rowOff>
    </xdr:to>
    <xdr:sp macro="" textlink="">
      <xdr:nvSpPr>
        <xdr:cNvPr id="143" name="楕円 142"/>
        <xdr:cNvSpPr/>
      </xdr:nvSpPr>
      <xdr:spPr>
        <a:xfrm>
          <a:off x="14033500" y="62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32</xdr:row>
      <xdr:rowOff>50800</xdr:rowOff>
    </xdr:from>
    <xdr:to xmlns:xdr="http://schemas.openxmlformats.org/drawingml/2006/spreadsheetDrawing">
      <xdr:col>76</xdr:col>
      <xdr:colOff>22225</xdr:colOff>
      <xdr:row>32</xdr:row>
      <xdr:rowOff>57150</xdr:rowOff>
    </xdr:to>
    <xdr:cxnSp macro="">
      <xdr:nvCxnSpPr>
        <xdr:cNvPr id="144" name="直線コネクタ 143"/>
        <xdr:cNvCxnSpPr/>
      </xdr:nvCxnSpPr>
      <xdr:spPr>
        <a:xfrm>
          <a:off x="14084300" y="6308725"/>
          <a:ext cx="711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33</xdr:row>
      <xdr:rowOff>110490</xdr:rowOff>
    </xdr:from>
    <xdr:to xmlns:xdr="http://schemas.openxmlformats.org/drawingml/2006/spreadsheetDrawing">
      <xdr:col>68</xdr:col>
      <xdr:colOff>123825</xdr:colOff>
      <xdr:row>34</xdr:row>
      <xdr:rowOff>40640</xdr:rowOff>
    </xdr:to>
    <xdr:sp macro="" textlink="">
      <xdr:nvSpPr>
        <xdr:cNvPr id="145" name="楕円 144"/>
        <xdr:cNvSpPr/>
      </xdr:nvSpPr>
      <xdr:spPr>
        <a:xfrm>
          <a:off x="132715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32</xdr:row>
      <xdr:rowOff>50800</xdr:rowOff>
    </xdr:from>
    <xdr:to xmlns:xdr="http://schemas.openxmlformats.org/drawingml/2006/spreadsheetDrawing">
      <xdr:col>72</xdr:col>
      <xdr:colOff>73025</xdr:colOff>
      <xdr:row>33</xdr:row>
      <xdr:rowOff>161290</xdr:rowOff>
    </xdr:to>
    <xdr:cxnSp macro="">
      <xdr:nvCxnSpPr>
        <xdr:cNvPr id="146" name="直線コネクタ 145"/>
        <xdr:cNvCxnSpPr/>
      </xdr:nvCxnSpPr>
      <xdr:spPr>
        <a:xfrm flipV="1">
          <a:off x="13322300" y="6308725"/>
          <a:ext cx="7620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34</xdr:row>
      <xdr:rowOff>87630</xdr:rowOff>
    </xdr:from>
    <xdr:to xmlns:xdr="http://schemas.openxmlformats.org/drawingml/2006/spreadsheetDrawing">
      <xdr:col>64</xdr:col>
      <xdr:colOff>123825</xdr:colOff>
      <xdr:row>35</xdr:row>
      <xdr:rowOff>17780</xdr:rowOff>
    </xdr:to>
    <xdr:sp macro="" textlink="">
      <xdr:nvSpPr>
        <xdr:cNvPr id="147" name="楕円 146"/>
        <xdr:cNvSpPr/>
      </xdr:nvSpPr>
      <xdr:spPr>
        <a:xfrm>
          <a:off x="12509500" y="66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33</xdr:row>
      <xdr:rowOff>161290</xdr:rowOff>
    </xdr:from>
    <xdr:to xmlns:xdr="http://schemas.openxmlformats.org/drawingml/2006/spreadsheetDrawing">
      <xdr:col>68</xdr:col>
      <xdr:colOff>73025</xdr:colOff>
      <xdr:row>34</xdr:row>
      <xdr:rowOff>138430</xdr:rowOff>
    </xdr:to>
    <xdr:cxnSp macro="">
      <xdr:nvCxnSpPr>
        <xdr:cNvPr id="148" name="直線コネクタ 147"/>
        <xdr:cNvCxnSpPr/>
      </xdr:nvCxnSpPr>
      <xdr:spPr>
        <a:xfrm flipV="1">
          <a:off x="12560300" y="6590665"/>
          <a:ext cx="762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34</xdr:row>
      <xdr:rowOff>22225</xdr:rowOff>
    </xdr:from>
    <xdr:to xmlns:xdr="http://schemas.openxmlformats.org/drawingml/2006/spreadsheetDrawing">
      <xdr:col>60</xdr:col>
      <xdr:colOff>123825</xdr:colOff>
      <xdr:row>34</xdr:row>
      <xdr:rowOff>123825</xdr:rowOff>
    </xdr:to>
    <xdr:sp macro="" textlink="">
      <xdr:nvSpPr>
        <xdr:cNvPr id="149" name="楕円 148"/>
        <xdr:cNvSpPr/>
      </xdr:nvSpPr>
      <xdr:spPr>
        <a:xfrm>
          <a:off x="11747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34</xdr:row>
      <xdr:rowOff>73025</xdr:rowOff>
    </xdr:from>
    <xdr:to xmlns:xdr="http://schemas.openxmlformats.org/drawingml/2006/spreadsheetDrawing">
      <xdr:col>64</xdr:col>
      <xdr:colOff>73025</xdr:colOff>
      <xdr:row>34</xdr:row>
      <xdr:rowOff>138430</xdr:rowOff>
    </xdr:to>
    <xdr:cxnSp macro="">
      <xdr:nvCxnSpPr>
        <xdr:cNvPr id="150" name="直線コネクタ 149"/>
        <xdr:cNvCxnSpPr/>
      </xdr:nvCxnSpPr>
      <xdr:spPr>
        <a:xfrm>
          <a:off x="11798300" y="6673850"/>
          <a:ext cx="762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40640</xdr:rowOff>
    </xdr:from>
    <xdr:ext cx="466090" cy="255270"/>
    <xdr:sp macro="" textlink="">
      <xdr:nvSpPr>
        <xdr:cNvPr id="151" name="n_1aveValue債務償還比率"/>
        <xdr:cNvSpPr txBox="1"/>
      </xdr:nvSpPr>
      <xdr:spPr>
        <a:xfrm>
          <a:off x="13836650" y="57842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53340</xdr:rowOff>
    </xdr:from>
    <xdr:ext cx="466090" cy="255270"/>
    <xdr:sp macro="" textlink="">
      <xdr:nvSpPr>
        <xdr:cNvPr id="152" name="n_2aveValue債務償還比率"/>
        <xdr:cNvSpPr txBox="1"/>
      </xdr:nvSpPr>
      <xdr:spPr>
        <a:xfrm>
          <a:off x="13087350" y="59683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90805</xdr:rowOff>
    </xdr:from>
    <xdr:ext cx="466090" cy="258445"/>
    <xdr:sp macro="" textlink="">
      <xdr:nvSpPr>
        <xdr:cNvPr id="153" name="n_3aveValue債務償還比率"/>
        <xdr:cNvSpPr txBox="1"/>
      </xdr:nvSpPr>
      <xdr:spPr>
        <a:xfrm>
          <a:off x="12325350" y="600583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71755</xdr:rowOff>
    </xdr:from>
    <xdr:ext cx="466090" cy="259080"/>
    <xdr:sp macro="" textlink="">
      <xdr:nvSpPr>
        <xdr:cNvPr id="154" name="n_4aveValue債務償還比率"/>
        <xdr:cNvSpPr txBox="1"/>
      </xdr:nvSpPr>
      <xdr:spPr>
        <a:xfrm>
          <a:off x="11563350" y="59867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93345</xdr:rowOff>
    </xdr:from>
    <xdr:ext cx="466090" cy="259080"/>
    <xdr:sp macro="" textlink="">
      <xdr:nvSpPr>
        <xdr:cNvPr id="155" name="n_1mainValue債務償還比率"/>
        <xdr:cNvSpPr txBox="1"/>
      </xdr:nvSpPr>
      <xdr:spPr>
        <a:xfrm>
          <a:off x="13836650" y="63512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34</xdr:row>
      <xdr:rowOff>31750</xdr:rowOff>
    </xdr:from>
    <xdr:ext cx="466090" cy="255270"/>
    <xdr:sp macro="" textlink="">
      <xdr:nvSpPr>
        <xdr:cNvPr id="156" name="n_2mainValue債務償還比率"/>
        <xdr:cNvSpPr txBox="1"/>
      </xdr:nvSpPr>
      <xdr:spPr>
        <a:xfrm>
          <a:off x="13087350" y="66325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35</xdr:row>
      <xdr:rowOff>8890</xdr:rowOff>
    </xdr:from>
    <xdr:ext cx="466090" cy="255270"/>
    <xdr:sp macro="" textlink="">
      <xdr:nvSpPr>
        <xdr:cNvPr id="157" name="n_3mainValue債務償還比率"/>
        <xdr:cNvSpPr txBox="1"/>
      </xdr:nvSpPr>
      <xdr:spPr>
        <a:xfrm>
          <a:off x="12325350" y="67811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34</xdr:row>
      <xdr:rowOff>114935</xdr:rowOff>
    </xdr:from>
    <xdr:ext cx="466090" cy="259080"/>
    <xdr:sp macro="" textlink="">
      <xdr:nvSpPr>
        <xdr:cNvPr id="158" name="n_4mainValue債務償還比率"/>
        <xdr:cNvSpPr txBox="1"/>
      </xdr:nvSpPr>
      <xdr:spPr>
        <a:xfrm>
          <a:off x="11563350" y="671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0" name="正方形/長方形 15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1" name="テキスト ボックス 160"/>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6395" cy="238760"/>
    <xdr:sp macro="" textlink="">
      <xdr:nvSpPr>
        <xdr:cNvPr id="162" name="テキスト ボックス 161"/>
        <xdr:cNvSpPr txBox="1"/>
      </xdr:nvSpPr>
      <xdr:spPr>
        <a:xfrm>
          <a:off x="6985000" y="10922000"/>
          <a:ext cx="3663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3" name="テキスト ボックス 162"/>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6395" cy="241300"/>
    <xdr:sp macro="" textlink="">
      <xdr:nvSpPr>
        <xdr:cNvPr id="164" name="テキスト ボックス 163"/>
        <xdr:cNvSpPr txBox="1"/>
      </xdr:nvSpPr>
      <xdr:spPr>
        <a:xfrm>
          <a:off x="6985000" y="14795500"/>
          <a:ext cx="3663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栃木県栃木市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155,669
151,277
331.50
72,647,538
67,798,603
4,223,632
36,709,668
56,859,062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20.9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5425"/>
    <xdr:sp macro="" textlink="">
      <xdr:nvSpPr>
        <xdr:cNvPr id="41" name="テキスト ボックス 40"/>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3550" cy="259080"/>
    <xdr:sp macro="" textlink="">
      <xdr:nvSpPr>
        <xdr:cNvPr id="43" name="テキスト ボックス 42"/>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3550" cy="255270"/>
    <xdr:sp macro="" textlink="">
      <xdr:nvSpPr>
        <xdr:cNvPr id="45" name="テキスト ボックス 44"/>
        <xdr:cNvSpPr txBox="1"/>
      </xdr:nvSpPr>
      <xdr:spPr>
        <a:xfrm>
          <a:off x="294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5270"/>
    <xdr:sp macro="" textlink="">
      <xdr:nvSpPr>
        <xdr:cNvPr id="49" name="テキスト ボックス 48"/>
        <xdr:cNvSpPr txBox="1"/>
      </xdr:nvSpPr>
      <xdr:spPr>
        <a:xfrm>
          <a:off x="358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5280" cy="255270"/>
    <xdr:sp macro="" textlink="">
      <xdr:nvSpPr>
        <xdr:cNvPr id="55" name="テキスト ボックス 54"/>
        <xdr:cNvSpPr txBox="1"/>
      </xdr:nvSpPr>
      <xdr:spPr>
        <a:xfrm>
          <a:off x="422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36</xdr:row>
      <xdr:rowOff>48260</xdr:rowOff>
    </xdr:from>
    <xdr:to xmlns:xdr="http://schemas.openxmlformats.org/drawingml/2006/spreadsheetDrawing">
      <xdr:col>24</xdr:col>
      <xdr:colOff>62865</xdr:colOff>
      <xdr:row>42</xdr:row>
      <xdr:rowOff>29210</xdr:rowOff>
    </xdr:to>
    <xdr:cxnSp macro="">
      <xdr:nvCxnSpPr>
        <xdr:cNvPr id="58" name="直線コネクタ 57"/>
        <xdr:cNvCxnSpPr/>
      </xdr:nvCxnSpPr>
      <xdr:spPr>
        <a:xfrm flipV="1">
          <a:off x="4634865" y="6220460"/>
          <a:ext cx="0" cy="1009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32385</xdr:rowOff>
    </xdr:from>
    <xdr:ext cx="405130" cy="255270"/>
    <xdr:sp macro="" textlink="">
      <xdr:nvSpPr>
        <xdr:cNvPr id="59" name="【道路】&#10;有形固定資産減価償却率最小値テキスト"/>
        <xdr:cNvSpPr txBox="1"/>
      </xdr:nvSpPr>
      <xdr:spPr>
        <a:xfrm>
          <a:off x="4673600" y="72332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29210</xdr:rowOff>
    </xdr:from>
    <xdr:to xmlns:xdr="http://schemas.openxmlformats.org/drawingml/2006/spreadsheetDrawing">
      <xdr:col>24</xdr:col>
      <xdr:colOff>152400</xdr:colOff>
      <xdr:row>42</xdr:row>
      <xdr:rowOff>29210</xdr:rowOff>
    </xdr:to>
    <xdr:cxnSp macro="">
      <xdr:nvCxnSpPr>
        <xdr:cNvPr id="60" name="直線コネクタ 59"/>
        <xdr:cNvCxnSpPr/>
      </xdr:nvCxnSpPr>
      <xdr:spPr>
        <a:xfrm>
          <a:off x="4546600" y="723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34</xdr:row>
      <xdr:rowOff>166370</xdr:rowOff>
    </xdr:from>
    <xdr:ext cx="405130" cy="255270"/>
    <xdr:sp macro="" textlink="">
      <xdr:nvSpPr>
        <xdr:cNvPr id="61" name="【道路】&#10;有形固定資産減価償却率最大値テキスト"/>
        <xdr:cNvSpPr txBox="1"/>
      </xdr:nvSpPr>
      <xdr:spPr>
        <a:xfrm>
          <a:off x="4673600" y="59956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36</xdr:row>
      <xdr:rowOff>48260</xdr:rowOff>
    </xdr:from>
    <xdr:to xmlns:xdr="http://schemas.openxmlformats.org/drawingml/2006/spreadsheetDrawing">
      <xdr:col>24</xdr:col>
      <xdr:colOff>152400</xdr:colOff>
      <xdr:row>36</xdr:row>
      <xdr:rowOff>48260</xdr:rowOff>
    </xdr:to>
    <xdr:cxnSp macro="">
      <xdr:nvCxnSpPr>
        <xdr:cNvPr id="62" name="直線コネクタ 61"/>
        <xdr:cNvCxnSpPr/>
      </xdr:nvCxnSpPr>
      <xdr:spPr>
        <a:xfrm>
          <a:off x="4546600" y="622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103505</xdr:rowOff>
    </xdr:from>
    <xdr:ext cx="405130" cy="259080"/>
    <xdr:sp macro="" textlink="">
      <xdr:nvSpPr>
        <xdr:cNvPr id="63" name="【道路】&#10;有形固定資産減価償却率平均値テキスト"/>
        <xdr:cNvSpPr txBox="1"/>
      </xdr:nvSpPr>
      <xdr:spPr>
        <a:xfrm>
          <a:off x="4673600" y="66186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125095</xdr:rowOff>
    </xdr:from>
    <xdr:to xmlns:xdr="http://schemas.openxmlformats.org/drawingml/2006/spreadsheetDrawing">
      <xdr:col>24</xdr:col>
      <xdr:colOff>114300</xdr:colOff>
      <xdr:row>39</xdr:row>
      <xdr:rowOff>55245</xdr:rowOff>
    </xdr:to>
    <xdr:sp macro="" textlink="">
      <xdr:nvSpPr>
        <xdr:cNvPr id="64" name="フローチャート: 判断 63"/>
        <xdr:cNvSpPr/>
      </xdr:nvSpPr>
      <xdr:spPr>
        <a:xfrm>
          <a:off x="45847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100330</xdr:rowOff>
    </xdr:from>
    <xdr:to xmlns:xdr="http://schemas.openxmlformats.org/drawingml/2006/spreadsheetDrawing">
      <xdr:col>20</xdr:col>
      <xdr:colOff>38100</xdr:colOff>
      <xdr:row>39</xdr:row>
      <xdr:rowOff>30480</xdr:rowOff>
    </xdr:to>
    <xdr:sp macro="" textlink="">
      <xdr:nvSpPr>
        <xdr:cNvPr id="65" name="フローチャート: 判断 64"/>
        <xdr:cNvSpPr/>
      </xdr:nvSpPr>
      <xdr:spPr>
        <a:xfrm>
          <a:off x="3746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97790</xdr:rowOff>
    </xdr:from>
    <xdr:to xmlns:xdr="http://schemas.openxmlformats.org/drawingml/2006/spreadsheetDrawing">
      <xdr:col>15</xdr:col>
      <xdr:colOff>101600</xdr:colOff>
      <xdr:row>39</xdr:row>
      <xdr:rowOff>27305</xdr:rowOff>
    </xdr:to>
    <xdr:sp macro="" textlink="">
      <xdr:nvSpPr>
        <xdr:cNvPr id="66" name="フローチャート: 判断 65"/>
        <xdr:cNvSpPr/>
      </xdr:nvSpPr>
      <xdr:spPr>
        <a:xfrm>
          <a:off x="2857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67945</xdr:rowOff>
    </xdr:from>
    <xdr:to xmlns:xdr="http://schemas.openxmlformats.org/drawingml/2006/spreadsheetDrawing">
      <xdr:col>10</xdr:col>
      <xdr:colOff>165100</xdr:colOff>
      <xdr:row>38</xdr:row>
      <xdr:rowOff>169545</xdr:rowOff>
    </xdr:to>
    <xdr:sp macro="" textlink="">
      <xdr:nvSpPr>
        <xdr:cNvPr id="67" name="フローチャート: 判断 66"/>
        <xdr:cNvSpPr/>
      </xdr:nvSpPr>
      <xdr:spPr>
        <a:xfrm>
          <a:off x="1968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46355</xdr:rowOff>
    </xdr:from>
    <xdr:to xmlns:xdr="http://schemas.openxmlformats.org/drawingml/2006/spreadsheetDrawing">
      <xdr:col>6</xdr:col>
      <xdr:colOff>38100</xdr:colOff>
      <xdr:row>38</xdr:row>
      <xdr:rowOff>147955</xdr:rowOff>
    </xdr:to>
    <xdr:sp macro="" textlink="">
      <xdr:nvSpPr>
        <xdr:cNvPr id="68" name="フローチャート: 判断 67"/>
        <xdr:cNvSpPr/>
      </xdr:nvSpPr>
      <xdr:spPr>
        <a:xfrm>
          <a:off x="1079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12065</xdr:rowOff>
    </xdr:from>
    <xdr:to xmlns:xdr="http://schemas.openxmlformats.org/drawingml/2006/spreadsheetDrawing">
      <xdr:col>24</xdr:col>
      <xdr:colOff>114300</xdr:colOff>
      <xdr:row>37</xdr:row>
      <xdr:rowOff>113665</xdr:rowOff>
    </xdr:to>
    <xdr:sp macro="" textlink="">
      <xdr:nvSpPr>
        <xdr:cNvPr id="74" name="楕円 73"/>
        <xdr:cNvSpPr/>
      </xdr:nvSpPr>
      <xdr:spPr>
        <a:xfrm>
          <a:off x="4584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34925</xdr:rowOff>
    </xdr:from>
    <xdr:ext cx="405130" cy="259080"/>
    <xdr:sp macro="" textlink="">
      <xdr:nvSpPr>
        <xdr:cNvPr id="75" name="【道路】&#10;有形固定資産減価償却率該当値テキスト"/>
        <xdr:cNvSpPr txBox="1"/>
      </xdr:nvSpPr>
      <xdr:spPr>
        <a:xfrm>
          <a:off x="4673600" y="6207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159385</xdr:rowOff>
    </xdr:from>
    <xdr:to xmlns:xdr="http://schemas.openxmlformats.org/drawingml/2006/spreadsheetDrawing">
      <xdr:col>20</xdr:col>
      <xdr:colOff>38100</xdr:colOff>
      <xdr:row>37</xdr:row>
      <xdr:rowOff>89535</xdr:rowOff>
    </xdr:to>
    <xdr:sp macro="" textlink="">
      <xdr:nvSpPr>
        <xdr:cNvPr id="76" name="楕円 75"/>
        <xdr:cNvSpPr/>
      </xdr:nvSpPr>
      <xdr:spPr>
        <a:xfrm>
          <a:off x="3746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38735</xdr:rowOff>
    </xdr:from>
    <xdr:to xmlns:xdr="http://schemas.openxmlformats.org/drawingml/2006/spreadsheetDrawing">
      <xdr:col>24</xdr:col>
      <xdr:colOff>63500</xdr:colOff>
      <xdr:row>37</xdr:row>
      <xdr:rowOff>63500</xdr:rowOff>
    </xdr:to>
    <xdr:cxnSp macro="">
      <xdr:nvCxnSpPr>
        <xdr:cNvPr id="77" name="直線コネクタ 76"/>
        <xdr:cNvCxnSpPr/>
      </xdr:nvCxnSpPr>
      <xdr:spPr>
        <a:xfrm>
          <a:off x="3797300" y="638238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151130</xdr:rowOff>
    </xdr:from>
    <xdr:to xmlns:xdr="http://schemas.openxmlformats.org/drawingml/2006/spreadsheetDrawing">
      <xdr:col>15</xdr:col>
      <xdr:colOff>101600</xdr:colOff>
      <xdr:row>34</xdr:row>
      <xdr:rowOff>81280</xdr:rowOff>
    </xdr:to>
    <xdr:sp macro="" textlink="">
      <xdr:nvSpPr>
        <xdr:cNvPr id="78" name="楕円 77"/>
        <xdr:cNvSpPr/>
      </xdr:nvSpPr>
      <xdr:spPr>
        <a:xfrm>
          <a:off x="2857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30480</xdr:rowOff>
    </xdr:from>
    <xdr:to xmlns:xdr="http://schemas.openxmlformats.org/drawingml/2006/spreadsheetDrawing">
      <xdr:col>19</xdr:col>
      <xdr:colOff>177800</xdr:colOff>
      <xdr:row>37</xdr:row>
      <xdr:rowOff>38735</xdr:rowOff>
    </xdr:to>
    <xdr:cxnSp macro="">
      <xdr:nvCxnSpPr>
        <xdr:cNvPr id="79" name="直線コネクタ 78"/>
        <xdr:cNvCxnSpPr/>
      </xdr:nvCxnSpPr>
      <xdr:spPr>
        <a:xfrm>
          <a:off x="2908300" y="5859780"/>
          <a:ext cx="889000" cy="522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100330</xdr:rowOff>
    </xdr:from>
    <xdr:to xmlns:xdr="http://schemas.openxmlformats.org/drawingml/2006/spreadsheetDrawing">
      <xdr:col>10</xdr:col>
      <xdr:colOff>165100</xdr:colOff>
      <xdr:row>34</xdr:row>
      <xdr:rowOff>30480</xdr:rowOff>
    </xdr:to>
    <xdr:sp macro="" textlink="">
      <xdr:nvSpPr>
        <xdr:cNvPr id="80" name="楕円 79"/>
        <xdr:cNvSpPr/>
      </xdr:nvSpPr>
      <xdr:spPr>
        <a:xfrm>
          <a:off x="1968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33</xdr:row>
      <xdr:rowOff>151130</xdr:rowOff>
    </xdr:from>
    <xdr:to xmlns:xdr="http://schemas.openxmlformats.org/drawingml/2006/spreadsheetDrawing">
      <xdr:col>15</xdr:col>
      <xdr:colOff>50800</xdr:colOff>
      <xdr:row>34</xdr:row>
      <xdr:rowOff>30480</xdr:rowOff>
    </xdr:to>
    <xdr:cxnSp macro="">
      <xdr:nvCxnSpPr>
        <xdr:cNvPr id="81" name="直線コネクタ 80"/>
        <xdr:cNvCxnSpPr/>
      </xdr:nvCxnSpPr>
      <xdr:spPr>
        <a:xfrm>
          <a:off x="2019300" y="580898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33</xdr:row>
      <xdr:rowOff>59690</xdr:rowOff>
    </xdr:from>
    <xdr:to xmlns:xdr="http://schemas.openxmlformats.org/drawingml/2006/spreadsheetDrawing">
      <xdr:col>6</xdr:col>
      <xdr:colOff>38100</xdr:colOff>
      <xdr:row>33</xdr:row>
      <xdr:rowOff>161290</xdr:rowOff>
    </xdr:to>
    <xdr:sp macro="" textlink="">
      <xdr:nvSpPr>
        <xdr:cNvPr id="82" name="楕円 81"/>
        <xdr:cNvSpPr/>
      </xdr:nvSpPr>
      <xdr:spPr>
        <a:xfrm>
          <a:off x="1079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33</xdr:row>
      <xdr:rowOff>110490</xdr:rowOff>
    </xdr:from>
    <xdr:to xmlns:xdr="http://schemas.openxmlformats.org/drawingml/2006/spreadsheetDrawing">
      <xdr:col>10</xdr:col>
      <xdr:colOff>114300</xdr:colOff>
      <xdr:row>33</xdr:row>
      <xdr:rowOff>151130</xdr:rowOff>
    </xdr:to>
    <xdr:cxnSp macro="">
      <xdr:nvCxnSpPr>
        <xdr:cNvPr id="83" name="直線コネクタ 82"/>
        <xdr:cNvCxnSpPr/>
      </xdr:nvCxnSpPr>
      <xdr:spPr>
        <a:xfrm>
          <a:off x="1130300" y="57683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21590</xdr:rowOff>
    </xdr:from>
    <xdr:ext cx="405130" cy="259080"/>
    <xdr:sp macro="" textlink="">
      <xdr:nvSpPr>
        <xdr:cNvPr id="84" name="n_1aveValue【道路】&#10;有形固定資産減価償却率"/>
        <xdr:cNvSpPr txBox="1"/>
      </xdr:nvSpPr>
      <xdr:spPr>
        <a:xfrm>
          <a:off x="3582035" y="6708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18415</xdr:rowOff>
    </xdr:from>
    <xdr:ext cx="401320" cy="255270"/>
    <xdr:sp macro="" textlink="">
      <xdr:nvSpPr>
        <xdr:cNvPr id="85" name="n_2aveValue【道路】&#10;有形固定資産減価償却率"/>
        <xdr:cNvSpPr txBox="1"/>
      </xdr:nvSpPr>
      <xdr:spPr>
        <a:xfrm>
          <a:off x="2705735" y="67049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160655</xdr:rowOff>
    </xdr:from>
    <xdr:ext cx="401320" cy="259080"/>
    <xdr:sp macro="" textlink="">
      <xdr:nvSpPr>
        <xdr:cNvPr id="86" name="n_3aveValue【道路】&#10;有形固定資産減価償却率"/>
        <xdr:cNvSpPr txBox="1"/>
      </xdr:nvSpPr>
      <xdr:spPr>
        <a:xfrm>
          <a:off x="1816735" y="66757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139065</xdr:rowOff>
    </xdr:from>
    <xdr:ext cx="401320" cy="259080"/>
    <xdr:sp macro="" textlink="">
      <xdr:nvSpPr>
        <xdr:cNvPr id="87" name="n_4aveValue【道路】&#10;有形固定資産減価償却率"/>
        <xdr:cNvSpPr txBox="1"/>
      </xdr:nvSpPr>
      <xdr:spPr>
        <a:xfrm>
          <a:off x="927735" y="665416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106045</xdr:rowOff>
    </xdr:from>
    <xdr:ext cx="405130" cy="259080"/>
    <xdr:sp macro="" textlink="">
      <xdr:nvSpPr>
        <xdr:cNvPr id="88" name="n_1mainValue【道路】&#10;有形固定資産減価償却率"/>
        <xdr:cNvSpPr txBox="1"/>
      </xdr:nvSpPr>
      <xdr:spPr>
        <a:xfrm>
          <a:off x="3582035" y="6106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32</xdr:row>
      <xdr:rowOff>97790</xdr:rowOff>
    </xdr:from>
    <xdr:ext cx="401320" cy="255270"/>
    <xdr:sp macro="" textlink="">
      <xdr:nvSpPr>
        <xdr:cNvPr id="89" name="n_2mainValue【道路】&#10;有形固定資産減価償却率"/>
        <xdr:cNvSpPr txBox="1"/>
      </xdr:nvSpPr>
      <xdr:spPr>
        <a:xfrm>
          <a:off x="2705735" y="55841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134620</xdr:colOff>
      <xdr:row>32</xdr:row>
      <xdr:rowOff>46990</xdr:rowOff>
    </xdr:from>
    <xdr:ext cx="340360" cy="259080"/>
    <xdr:sp macro="" textlink="">
      <xdr:nvSpPr>
        <xdr:cNvPr id="90" name="n_3mainValue【道路】&#10;有形固定資産減価償却率"/>
        <xdr:cNvSpPr txBox="1"/>
      </xdr:nvSpPr>
      <xdr:spPr>
        <a:xfrm>
          <a:off x="1849120" y="55333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xdr:col>
      <xdr:colOff>7620</xdr:colOff>
      <xdr:row>32</xdr:row>
      <xdr:rowOff>6350</xdr:rowOff>
    </xdr:from>
    <xdr:ext cx="340360" cy="255270"/>
    <xdr:sp macro="" textlink="">
      <xdr:nvSpPr>
        <xdr:cNvPr id="91" name="n_4mainValue【道路】&#10;有形固定資産減価償却率"/>
        <xdr:cNvSpPr txBox="1"/>
      </xdr:nvSpPr>
      <xdr:spPr>
        <a:xfrm>
          <a:off x="960120" y="5492750"/>
          <a:ext cx="340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725" cy="225425"/>
    <xdr:sp macro="" textlink="">
      <xdr:nvSpPr>
        <xdr:cNvPr id="100" name="テキスト ボックス 99"/>
        <xdr:cNvSpPr txBox="1"/>
      </xdr:nvSpPr>
      <xdr:spPr>
        <a:xfrm>
          <a:off x="6565900" y="514350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3550" cy="259080"/>
    <xdr:sp macro="" textlink="">
      <xdr:nvSpPr>
        <xdr:cNvPr id="103" name="テキスト ボックス 102"/>
        <xdr:cNvSpPr txBox="1"/>
      </xdr:nvSpPr>
      <xdr:spPr>
        <a:xfrm>
          <a:off x="6136640" y="702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5" name="テキスト ボックス 104"/>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105410</xdr:rowOff>
    </xdr:from>
    <xdr:ext cx="531495" cy="259080"/>
    <xdr:sp macro="" textlink="">
      <xdr:nvSpPr>
        <xdr:cNvPr id="107" name="テキスト ボックス 106"/>
        <xdr:cNvSpPr txBox="1"/>
      </xdr:nvSpPr>
      <xdr:spPr>
        <a:xfrm>
          <a:off x="607250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162560</xdr:rowOff>
    </xdr:from>
    <xdr:ext cx="531495" cy="259080"/>
    <xdr:sp macro="" textlink="">
      <xdr:nvSpPr>
        <xdr:cNvPr id="109" name="テキスト ボックス 108"/>
        <xdr:cNvSpPr txBox="1"/>
      </xdr:nvSpPr>
      <xdr:spPr>
        <a:xfrm>
          <a:off x="6072505" y="564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1" name="テキスト ボックス 110"/>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166370</xdr:rowOff>
    </xdr:from>
    <xdr:to xmlns:xdr="http://schemas.openxmlformats.org/drawingml/2006/spreadsheetDrawing">
      <xdr:col>54</xdr:col>
      <xdr:colOff>189865</xdr:colOff>
      <xdr:row>40</xdr:row>
      <xdr:rowOff>72390</xdr:rowOff>
    </xdr:to>
    <xdr:cxnSp macro="">
      <xdr:nvCxnSpPr>
        <xdr:cNvPr id="113" name="直線コネクタ 112"/>
        <xdr:cNvCxnSpPr/>
      </xdr:nvCxnSpPr>
      <xdr:spPr>
        <a:xfrm flipV="1">
          <a:off x="10476865" y="5995670"/>
          <a:ext cx="0" cy="934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76200</xdr:rowOff>
    </xdr:from>
    <xdr:ext cx="469900" cy="255270"/>
    <xdr:sp macro="" textlink="">
      <xdr:nvSpPr>
        <xdr:cNvPr id="114" name="【道路】&#10;一人当たり延長最小値テキスト"/>
        <xdr:cNvSpPr txBox="1"/>
      </xdr:nvSpPr>
      <xdr:spPr>
        <a:xfrm>
          <a:off x="10515600" y="69342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72390</xdr:rowOff>
    </xdr:from>
    <xdr:to xmlns:xdr="http://schemas.openxmlformats.org/drawingml/2006/spreadsheetDrawing">
      <xdr:col>55</xdr:col>
      <xdr:colOff>88900</xdr:colOff>
      <xdr:row>40</xdr:row>
      <xdr:rowOff>72390</xdr:rowOff>
    </xdr:to>
    <xdr:cxnSp macro="">
      <xdr:nvCxnSpPr>
        <xdr:cNvPr id="115" name="直線コネクタ 114"/>
        <xdr:cNvCxnSpPr/>
      </xdr:nvCxnSpPr>
      <xdr:spPr>
        <a:xfrm>
          <a:off x="10388600" y="693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112395</xdr:rowOff>
    </xdr:from>
    <xdr:ext cx="534670" cy="255270"/>
    <xdr:sp macro="" textlink="">
      <xdr:nvSpPr>
        <xdr:cNvPr id="116" name="【道路】&#10;一人当たり延長最大値テキスト"/>
        <xdr:cNvSpPr txBox="1"/>
      </xdr:nvSpPr>
      <xdr:spPr>
        <a:xfrm>
          <a:off x="10515600" y="577024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166370</xdr:rowOff>
    </xdr:from>
    <xdr:to xmlns:xdr="http://schemas.openxmlformats.org/drawingml/2006/spreadsheetDrawing">
      <xdr:col>55</xdr:col>
      <xdr:colOff>88900</xdr:colOff>
      <xdr:row>34</xdr:row>
      <xdr:rowOff>166370</xdr:rowOff>
    </xdr:to>
    <xdr:cxnSp macro="">
      <xdr:nvCxnSpPr>
        <xdr:cNvPr id="117" name="直線コネクタ 116"/>
        <xdr:cNvCxnSpPr/>
      </xdr:nvCxnSpPr>
      <xdr:spPr>
        <a:xfrm>
          <a:off x="10388600" y="599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82550</xdr:rowOff>
    </xdr:from>
    <xdr:ext cx="534670" cy="259080"/>
    <xdr:sp macro="" textlink="">
      <xdr:nvSpPr>
        <xdr:cNvPr id="118" name="【道路】&#10;一人当たり延長平均値テキスト"/>
        <xdr:cNvSpPr txBox="1"/>
      </xdr:nvSpPr>
      <xdr:spPr>
        <a:xfrm>
          <a:off x="10515600" y="6597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104140</xdr:rowOff>
    </xdr:from>
    <xdr:to xmlns:xdr="http://schemas.openxmlformats.org/drawingml/2006/spreadsheetDrawing">
      <xdr:col>55</xdr:col>
      <xdr:colOff>50800</xdr:colOff>
      <xdr:row>39</xdr:row>
      <xdr:rowOff>34290</xdr:rowOff>
    </xdr:to>
    <xdr:sp macro="" textlink="">
      <xdr:nvSpPr>
        <xdr:cNvPr id="119" name="フローチャート: 判断 118"/>
        <xdr:cNvSpPr/>
      </xdr:nvSpPr>
      <xdr:spPr>
        <a:xfrm>
          <a:off x="10426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106045</xdr:rowOff>
    </xdr:from>
    <xdr:to xmlns:xdr="http://schemas.openxmlformats.org/drawingml/2006/spreadsheetDrawing">
      <xdr:col>50</xdr:col>
      <xdr:colOff>165100</xdr:colOff>
      <xdr:row>39</xdr:row>
      <xdr:rowOff>36195</xdr:rowOff>
    </xdr:to>
    <xdr:sp macro="" textlink="">
      <xdr:nvSpPr>
        <xdr:cNvPr id="120" name="フローチャート: 判断 119"/>
        <xdr:cNvSpPr/>
      </xdr:nvSpPr>
      <xdr:spPr>
        <a:xfrm>
          <a:off x="9588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128270</xdr:rowOff>
    </xdr:from>
    <xdr:to xmlns:xdr="http://schemas.openxmlformats.org/drawingml/2006/spreadsheetDrawing">
      <xdr:col>46</xdr:col>
      <xdr:colOff>38100</xdr:colOff>
      <xdr:row>39</xdr:row>
      <xdr:rowOff>58420</xdr:rowOff>
    </xdr:to>
    <xdr:sp macro="" textlink="">
      <xdr:nvSpPr>
        <xdr:cNvPr id="121" name="フローチャート: 判断 120"/>
        <xdr:cNvSpPr/>
      </xdr:nvSpPr>
      <xdr:spPr>
        <a:xfrm>
          <a:off x="8699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119380</xdr:rowOff>
    </xdr:from>
    <xdr:to xmlns:xdr="http://schemas.openxmlformats.org/drawingml/2006/spreadsheetDrawing">
      <xdr:col>41</xdr:col>
      <xdr:colOff>101600</xdr:colOff>
      <xdr:row>39</xdr:row>
      <xdr:rowOff>49530</xdr:rowOff>
    </xdr:to>
    <xdr:sp macro="" textlink="">
      <xdr:nvSpPr>
        <xdr:cNvPr id="122" name="フローチャート: 判断 121"/>
        <xdr:cNvSpPr/>
      </xdr:nvSpPr>
      <xdr:spPr>
        <a:xfrm>
          <a:off x="7810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121285</xdr:rowOff>
    </xdr:from>
    <xdr:to xmlns:xdr="http://schemas.openxmlformats.org/drawingml/2006/spreadsheetDrawing">
      <xdr:col>36</xdr:col>
      <xdr:colOff>165100</xdr:colOff>
      <xdr:row>39</xdr:row>
      <xdr:rowOff>52070</xdr:rowOff>
    </xdr:to>
    <xdr:sp macro="" textlink="">
      <xdr:nvSpPr>
        <xdr:cNvPr id="123" name="フローチャート: 判断 122"/>
        <xdr:cNvSpPr/>
      </xdr:nvSpPr>
      <xdr:spPr>
        <a:xfrm>
          <a:off x="69215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127000</xdr:rowOff>
    </xdr:from>
    <xdr:to xmlns:xdr="http://schemas.openxmlformats.org/drawingml/2006/spreadsheetDrawing">
      <xdr:col>55</xdr:col>
      <xdr:colOff>50800</xdr:colOff>
      <xdr:row>38</xdr:row>
      <xdr:rowOff>57150</xdr:rowOff>
    </xdr:to>
    <xdr:sp macro="" textlink="">
      <xdr:nvSpPr>
        <xdr:cNvPr id="129" name="楕円 128"/>
        <xdr:cNvSpPr/>
      </xdr:nvSpPr>
      <xdr:spPr>
        <a:xfrm>
          <a:off x="104267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149860</xdr:rowOff>
    </xdr:from>
    <xdr:ext cx="534670" cy="259080"/>
    <xdr:sp macro="" textlink="">
      <xdr:nvSpPr>
        <xdr:cNvPr id="130" name="【道路】&#10;一人当たり延長該当値テキスト"/>
        <xdr:cNvSpPr txBox="1"/>
      </xdr:nvSpPr>
      <xdr:spPr>
        <a:xfrm>
          <a:off x="10515600" y="632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132715</xdr:rowOff>
    </xdr:from>
    <xdr:to xmlns:xdr="http://schemas.openxmlformats.org/drawingml/2006/spreadsheetDrawing">
      <xdr:col>50</xdr:col>
      <xdr:colOff>165100</xdr:colOff>
      <xdr:row>38</xdr:row>
      <xdr:rowOff>63500</xdr:rowOff>
    </xdr:to>
    <xdr:sp macro="" textlink="">
      <xdr:nvSpPr>
        <xdr:cNvPr id="131" name="楕円 130"/>
        <xdr:cNvSpPr/>
      </xdr:nvSpPr>
      <xdr:spPr>
        <a:xfrm>
          <a:off x="9588500" y="6476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6350</xdr:rowOff>
    </xdr:from>
    <xdr:to xmlns:xdr="http://schemas.openxmlformats.org/drawingml/2006/spreadsheetDrawing">
      <xdr:col>55</xdr:col>
      <xdr:colOff>0</xdr:colOff>
      <xdr:row>38</xdr:row>
      <xdr:rowOff>12065</xdr:rowOff>
    </xdr:to>
    <xdr:cxnSp macro="">
      <xdr:nvCxnSpPr>
        <xdr:cNvPr id="132" name="直線コネクタ 131"/>
        <xdr:cNvCxnSpPr/>
      </xdr:nvCxnSpPr>
      <xdr:spPr>
        <a:xfrm flipV="1">
          <a:off x="9639300" y="652145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139700</xdr:rowOff>
    </xdr:from>
    <xdr:to xmlns:xdr="http://schemas.openxmlformats.org/drawingml/2006/spreadsheetDrawing">
      <xdr:col>46</xdr:col>
      <xdr:colOff>38100</xdr:colOff>
      <xdr:row>38</xdr:row>
      <xdr:rowOff>69850</xdr:rowOff>
    </xdr:to>
    <xdr:sp macro="" textlink="">
      <xdr:nvSpPr>
        <xdr:cNvPr id="133" name="楕円 132"/>
        <xdr:cNvSpPr/>
      </xdr:nvSpPr>
      <xdr:spPr>
        <a:xfrm>
          <a:off x="8699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12065</xdr:rowOff>
    </xdr:from>
    <xdr:to xmlns:xdr="http://schemas.openxmlformats.org/drawingml/2006/spreadsheetDrawing">
      <xdr:col>50</xdr:col>
      <xdr:colOff>114300</xdr:colOff>
      <xdr:row>38</xdr:row>
      <xdr:rowOff>19050</xdr:rowOff>
    </xdr:to>
    <xdr:cxnSp macro="">
      <xdr:nvCxnSpPr>
        <xdr:cNvPr id="134" name="直線コネクタ 133"/>
        <xdr:cNvCxnSpPr/>
      </xdr:nvCxnSpPr>
      <xdr:spPr>
        <a:xfrm flipV="1">
          <a:off x="8750300" y="65271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148590</xdr:rowOff>
    </xdr:from>
    <xdr:to xmlns:xdr="http://schemas.openxmlformats.org/drawingml/2006/spreadsheetDrawing">
      <xdr:col>41</xdr:col>
      <xdr:colOff>101600</xdr:colOff>
      <xdr:row>38</xdr:row>
      <xdr:rowOff>78740</xdr:rowOff>
    </xdr:to>
    <xdr:sp macro="" textlink="">
      <xdr:nvSpPr>
        <xdr:cNvPr id="135" name="楕円 134"/>
        <xdr:cNvSpPr/>
      </xdr:nvSpPr>
      <xdr:spPr>
        <a:xfrm>
          <a:off x="78105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19050</xdr:rowOff>
    </xdr:from>
    <xdr:to xmlns:xdr="http://schemas.openxmlformats.org/drawingml/2006/spreadsheetDrawing">
      <xdr:col>45</xdr:col>
      <xdr:colOff>177800</xdr:colOff>
      <xdr:row>38</xdr:row>
      <xdr:rowOff>27940</xdr:rowOff>
    </xdr:to>
    <xdr:cxnSp macro="">
      <xdr:nvCxnSpPr>
        <xdr:cNvPr id="136" name="直線コネクタ 135"/>
        <xdr:cNvCxnSpPr/>
      </xdr:nvCxnSpPr>
      <xdr:spPr>
        <a:xfrm flipV="1">
          <a:off x="7861300" y="65341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154940</xdr:rowOff>
    </xdr:from>
    <xdr:to xmlns:xdr="http://schemas.openxmlformats.org/drawingml/2006/spreadsheetDrawing">
      <xdr:col>36</xdr:col>
      <xdr:colOff>165100</xdr:colOff>
      <xdr:row>38</xdr:row>
      <xdr:rowOff>85090</xdr:rowOff>
    </xdr:to>
    <xdr:sp macro="" textlink="">
      <xdr:nvSpPr>
        <xdr:cNvPr id="137" name="楕円 136"/>
        <xdr:cNvSpPr/>
      </xdr:nvSpPr>
      <xdr:spPr>
        <a:xfrm>
          <a:off x="6921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27940</xdr:rowOff>
    </xdr:from>
    <xdr:to xmlns:xdr="http://schemas.openxmlformats.org/drawingml/2006/spreadsheetDrawing">
      <xdr:col>41</xdr:col>
      <xdr:colOff>50800</xdr:colOff>
      <xdr:row>38</xdr:row>
      <xdr:rowOff>34290</xdr:rowOff>
    </xdr:to>
    <xdr:cxnSp macro="">
      <xdr:nvCxnSpPr>
        <xdr:cNvPr id="138" name="直線コネクタ 137"/>
        <xdr:cNvCxnSpPr/>
      </xdr:nvCxnSpPr>
      <xdr:spPr>
        <a:xfrm flipV="1">
          <a:off x="6972300" y="65430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27305</xdr:rowOff>
    </xdr:from>
    <xdr:ext cx="534670" cy="259080"/>
    <xdr:sp macro="" textlink="">
      <xdr:nvSpPr>
        <xdr:cNvPr id="139" name="n_1aveValue【道路】&#10;一人当たり延長"/>
        <xdr:cNvSpPr txBox="1"/>
      </xdr:nvSpPr>
      <xdr:spPr>
        <a:xfrm>
          <a:off x="9359265" y="6713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49530</xdr:rowOff>
    </xdr:from>
    <xdr:ext cx="530860" cy="259080"/>
    <xdr:sp macro="" textlink="">
      <xdr:nvSpPr>
        <xdr:cNvPr id="140" name="n_2aveValue【道路】&#10;一人当たり延長"/>
        <xdr:cNvSpPr txBox="1"/>
      </xdr:nvSpPr>
      <xdr:spPr>
        <a:xfrm>
          <a:off x="8482965" y="67360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40640</xdr:rowOff>
    </xdr:from>
    <xdr:ext cx="530860" cy="255270"/>
    <xdr:sp macro="" textlink="">
      <xdr:nvSpPr>
        <xdr:cNvPr id="141" name="n_3aveValue【道路】&#10;一人当たり延長"/>
        <xdr:cNvSpPr txBox="1"/>
      </xdr:nvSpPr>
      <xdr:spPr>
        <a:xfrm>
          <a:off x="7593965" y="67271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42545</xdr:rowOff>
    </xdr:from>
    <xdr:ext cx="530860" cy="255270"/>
    <xdr:sp macro="" textlink="">
      <xdr:nvSpPr>
        <xdr:cNvPr id="142" name="n_4aveValue【道路】&#10;一人当たり延長"/>
        <xdr:cNvSpPr txBox="1"/>
      </xdr:nvSpPr>
      <xdr:spPr>
        <a:xfrm>
          <a:off x="6704965" y="67290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36</xdr:row>
      <xdr:rowOff>79375</xdr:rowOff>
    </xdr:from>
    <xdr:ext cx="534670" cy="258445"/>
    <xdr:sp macro="" textlink="">
      <xdr:nvSpPr>
        <xdr:cNvPr id="143" name="n_1mainValue【道路】&#10;一人当たり延長"/>
        <xdr:cNvSpPr txBox="1"/>
      </xdr:nvSpPr>
      <xdr:spPr>
        <a:xfrm>
          <a:off x="9359265" y="62515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36</xdr:row>
      <xdr:rowOff>86360</xdr:rowOff>
    </xdr:from>
    <xdr:ext cx="530860" cy="255270"/>
    <xdr:sp macro="" textlink="">
      <xdr:nvSpPr>
        <xdr:cNvPr id="144" name="n_2mainValue【道路】&#10;一人当たり延長"/>
        <xdr:cNvSpPr txBox="1"/>
      </xdr:nvSpPr>
      <xdr:spPr>
        <a:xfrm>
          <a:off x="8482965" y="62585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36</xdr:row>
      <xdr:rowOff>95250</xdr:rowOff>
    </xdr:from>
    <xdr:ext cx="530860" cy="259080"/>
    <xdr:sp macro="" textlink="">
      <xdr:nvSpPr>
        <xdr:cNvPr id="145" name="n_3mainValue【道路】&#10;一人当たり延長"/>
        <xdr:cNvSpPr txBox="1"/>
      </xdr:nvSpPr>
      <xdr:spPr>
        <a:xfrm>
          <a:off x="7593965" y="62674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36</xdr:row>
      <xdr:rowOff>102235</xdr:rowOff>
    </xdr:from>
    <xdr:ext cx="530860" cy="258445"/>
    <xdr:sp macro="" textlink="">
      <xdr:nvSpPr>
        <xdr:cNvPr id="146" name="n_4mainValue【道路】&#10;一人当たり延長"/>
        <xdr:cNvSpPr txBox="1"/>
      </xdr:nvSpPr>
      <xdr:spPr>
        <a:xfrm>
          <a:off x="6704965" y="62744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5425"/>
    <xdr:sp macro="" textlink="">
      <xdr:nvSpPr>
        <xdr:cNvPr id="155" name="テキスト ボックス 154"/>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65</xdr:row>
      <xdr:rowOff>143510</xdr:rowOff>
    </xdr:from>
    <xdr:ext cx="403225" cy="255270"/>
    <xdr:sp macro="" textlink="">
      <xdr:nvSpPr>
        <xdr:cNvPr id="157" name="テキスト ボックス 156"/>
        <xdr:cNvSpPr txBox="1"/>
      </xdr:nvSpPr>
      <xdr:spPr>
        <a:xfrm>
          <a:off x="358775" y="11287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59" name="テキスト ボックス 158"/>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5270"/>
    <xdr:sp macro="" textlink="">
      <xdr:nvSpPr>
        <xdr:cNvPr id="163" name="テキスト ボックス 162"/>
        <xdr:cNvSpPr txBox="1"/>
      </xdr:nvSpPr>
      <xdr:spPr>
        <a:xfrm>
          <a:off x="358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86360</xdr:rowOff>
    </xdr:from>
    <xdr:ext cx="403225" cy="255270"/>
    <xdr:sp macro="" textlink="">
      <xdr:nvSpPr>
        <xdr:cNvPr id="169" name="テキスト ボックス 168"/>
        <xdr:cNvSpPr txBox="1"/>
      </xdr:nvSpPr>
      <xdr:spPr>
        <a:xfrm>
          <a:off x="358775" y="9001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64770</xdr:rowOff>
    </xdr:from>
    <xdr:to xmlns:xdr="http://schemas.openxmlformats.org/drawingml/2006/spreadsheetDrawing">
      <xdr:col>24</xdr:col>
      <xdr:colOff>62865</xdr:colOff>
      <xdr:row>63</xdr:row>
      <xdr:rowOff>3810</xdr:rowOff>
    </xdr:to>
    <xdr:cxnSp macro="">
      <xdr:nvCxnSpPr>
        <xdr:cNvPr id="171" name="直線コネクタ 170"/>
        <xdr:cNvCxnSpPr/>
      </xdr:nvCxnSpPr>
      <xdr:spPr>
        <a:xfrm flipV="1">
          <a:off x="4634865" y="966597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7620</xdr:rowOff>
    </xdr:from>
    <xdr:ext cx="405130" cy="255270"/>
    <xdr:sp macro="" textlink="">
      <xdr:nvSpPr>
        <xdr:cNvPr id="172" name="【橋りょう・トンネル】&#10;有形固定資産減価償却率最小値テキスト"/>
        <xdr:cNvSpPr txBox="1"/>
      </xdr:nvSpPr>
      <xdr:spPr>
        <a:xfrm>
          <a:off x="4673600" y="108089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3810</xdr:rowOff>
    </xdr:from>
    <xdr:to xmlns:xdr="http://schemas.openxmlformats.org/drawingml/2006/spreadsheetDrawing">
      <xdr:col>24</xdr:col>
      <xdr:colOff>152400</xdr:colOff>
      <xdr:row>63</xdr:row>
      <xdr:rowOff>3810</xdr:rowOff>
    </xdr:to>
    <xdr:cxnSp macro="">
      <xdr:nvCxnSpPr>
        <xdr:cNvPr id="173" name="直線コネクタ 172"/>
        <xdr:cNvCxnSpPr/>
      </xdr:nvCxnSpPr>
      <xdr:spPr>
        <a:xfrm>
          <a:off x="4546600" y="1080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11430</xdr:rowOff>
    </xdr:from>
    <xdr:ext cx="405130" cy="259080"/>
    <xdr:sp macro="" textlink="">
      <xdr:nvSpPr>
        <xdr:cNvPr id="174" name="【橋りょう・トンネル】&#10;有形固定資産減価償却率最大値テキスト"/>
        <xdr:cNvSpPr txBox="1"/>
      </xdr:nvSpPr>
      <xdr:spPr>
        <a:xfrm>
          <a:off x="4673600" y="9441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64770</xdr:rowOff>
    </xdr:from>
    <xdr:to xmlns:xdr="http://schemas.openxmlformats.org/drawingml/2006/spreadsheetDrawing">
      <xdr:col>24</xdr:col>
      <xdr:colOff>152400</xdr:colOff>
      <xdr:row>56</xdr:row>
      <xdr:rowOff>64770</xdr:rowOff>
    </xdr:to>
    <xdr:cxnSp macro="">
      <xdr:nvCxnSpPr>
        <xdr:cNvPr id="175" name="直線コネクタ 174"/>
        <xdr:cNvCxnSpPr/>
      </xdr:nvCxnSpPr>
      <xdr:spPr>
        <a:xfrm>
          <a:off x="4546600" y="966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135890</xdr:rowOff>
    </xdr:from>
    <xdr:ext cx="405130" cy="259080"/>
    <xdr:sp macro="" textlink="">
      <xdr:nvSpPr>
        <xdr:cNvPr id="176" name="【橋りょう・トンネル】&#10;有形固定資産減価償却率平均値テキスト"/>
        <xdr:cNvSpPr txBox="1"/>
      </xdr:nvSpPr>
      <xdr:spPr>
        <a:xfrm>
          <a:off x="4673600" y="100799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113030</xdr:rowOff>
    </xdr:from>
    <xdr:to xmlns:xdr="http://schemas.openxmlformats.org/drawingml/2006/spreadsheetDrawing">
      <xdr:col>24</xdr:col>
      <xdr:colOff>114300</xdr:colOff>
      <xdr:row>60</xdr:row>
      <xdr:rowOff>43180</xdr:rowOff>
    </xdr:to>
    <xdr:sp macro="" textlink="">
      <xdr:nvSpPr>
        <xdr:cNvPr id="177" name="フローチャート: 判断 176"/>
        <xdr:cNvSpPr/>
      </xdr:nvSpPr>
      <xdr:spPr>
        <a:xfrm>
          <a:off x="45847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55880</xdr:rowOff>
    </xdr:from>
    <xdr:to xmlns:xdr="http://schemas.openxmlformats.org/drawingml/2006/spreadsheetDrawing">
      <xdr:col>20</xdr:col>
      <xdr:colOff>38100</xdr:colOff>
      <xdr:row>59</xdr:row>
      <xdr:rowOff>157480</xdr:rowOff>
    </xdr:to>
    <xdr:sp macro="" textlink="">
      <xdr:nvSpPr>
        <xdr:cNvPr id="178" name="フローチャート: 判断 177"/>
        <xdr:cNvSpPr/>
      </xdr:nvSpPr>
      <xdr:spPr>
        <a:xfrm>
          <a:off x="3746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116840</xdr:rowOff>
    </xdr:from>
    <xdr:to xmlns:xdr="http://schemas.openxmlformats.org/drawingml/2006/spreadsheetDrawing">
      <xdr:col>15</xdr:col>
      <xdr:colOff>101600</xdr:colOff>
      <xdr:row>60</xdr:row>
      <xdr:rowOff>46990</xdr:rowOff>
    </xdr:to>
    <xdr:sp macro="" textlink="">
      <xdr:nvSpPr>
        <xdr:cNvPr id="179" name="フローチャート: 判断 178"/>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74930</xdr:rowOff>
    </xdr:from>
    <xdr:to xmlns:xdr="http://schemas.openxmlformats.org/drawingml/2006/spreadsheetDrawing">
      <xdr:col>10</xdr:col>
      <xdr:colOff>165100</xdr:colOff>
      <xdr:row>60</xdr:row>
      <xdr:rowOff>5080</xdr:rowOff>
    </xdr:to>
    <xdr:sp macro="" textlink="">
      <xdr:nvSpPr>
        <xdr:cNvPr id="180" name="フローチャート: 判断 179"/>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21590</xdr:rowOff>
    </xdr:from>
    <xdr:to xmlns:xdr="http://schemas.openxmlformats.org/drawingml/2006/spreadsheetDrawing">
      <xdr:col>6</xdr:col>
      <xdr:colOff>38100</xdr:colOff>
      <xdr:row>59</xdr:row>
      <xdr:rowOff>123190</xdr:rowOff>
    </xdr:to>
    <xdr:sp macro="" textlink="">
      <xdr:nvSpPr>
        <xdr:cNvPr id="181" name="フローチャート: 判断 180"/>
        <xdr:cNvSpPr/>
      </xdr:nvSpPr>
      <xdr:spPr>
        <a:xfrm>
          <a:off x="1079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270"/>
    <xdr:sp macro="" textlink="">
      <xdr:nvSpPr>
        <xdr:cNvPr id="182" name="テキスト ボックス 181"/>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270"/>
    <xdr:sp macro="" textlink="">
      <xdr:nvSpPr>
        <xdr:cNvPr id="183" name="テキスト ボックス 182"/>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270"/>
    <xdr:sp macro="" textlink="">
      <xdr:nvSpPr>
        <xdr:cNvPr id="184" name="テキスト ボックス 183"/>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270"/>
    <xdr:sp macro="" textlink="">
      <xdr:nvSpPr>
        <xdr:cNvPr id="185" name="テキスト ボックス 184"/>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270"/>
    <xdr:sp macro="" textlink="">
      <xdr:nvSpPr>
        <xdr:cNvPr id="186" name="テキスト ボックス 185"/>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90170</xdr:rowOff>
    </xdr:from>
    <xdr:to xmlns:xdr="http://schemas.openxmlformats.org/drawingml/2006/spreadsheetDrawing">
      <xdr:col>24</xdr:col>
      <xdr:colOff>114300</xdr:colOff>
      <xdr:row>62</xdr:row>
      <xdr:rowOff>20320</xdr:rowOff>
    </xdr:to>
    <xdr:sp macro="" textlink="">
      <xdr:nvSpPr>
        <xdr:cNvPr id="187" name="楕円 186"/>
        <xdr:cNvSpPr/>
      </xdr:nvSpPr>
      <xdr:spPr>
        <a:xfrm>
          <a:off x="4584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68580</xdr:rowOff>
    </xdr:from>
    <xdr:ext cx="405130" cy="259080"/>
    <xdr:sp macro="" textlink="">
      <xdr:nvSpPr>
        <xdr:cNvPr id="188" name="【橋りょう・トンネル】&#10;有形固定資産減価償却率該当値テキスト"/>
        <xdr:cNvSpPr txBox="1"/>
      </xdr:nvSpPr>
      <xdr:spPr>
        <a:xfrm>
          <a:off x="4673600" y="10527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33020</xdr:rowOff>
    </xdr:from>
    <xdr:to xmlns:xdr="http://schemas.openxmlformats.org/drawingml/2006/spreadsheetDrawing">
      <xdr:col>20</xdr:col>
      <xdr:colOff>38100</xdr:colOff>
      <xdr:row>61</xdr:row>
      <xdr:rowOff>134620</xdr:rowOff>
    </xdr:to>
    <xdr:sp macro="" textlink="">
      <xdr:nvSpPr>
        <xdr:cNvPr id="189" name="楕円 188"/>
        <xdr:cNvSpPr/>
      </xdr:nvSpPr>
      <xdr:spPr>
        <a:xfrm>
          <a:off x="3746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83820</xdr:rowOff>
    </xdr:from>
    <xdr:to xmlns:xdr="http://schemas.openxmlformats.org/drawingml/2006/spreadsheetDrawing">
      <xdr:col>24</xdr:col>
      <xdr:colOff>63500</xdr:colOff>
      <xdr:row>61</xdr:row>
      <xdr:rowOff>140970</xdr:rowOff>
    </xdr:to>
    <xdr:cxnSp macro="">
      <xdr:nvCxnSpPr>
        <xdr:cNvPr id="190" name="直線コネクタ 189"/>
        <xdr:cNvCxnSpPr/>
      </xdr:nvCxnSpPr>
      <xdr:spPr>
        <a:xfrm>
          <a:off x="3797300" y="1054227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78740</xdr:rowOff>
    </xdr:from>
    <xdr:to xmlns:xdr="http://schemas.openxmlformats.org/drawingml/2006/spreadsheetDrawing">
      <xdr:col>15</xdr:col>
      <xdr:colOff>101600</xdr:colOff>
      <xdr:row>62</xdr:row>
      <xdr:rowOff>8890</xdr:rowOff>
    </xdr:to>
    <xdr:sp macro="" textlink="">
      <xdr:nvSpPr>
        <xdr:cNvPr id="191" name="楕円 190"/>
        <xdr:cNvSpPr/>
      </xdr:nvSpPr>
      <xdr:spPr>
        <a:xfrm>
          <a:off x="2857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83820</xdr:rowOff>
    </xdr:from>
    <xdr:to xmlns:xdr="http://schemas.openxmlformats.org/drawingml/2006/spreadsheetDrawing">
      <xdr:col>19</xdr:col>
      <xdr:colOff>177800</xdr:colOff>
      <xdr:row>61</xdr:row>
      <xdr:rowOff>129540</xdr:rowOff>
    </xdr:to>
    <xdr:cxnSp macro="">
      <xdr:nvCxnSpPr>
        <xdr:cNvPr id="192" name="直線コネクタ 191"/>
        <xdr:cNvCxnSpPr/>
      </xdr:nvCxnSpPr>
      <xdr:spPr>
        <a:xfrm flipV="1">
          <a:off x="2908300" y="105422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29210</xdr:rowOff>
    </xdr:from>
    <xdr:to xmlns:xdr="http://schemas.openxmlformats.org/drawingml/2006/spreadsheetDrawing">
      <xdr:col>10</xdr:col>
      <xdr:colOff>165100</xdr:colOff>
      <xdr:row>61</xdr:row>
      <xdr:rowOff>130810</xdr:rowOff>
    </xdr:to>
    <xdr:sp macro="" textlink="">
      <xdr:nvSpPr>
        <xdr:cNvPr id="193" name="楕円 192"/>
        <xdr:cNvSpPr/>
      </xdr:nvSpPr>
      <xdr:spPr>
        <a:xfrm>
          <a:off x="1968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80010</xdr:rowOff>
    </xdr:from>
    <xdr:to xmlns:xdr="http://schemas.openxmlformats.org/drawingml/2006/spreadsheetDrawing">
      <xdr:col>15</xdr:col>
      <xdr:colOff>50800</xdr:colOff>
      <xdr:row>61</xdr:row>
      <xdr:rowOff>129540</xdr:rowOff>
    </xdr:to>
    <xdr:cxnSp macro="">
      <xdr:nvCxnSpPr>
        <xdr:cNvPr id="194" name="直線コネクタ 193"/>
        <xdr:cNvCxnSpPr/>
      </xdr:nvCxnSpPr>
      <xdr:spPr>
        <a:xfrm>
          <a:off x="2019300" y="1053846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147320</xdr:rowOff>
    </xdr:from>
    <xdr:to xmlns:xdr="http://schemas.openxmlformats.org/drawingml/2006/spreadsheetDrawing">
      <xdr:col>6</xdr:col>
      <xdr:colOff>38100</xdr:colOff>
      <xdr:row>61</xdr:row>
      <xdr:rowOff>77470</xdr:rowOff>
    </xdr:to>
    <xdr:sp macro="" textlink="">
      <xdr:nvSpPr>
        <xdr:cNvPr id="195" name="楕円 194"/>
        <xdr:cNvSpPr/>
      </xdr:nvSpPr>
      <xdr:spPr>
        <a:xfrm>
          <a:off x="1079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26670</xdr:rowOff>
    </xdr:from>
    <xdr:to xmlns:xdr="http://schemas.openxmlformats.org/drawingml/2006/spreadsheetDrawing">
      <xdr:col>10</xdr:col>
      <xdr:colOff>114300</xdr:colOff>
      <xdr:row>61</xdr:row>
      <xdr:rowOff>80010</xdr:rowOff>
    </xdr:to>
    <xdr:cxnSp macro="">
      <xdr:nvCxnSpPr>
        <xdr:cNvPr id="196" name="直線コネクタ 195"/>
        <xdr:cNvCxnSpPr/>
      </xdr:nvCxnSpPr>
      <xdr:spPr>
        <a:xfrm>
          <a:off x="1130300" y="104851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2540</xdr:rowOff>
    </xdr:from>
    <xdr:ext cx="405130" cy="259080"/>
    <xdr:sp macro="" textlink="">
      <xdr:nvSpPr>
        <xdr:cNvPr id="197" name="n_1aveValue【橋りょう・トンネル】&#10;有形固定資産減価償却率"/>
        <xdr:cNvSpPr txBox="1"/>
      </xdr:nvSpPr>
      <xdr:spPr>
        <a:xfrm>
          <a:off x="3582035" y="9946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63500</xdr:rowOff>
    </xdr:from>
    <xdr:ext cx="401320" cy="255270"/>
    <xdr:sp macro="" textlink="">
      <xdr:nvSpPr>
        <xdr:cNvPr id="198" name="n_2aveValue【橋りょう・トンネル】&#10;有形固定資産減価償却率"/>
        <xdr:cNvSpPr txBox="1"/>
      </xdr:nvSpPr>
      <xdr:spPr>
        <a:xfrm>
          <a:off x="2705735" y="100076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21590</xdr:rowOff>
    </xdr:from>
    <xdr:ext cx="401320" cy="259080"/>
    <xdr:sp macro="" textlink="">
      <xdr:nvSpPr>
        <xdr:cNvPr id="199" name="n_3aveValue【橋りょう・トンネル】&#10;有形固定資産減価償却率"/>
        <xdr:cNvSpPr txBox="1"/>
      </xdr:nvSpPr>
      <xdr:spPr>
        <a:xfrm>
          <a:off x="1816735" y="99656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139700</xdr:rowOff>
    </xdr:from>
    <xdr:ext cx="401320" cy="259080"/>
    <xdr:sp macro="" textlink="">
      <xdr:nvSpPr>
        <xdr:cNvPr id="200" name="n_4aveValue【橋りょう・トンネル】&#10;有形固定資産減価償却率"/>
        <xdr:cNvSpPr txBox="1"/>
      </xdr:nvSpPr>
      <xdr:spPr>
        <a:xfrm>
          <a:off x="927735" y="99123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125730</xdr:rowOff>
    </xdr:from>
    <xdr:ext cx="405130" cy="259080"/>
    <xdr:sp macro="" textlink="">
      <xdr:nvSpPr>
        <xdr:cNvPr id="201" name="n_1mainValue【橋りょう・トンネル】&#10;有形固定資産減価償却率"/>
        <xdr:cNvSpPr txBox="1"/>
      </xdr:nvSpPr>
      <xdr:spPr>
        <a:xfrm>
          <a:off x="3582035" y="10584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0</xdr:rowOff>
    </xdr:from>
    <xdr:ext cx="401320" cy="259080"/>
    <xdr:sp macro="" textlink="">
      <xdr:nvSpPr>
        <xdr:cNvPr id="202" name="n_2mainValue【橋りょう・トンネル】&#10;有形固定資産減価償却率"/>
        <xdr:cNvSpPr txBox="1"/>
      </xdr:nvSpPr>
      <xdr:spPr>
        <a:xfrm>
          <a:off x="2705735" y="106299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121920</xdr:rowOff>
    </xdr:from>
    <xdr:ext cx="401320" cy="255270"/>
    <xdr:sp macro="" textlink="">
      <xdr:nvSpPr>
        <xdr:cNvPr id="203" name="n_3mainValue【橋りょう・トンネル】&#10;有形固定資産減価償却率"/>
        <xdr:cNvSpPr txBox="1"/>
      </xdr:nvSpPr>
      <xdr:spPr>
        <a:xfrm>
          <a:off x="1816735" y="105803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68580</xdr:rowOff>
    </xdr:from>
    <xdr:ext cx="401320" cy="259080"/>
    <xdr:sp macro="" textlink="">
      <xdr:nvSpPr>
        <xdr:cNvPr id="204" name="n_4mainValue【橋りょう・トンネル】&#10;有形固定資産減価償却率"/>
        <xdr:cNvSpPr txBox="1"/>
      </xdr:nvSpPr>
      <xdr:spPr>
        <a:xfrm>
          <a:off x="927735" y="105270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075" cy="225425"/>
    <xdr:sp macro="" textlink="">
      <xdr:nvSpPr>
        <xdr:cNvPr id="213" name="テキスト ボックス 212"/>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5" name="直線コネクタ 214"/>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5110" cy="259080"/>
    <xdr:sp macro="" textlink="">
      <xdr:nvSpPr>
        <xdr:cNvPr id="216" name="テキスト ボックス 215"/>
        <xdr:cNvSpPr txBox="1"/>
      </xdr:nvSpPr>
      <xdr:spPr>
        <a:xfrm>
          <a:off x="6355080" y="1096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7" name="直線コネクタ 216"/>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1820" cy="259080"/>
    <xdr:sp macro="" textlink="">
      <xdr:nvSpPr>
        <xdr:cNvPr id="218" name="テキスト ボックス 217"/>
        <xdr:cNvSpPr txBox="1"/>
      </xdr:nvSpPr>
      <xdr:spPr>
        <a:xfrm>
          <a:off x="6008370" y="1063434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19" name="直線コネクタ 218"/>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1820" cy="255270"/>
    <xdr:sp macro="" textlink="">
      <xdr:nvSpPr>
        <xdr:cNvPr id="220" name="テキスト ボックス 219"/>
        <xdr:cNvSpPr txBox="1"/>
      </xdr:nvSpPr>
      <xdr:spPr>
        <a:xfrm>
          <a:off x="6008370" y="1030795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1" name="直線コネクタ 220"/>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1820" cy="259080"/>
    <xdr:sp macro="" textlink="">
      <xdr:nvSpPr>
        <xdr:cNvPr id="222" name="テキスト ボックス 221"/>
        <xdr:cNvSpPr txBox="1"/>
      </xdr:nvSpPr>
      <xdr:spPr>
        <a:xfrm>
          <a:off x="6008370" y="998156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3" name="直線コネクタ 222"/>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81990" cy="255270"/>
    <xdr:sp macro="" textlink="">
      <xdr:nvSpPr>
        <xdr:cNvPr id="224" name="テキスト ボックス 223"/>
        <xdr:cNvSpPr txBox="1"/>
      </xdr:nvSpPr>
      <xdr:spPr>
        <a:xfrm>
          <a:off x="5918200" y="9655175"/>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5" name="直線コネクタ 224"/>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1990" cy="259080"/>
    <xdr:sp macro="" textlink="">
      <xdr:nvSpPr>
        <xdr:cNvPr id="226" name="テキスト ボックス 225"/>
        <xdr:cNvSpPr txBox="1"/>
      </xdr:nvSpPr>
      <xdr:spPr>
        <a:xfrm>
          <a:off x="5918200" y="932815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1990" cy="255270"/>
    <xdr:sp macro="" textlink="">
      <xdr:nvSpPr>
        <xdr:cNvPr id="228" name="テキスト ボックス 227"/>
        <xdr:cNvSpPr txBox="1"/>
      </xdr:nvSpPr>
      <xdr:spPr>
        <a:xfrm>
          <a:off x="5918200" y="9001760"/>
          <a:ext cx="6819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61</xdr:row>
      <xdr:rowOff>151130</xdr:rowOff>
    </xdr:from>
    <xdr:to xmlns:xdr="http://schemas.openxmlformats.org/drawingml/2006/spreadsheetDrawing">
      <xdr:col>54</xdr:col>
      <xdr:colOff>189865</xdr:colOff>
      <xdr:row>64</xdr:row>
      <xdr:rowOff>89535</xdr:rowOff>
    </xdr:to>
    <xdr:cxnSp macro="">
      <xdr:nvCxnSpPr>
        <xdr:cNvPr id="230" name="直線コネクタ 229"/>
        <xdr:cNvCxnSpPr/>
      </xdr:nvCxnSpPr>
      <xdr:spPr>
        <a:xfrm flipV="1">
          <a:off x="10476865" y="10609580"/>
          <a:ext cx="0" cy="452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93345</xdr:rowOff>
    </xdr:from>
    <xdr:ext cx="534670" cy="259080"/>
    <xdr:sp macro="" textlink="">
      <xdr:nvSpPr>
        <xdr:cNvPr id="231" name="【橋りょう・トンネル】&#10;一人当たり有形固定資産（償却資産）額最小値テキスト"/>
        <xdr:cNvSpPr txBox="1"/>
      </xdr:nvSpPr>
      <xdr:spPr>
        <a:xfrm>
          <a:off x="10515600" y="11066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89535</xdr:rowOff>
    </xdr:from>
    <xdr:to xmlns:xdr="http://schemas.openxmlformats.org/drawingml/2006/spreadsheetDrawing">
      <xdr:col>55</xdr:col>
      <xdr:colOff>88900</xdr:colOff>
      <xdr:row>64</xdr:row>
      <xdr:rowOff>89535</xdr:rowOff>
    </xdr:to>
    <xdr:cxnSp macro="">
      <xdr:nvCxnSpPr>
        <xdr:cNvPr id="232" name="直線コネクタ 231"/>
        <xdr:cNvCxnSpPr/>
      </xdr:nvCxnSpPr>
      <xdr:spPr>
        <a:xfrm>
          <a:off x="10388600" y="11062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97790</xdr:rowOff>
    </xdr:from>
    <xdr:ext cx="598805" cy="255270"/>
    <xdr:sp macro="" textlink="">
      <xdr:nvSpPr>
        <xdr:cNvPr id="233" name="【橋りょう・トンネル】&#10;一人当たり有形固定資産（償却資産）額最大値テキスト"/>
        <xdr:cNvSpPr txBox="1"/>
      </xdr:nvSpPr>
      <xdr:spPr>
        <a:xfrm>
          <a:off x="10515600" y="1038479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61</xdr:row>
      <xdr:rowOff>151130</xdr:rowOff>
    </xdr:from>
    <xdr:to xmlns:xdr="http://schemas.openxmlformats.org/drawingml/2006/spreadsheetDrawing">
      <xdr:col>55</xdr:col>
      <xdr:colOff>88900</xdr:colOff>
      <xdr:row>61</xdr:row>
      <xdr:rowOff>151130</xdr:rowOff>
    </xdr:to>
    <xdr:cxnSp macro="">
      <xdr:nvCxnSpPr>
        <xdr:cNvPr id="234" name="直線コネクタ 233"/>
        <xdr:cNvCxnSpPr/>
      </xdr:nvCxnSpPr>
      <xdr:spPr>
        <a:xfrm>
          <a:off x="10388600" y="10609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21590</xdr:rowOff>
    </xdr:from>
    <xdr:ext cx="598805" cy="259080"/>
    <xdr:sp macro="" textlink="">
      <xdr:nvSpPr>
        <xdr:cNvPr id="235" name="【橋りょう・トンネル】&#10;一人当たり有形固定資産（償却資産）額平均値テキスト"/>
        <xdr:cNvSpPr txBox="1"/>
      </xdr:nvSpPr>
      <xdr:spPr>
        <a:xfrm>
          <a:off x="10515600" y="108229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43180</xdr:rowOff>
    </xdr:from>
    <xdr:to xmlns:xdr="http://schemas.openxmlformats.org/drawingml/2006/spreadsheetDrawing">
      <xdr:col>55</xdr:col>
      <xdr:colOff>50800</xdr:colOff>
      <xdr:row>63</xdr:row>
      <xdr:rowOff>144780</xdr:rowOff>
    </xdr:to>
    <xdr:sp macro="" textlink="">
      <xdr:nvSpPr>
        <xdr:cNvPr id="236" name="フローチャート: 判断 235"/>
        <xdr:cNvSpPr/>
      </xdr:nvSpPr>
      <xdr:spPr>
        <a:xfrm>
          <a:off x="10426700" y="1084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44450</xdr:rowOff>
    </xdr:from>
    <xdr:to xmlns:xdr="http://schemas.openxmlformats.org/drawingml/2006/spreadsheetDrawing">
      <xdr:col>50</xdr:col>
      <xdr:colOff>165100</xdr:colOff>
      <xdr:row>63</xdr:row>
      <xdr:rowOff>146050</xdr:rowOff>
    </xdr:to>
    <xdr:sp macro="" textlink="">
      <xdr:nvSpPr>
        <xdr:cNvPr id="237" name="フローチャート: 判断 236"/>
        <xdr:cNvSpPr/>
      </xdr:nvSpPr>
      <xdr:spPr>
        <a:xfrm>
          <a:off x="9588500" y="1084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169545</xdr:rowOff>
    </xdr:from>
    <xdr:to xmlns:xdr="http://schemas.openxmlformats.org/drawingml/2006/spreadsheetDrawing">
      <xdr:col>46</xdr:col>
      <xdr:colOff>38100</xdr:colOff>
      <xdr:row>63</xdr:row>
      <xdr:rowOff>99695</xdr:rowOff>
    </xdr:to>
    <xdr:sp macro="" textlink="">
      <xdr:nvSpPr>
        <xdr:cNvPr id="238" name="フローチャート: 判断 237"/>
        <xdr:cNvSpPr/>
      </xdr:nvSpPr>
      <xdr:spPr>
        <a:xfrm>
          <a:off x="8699500" y="107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167005</xdr:rowOff>
    </xdr:from>
    <xdr:to xmlns:xdr="http://schemas.openxmlformats.org/drawingml/2006/spreadsheetDrawing">
      <xdr:col>41</xdr:col>
      <xdr:colOff>101600</xdr:colOff>
      <xdr:row>63</xdr:row>
      <xdr:rowOff>97790</xdr:rowOff>
    </xdr:to>
    <xdr:sp macro="" textlink="">
      <xdr:nvSpPr>
        <xdr:cNvPr id="239" name="フローチャート: 判断 238"/>
        <xdr:cNvSpPr/>
      </xdr:nvSpPr>
      <xdr:spPr>
        <a:xfrm>
          <a:off x="7810500" y="10796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168275</xdr:rowOff>
    </xdr:from>
    <xdr:to xmlns:xdr="http://schemas.openxmlformats.org/drawingml/2006/spreadsheetDrawing">
      <xdr:col>36</xdr:col>
      <xdr:colOff>165100</xdr:colOff>
      <xdr:row>63</xdr:row>
      <xdr:rowOff>98425</xdr:rowOff>
    </xdr:to>
    <xdr:sp macro="" textlink="">
      <xdr:nvSpPr>
        <xdr:cNvPr id="240" name="フローチャート: 判断 239"/>
        <xdr:cNvSpPr/>
      </xdr:nvSpPr>
      <xdr:spPr>
        <a:xfrm>
          <a:off x="6921500" y="1079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270"/>
    <xdr:sp macro="" textlink="">
      <xdr:nvSpPr>
        <xdr:cNvPr id="241" name="テキスト ボックス 240"/>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270"/>
    <xdr:sp macro="" textlink="">
      <xdr:nvSpPr>
        <xdr:cNvPr id="242" name="テキスト ボックス 241"/>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270"/>
    <xdr:sp macro="" textlink="">
      <xdr:nvSpPr>
        <xdr:cNvPr id="243" name="テキスト ボックス 242"/>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270"/>
    <xdr:sp macro="" textlink="">
      <xdr:nvSpPr>
        <xdr:cNvPr id="244" name="テキスト ボックス 243"/>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270"/>
    <xdr:sp macro="" textlink="">
      <xdr:nvSpPr>
        <xdr:cNvPr id="245" name="テキスト ボックス 244"/>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24765</xdr:rowOff>
    </xdr:from>
    <xdr:to xmlns:xdr="http://schemas.openxmlformats.org/drawingml/2006/spreadsheetDrawing">
      <xdr:col>55</xdr:col>
      <xdr:colOff>50800</xdr:colOff>
      <xdr:row>63</xdr:row>
      <xdr:rowOff>126365</xdr:rowOff>
    </xdr:to>
    <xdr:sp macro="" textlink="">
      <xdr:nvSpPr>
        <xdr:cNvPr id="246" name="楕円 245"/>
        <xdr:cNvSpPr/>
      </xdr:nvSpPr>
      <xdr:spPr>
        <a:xfrm>
          <a:off x="10426700" y="1082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47625</xdr:rowOff>
    </xdr:from>
    <xdr:ext cx="598805" cy="259080"/>
    <xdr:sp macro="" textlink="">
      <xdr:nvSpPr>
        <xdr:cNvPr id="247" name="【橋りょう・トンネル】&#10;一人当たり有形固定資産（償却資産）額該当値テキスト"/>
        <xdr:cNvSpPr txBox="1"/>
      </xdr:nvSpPr>
      <xdr:spPr>
        <a:xfrm>
          <a:off x="10515600" y="10677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27305</xdr:rowOff>
    </xdr:from>
    <xdr:to xmlns:xdr="http://schemas.openxmlformats.org/drawingml/2006/spreadsheetDrawing">
      <xdr:col>50</xdr:col>
      <xdr:colOff>165100</xdr:colOff>
      <xdr:row>63</xdr:row>
      <xdr:rowOff>128905</xdr:rowOff>
    </xdr:to>
    <xdr:sp macro="" textlink="">
      <xdr:nvSpPr>
        <xdr:cNvPr id="248" name="楕円 247"/>
        <xdr:cNvSpPr/>
      </xdr:nvSpPr>
      <xdr:spPr>
        <a:xfrm>
          <a:off x="95885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75565</xdr:rowOff>
    </xdr:from>
    <xdr:to xmlns:xdr="http://schemas.openxmlformats.org/drawingml/2006/spreadsheetDrawing">
      <xdr:col>55</xdr:col>
      <xdr:colOff>0</xdr:colOff>
      <xdr:row>63</xdr:row>
      <xdr:rowOff>78105</xdr:rowOff>
    </xdr:to>
    <xdr:cxnSp macro="">
      <xdr:nvCxnSpPr>
        <xdr:cNvPr id="249" name="直線コネクタ 248"/>
        <xdr:cNvCxnSpPr/>
      </xdr:nvCxnSpPr>
      <xdr:spPr>
        <a:xfrm flipV="1">
          <a:off x="9639300" y="1087691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5080</xdr:rowOff>
    </xdr:from>
    <xdr:to xmlns:xdr="http://schemas.openxmlformats.org/drawingml/2006/spreadsheetDrawing">
      <xdr:col>46</xdr:col>
      <xdr:colOff>38100</xdr:colOff>
      <xdr:row>56</xdr:row>
      <xdr:rowOff>106680</xdr:rowOff>
    </xdr:to>
    <xdr:sp macro="" textlink="">
      <xdr:nvSpPr>
        <xdr:cNvPr id="250" name="楕円 249"/>
        <xdr:cNvSpPr/>
      </xdr:nvSpPr>
      <xdr:spPr>
        <a:xfrm>
          <a:off x="8699500" y="96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55880</xdr:rowOff>
    </xdr:from>
    <xdr:to xmlns:xdr="http://schemas.openxmlformats.org/drawingml/2006/spreadsheetDrawing">
      <xdr:col>50</xdr:col>
      <xdr:colOff>114300</xdr:colOff>
      <xdr:row>63</xdr:row>
      <xdr:rowOff>78105</xdr:rowOff>
    </xdr:to>
    <xdr:cxnSp macro="">
      <xdr:nvCxnSpPr>
        <xdr:cNvPr id="251" name="直線コネクタ 250"/>
        <xdr:cNvCxnSpPr/>
      </xdr:nvCxnSpPr>
      <xdr:spPr>
        <a:xfrm>
          <a:off x="8750300" y="9657080"/>
          <a:ext cx="889000" cy="1222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21590</xdr:rowOff>
    </xdr:from>
    <xdr:to xmlns:xdr="http://schemas.openxmlformats.org/drawingml/2006/spreadsheetDrawing">
      <xdr:col>41</xdr:col>
      <xdr:colOff>101600</xdr:colOff>
      <xdr:row>56</xdr:row>
      <xdr:rowOff>123190</xdr:rowOff>
    </xdr:to>
    <xdr:sp macro="" textlink="">
      <xdr:nvSpPr>
        <xdr:cNvPr id="252" name="楕円 251"/>
        <xdr:cNvSpPr/>
      </xdr:nvSpPr>
      <xdr:spPr>
        <a:xfrm>
          <a:off x="7810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56</xdr:row>
      <xdr:rowOff>55880</xdr:rowOff>
    </xdr:from>
    <xdr:to xmlns:xdr="http://schemas.openxmlformats.org/drawingml/2006/spreadsheetDrawing">
      <xdr:col>45</xdr:col>
      <xdr:colOff>177800</xdr:colOff>
      <xdr:row>56</xdr:row>
      <xdr:rowOff>72390</xdr:rowOff>
    </xdr:to>
    <xdr:cxnSp macro="">
      <xdr:nvCxnSpPr>
        <xdr:cNvPr id="253" name="直線コネクタ 252"/>
        <xdr:cNvCxnSpPr/>
      </xdr:nvCxnSpPr>
      <xdr:spPr>
        <a:xfrm flipV="1">
          <a:off x="7861300" y="96570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56</xdr:row>
      <xdr:rowOff>34925</xdr:rowOff>
    </xdr:from>
    <xdr:to xmlns:xdr="http://schemas.openxmlformats.org/drawingml/2006/spreadsheetDrawing">
      <xdr:col>36</xdr:col>
      <xdr:colOff>165100</xdr:colOff>
      <xdr:row>56</xdr:row>
      <xdr:rowOff>136525</xdr:rowOff>
    </xdr:to>
    <xdr:sp macro="" textlink="">
      <xdr:nvSpPr>
        <xdr:cNvPr id="254" name="楕円 253"/>
        <xdr:cNvSpPr/>
      </xdr:nvSpPr>
      <xdr:spPr>
        <a:xfrm>
          <a:off x="6921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56</xdr:row>
      <xdr:rowOff>72390</xdr:rowOff>
    </xdr:from>
    <xdr:to xmlns:xdr="http://schemas.openxmlformats.org/drawingml/2006/spreadsheetDrawing">
      <xdr:col>41</xdr:col>
      <xdr:colOff>50800</xdr:colOff>
      <xdr:row>56</xdr:row>
      <xdr:rowOff>86360</xdr:rowOff>
    </xdr:to>
    <xdr:cxnSp macro="">
      <xdr:nvCxnSpPr>
        <xdr:cNvPr id="255" name="直線コネクタ 254"/>
        <xdr:cNvCxnSpPr/>
      </xdr:nvCxnSpPr>
      <xdr:spPr>
        <a:xfrm flipV="1">
          <a:off x="6972300" y="96735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63</xdr:row>
      <xdr:rowOff>137160</xdr:rowOff>
    </xdr:from>
    <xdr:ext cx="594995" cy="259080"/>
    <xdr:sp macro="" textlink="">
      <xdr:nvSpPr>
        <xdr:cNvPr id="256" name="n_1aveValue【橋りょう・トンネル】&#10;一人当たり有形固定資産（償却資産）額"/>
        <xdr:cNvSpPr txBox="1"/>
      </xdr:nvSpPr>
      <xdr:spPr>
        <a:xfrm>
          <a:off x="9326880" y="109385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90805</xdr:rowOff>
    </xdr:from>
    <xdr:ext cx="594995" cy="258445"/>
    <xdr:sp macro="" textlink="">
      <xdr:nvSpPr>
        <xdr:cNvPr id="257" name="n_2aveValue【橋りょう・トンネル】&#10;一人当たり有形固定資産（償却資産）額"/>
        <xdr:cNvSpPr txBox="1"/>
      </xdr:nvSpPr>
      <xdr:spPr>
        <a:xfrm>
          <a:off x="8450580" y="108921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88265</xdr:rowOff>
    </xdr:from>
    <xdr:ext cx="594995" cy="255270"/>
    <xdr:sp macro="" textlink="">
      <xdr:nvSpPr>
        <xdr:cNvPr id="258" name="n_3aveValue【橋りょう・トンネル】&#10;一人当たり有形固定資産（償却資産）額"/>
        <xdr:cNvSpPr txBox="1"/>
      </xdr:nvSpPr>
      <xdr:spPr>
        <a:xfrm>
          <a:off x="7561580" y="1088961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90170</xdr:rowOff>
    </xdr:from>
    <xdr:ext cx="594995" cy="259080"/>
    <xdr:sp macro="" textlink="">
      <xdr:nvSpPr>
        <xdr:cNvPr id="259" name="n_4aveValue【橋りょう・トンネル】&#10;一人当たり有形固定資産（償却資産）額"/>
        <xdr:cNvSpPr txBox="1"/>
      </xdr:nvSpPr>
      <xdr:spPr>
        <a:xfrm>
          <a:off x="6672580" y="108915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61</xdr:row>
      <xdr:rowOff>145415</xdr:rowOff>
    </xdr:from>
    <xdr:ext cx="594995" cy="255270"/>
    <xdr:sp macro="" textlink="">
      <xdr:nvSpPr>
        <xdr:cNvPr id="260" name="n_1mainValue【橋りょう・トンネル】&#10;一人当たり有形固定資産（償却資産）額"/>
        <xdr:cNvSpPr txBox="1"/>
      </xdr:nvSpPr>
      <xdr:spPr>
        <a:xfrm>
          <a:off x="9326880" y="106038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205,490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54</xdr:row>
      <xdr:rowOff>123190</xdr:rowOff>
    </xdr:from>
    <xdr:ext cx="686435" cy="255270"/>
    <xdr:sp macro="" textlink="">
      <xdr:nvSpPr>
        <xdr:cNvPr id="261" name="n_2mainValue【橋りょう・トンネル】&#10;一人当たり有形固定資産（償却資産）額"/>
        <xdr:cNvSpPr txBox="1"/>
      </xdr:nvSpPr>
      <xdr:spPr>
        <a:xfrm>
          <a:off x="8405495" y="9381490"/>
          <a:ext cx="6864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1,328,702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54</xdr:row>
      <xdr:rowOff>139700</xdr:rowOff>
    </xdr:from>
    <xdr:ext cx="686435" cy="259080"/>
    <xdr:sp macro="" textlink="">
      <xdr:nvSpPr>
        <xdr:cNvPr id="262" name="n_3mainValue【橋りょう・トンネル】&#10;一人当たり有形固定資産（償却資産）額"/>
        <xdr:cNvSpPr txBox="1"/>
      </xdr:nvSpPr>
      <xdr:spPr>
        <a:xfrm>
          <a:off x="7516495" y="9398000"/>
          <a:ext cx="686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1,313,652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54</xdr:row>
      <xdr:rowOff>153035</xdr:rowOff>
    </xdr:from>
    <xdr:ext cx="686435" cy="259080"/>
    <xdr:sp macro="" textlink="">
      <xdr:nvSpPr>
        <xdr:cNvPr id="263" name="n_4mainValue【橋りょう・トンネル】&#10;一人当たり有形固定資産（償却資産）額"/>
        <xdr:cNvSpPr txBox="1"/>
      </xdr:nvSpPr>
      <xdr:spPr>
        <a:xfrm>
          <a:off x="6627495" y="9411335"/>
          <a:ext cx="686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640" cy="221615"/>
    <xdr:sp macro="" textlink="">
      <xdr:nvSpPr>
        <xdr:cNvPr id="272" name="テキスト ボックス 271"/>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3550" cy="259080"/>
    <xdr:sp macro="" textlink="">
      <xdr:nvSpPr>
        <xdr:cNvPr id="274" name="テキスト ボックス 273"/>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5" name="直線コネクタ 274"/>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67310</xdr:rowOff>
    </xdr:from>
    <xdr:ext cx="403225" cy="259080"/>
    <xdr:sp macro="" textlink="">
      <xdr:nvSpPr>
        <xdr:cNvPr id="276" name="テキスト ボックス 275"/>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7" name="直線コネクタ 276"/>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78" name="テキスト ボックス 277"/>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79" name="直線コネクタ 278"/>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80" name="テキスト ボックス 279"/>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81" name="直線コネクタ 280"/>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82" name="テキスト ボックス 281"/>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4" name="テキスト ボックス 283"/>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120650</xdr:rowOff>
    </xdr:from>
    <xdr:to xmlns:xdr="http://schemas.openxmlformats.org/drawingml/2006/spreadsheetDrawing">
      <xdr:col>24</xdr:col>
      <xdr:colOff>62865</xdr:colOff>
      <xdr:row>85</xdr:row>
      <xdr:rowOff>127000</xdr:rowOff>
    </xdr:to>
    <xdr:cxnSp macro="">
      <xdr:nvCxnSpPr>
        <xdr:cNvPr id="286" name="直線コネクタ 285"/>
        <xdr:cNvCxnSpPr/>
      </xdr:nvCxnSpPr>
      <xdr:spPr>
        <a:xfrm flipV="1">
          <a:off x="4634865" y="13493750"/>
          <a:ext cx="0" cy="1206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130810</xdr:rowOff>
    </xdr:from>
    <xdr:ext cx="405130" cy="259080"/>
    <xdr:sp macro="" textlink="">
      <xdr:nvSpPr>
        <xdr:cNvPr id="287" name="【公営住宅】&#10;有形固定資産減価償却率最小値テキスト"/>
        <xdr:cNvSpPr txBox="1"/>
      </xdr:nvSpPr>
      <xdr:spPr>
        <a:xfrm>
          <a:off x="4673600" y="14704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127000</xdr:rowOff>
    </xdr:from>
    <xdr:to xmlns:xdr="http://schemas.openxmlformats.org/drawingml/2006/spreadsheetDrawing">
      <xdr:col>24</xdr:col>
      <xdr:colOff>152400</xdr:colOff>
      <xdr:row>85</xdr:row>
      <xdr:rowOff>127000</xdr:rowOff>
    </xdr:to>
    <xdr:cxnSp macro="">
      <xdr:nvCxnSpPr>
        <xdr:cNvPr id="288" name="直線コネクタ 287"/>
        <xdr:cNvCxnSpPr/>
      </xdr:nvCxnSpPr>
      <xdr:spPr>
        <a:xfrm>
          <a:off x="4546600" y="1470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67310</xdr:rowOff>
    </xdr:from>
    <xdr:ext cx="405130" cy="259080"/>
    <xdr:sp macro="" textlink="">
      <xdr:nvSpPr>
        <xdr:cNvPr id="289" name="【公営住宅】&#10;有形固定資産減価償却率最大値テキスト"/>
        <xdr:cNvSpPr txBox="1"/>
      </xdr:nvSpPr>
      <xdr:spPr>
        <a:xfrm>
          <a:off x="4673600" y="13268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120650</xdr:rowOff>
    </xdr:from>
    <xdr:to xmlns:xdr="http://schemas.openxmlformats.org/drawingml/2006/spreadsheetDrawing">
      <xdr:col>24</xdr:col>
      <xdr:colOff>152400</xdr:colOff>
      <xdr:row>78</xdr:row>
      <xdr:rowOff>120650</xdr:rowOff>
    </xdr:to>
    <xdr:cxnSp macro="">
      <xdr:nvCxnSpPr>
        <xdr:cNvPr id="290" name="直線コネクタ 289"/>
        <xdr:cNvCxnSpPr/>
      </xdr:nvCxnSpPr>
      <xdr:spPr>
        <a:xfrm>
          <a:off x="4546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91440</xdr:rowOff>
    </xdr:from>
    <xdr:ext cx="405130" cy="259080"/>
    <xdr:sp macro="" textlink="">
      <xdr:nvSpPr>
        <xdr:cNvPr id="291" name="【公営住宅】&#10;有形固定資産減価償却率平均値テキスト"/>
        <xdr:cNvSpPr txBox="1"/>
      </xdr:nvSpPr>
      <xdr:spPr>
        <a:xfrm>
          <a:off x="4673600" y="139788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113030</xdr:rowOff>
    </xdr:from>
    <xdr:to xmlns:xdr="http://schemas.openxmlformats.org/drawingml/2006/spreadsheetDrawing">
      <xdr:col>24</xdr:col>
      <xdr:colOff>114300</xdr:colOff>
      <xdr:row>82</xdr:row>
      <xdr:rowOff>43180</xdr:rowOff>
    </xdr:to>
    <xdr:sp macro="" textlink="">
      <xdr:nvSpPr>
        <xdr:cNvPr id="292" name="フローチャート: 判断 291"/>
        <xdr:cNvSpPr/>
      </xdr:nvSpPr>
      <xdr:spPr>
        <a:xfrm>
          <a:off x="4584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48895</xdr:rowOff>
    </xdr:from>
    <xdr:to xmlns:xdr="http://schemas.openxmlformats.org/drawingml/2006/spreadsheetDrawing">
      <xdr:col>20</xdr:col>
      <xdr:colOff>38100</xdr:colOff>
      <xdr:row>81</xdr:row>
      <xdr:rowOff>150495</xdr:rowOff>
    </xdr:to>
    <xdr:sp macro="" textlink="">
      <xdr:nvSpPr>
        <xdr:cNvPr id="293" name="フローチャート: 判断 292"/>
        <xdr:cNvSpPr/>
      </xdr:nvSpPr>
      <xdr:spPr>
        <a:xfrm>
          <a:off x="3746500" y="1393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67310</xdr:rowOff>
    </xdr:from>
    <xdr:to xmlns:xdr="http://schemas.openxmlformats.org/drawingml/2006/spreadsheetDrawing">
      <xdr:col>15</xdr:col>
      <xdr:colOff>101600</xdr:colOff>
      <xdr:row>81</xdr:row>
      <xdr:rowOff>168910</xdr:rowOff>
    </xdr:to>
    <xdr:sp macro="" textlink="">
      <xdr:nvSpPr>
        <xdr:cNvPr id="294" name="フローチャート: 判断 293"/>
        <xdr:cNvSpPr/>
      </xdr:nvSpPr>
      <xdr:spPr>
        <a:xfrm>
          <a:off x="2857500" y="1395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44450</xdr:rowOff>
    </xdr:from>
    <xdr:to xmlns:xdr="http://schemas.openxmlformats.org/drawingml/2006/spreadsheetDrawing">
      <xdr:col>10</xdr:col>
      <xdr:colOff>165100</xdr:colOff>
      <xdr:row>81</xdr:row>
      <xdr:rowOff>146050</xdr:rowOff>
    </xdr:to>
    <xdr:sp macro="" textlink="">
      <xdr:nvSpPr>
        <xdr:cNvPr id="295" name="フローチャート: 判断 294"/>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156210</xdr:rowOff>
    </xdr:from>
    <xdr:to xmlns:xdr="http://schemas.openxmlformats.org/drawingml/2006/spreadsheetDrawing">
      <xdr:col>6</xdr:col>
      <xdr:colOff>38100</xdr:colOff>
      <xdr:row>81</xdr:row>
      <xdr:rowOff>86360</xdr:rowOff>
    </xdr:to>
    <xdr:sp macro="" textlink="">
      <xdr:nvSpPr>
        <xdr:cNvPr id="296" name="フローチャート: 判断 295"/>
        <xdr:cNvSpPr/>
      </xdr:nvSpPr>
      <xdr:spPr>
        <a:xfrm>
          <a:off x="1079500" y="1387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132080</xdr:rowOff>
    </xdr:from>
    <xdr:to xmlns:xdr="http://schemas.openxmlformats.org/drawingml/2006/spreadsheetDrawing">
      <xdr:col>24</xdr:col>
      <xdr:colOff>114300</xdr:colOff>
      <xdr:row>80</xdr:row>
      <xdr:rowOff>61595</xdr:rowOff>
    </xdr:to>
    <xdr:sp macro="" textlink="">
      <xdr:nvSpPr>
        <xdr:cNvPr id="302" name="楕円 301"/>
        <xdr:cNvSpPr/>
      </xdr:nvSpPr>
      <xdr:spPr>
        <a:xfrm>
          <a:off x="4584700" y="13676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78</xdr:row>
      <xdr:rowOff>154940</xdr:rowOff>
    </xdr:from>
    <xdr:ext cx="405130" cy="255270"/>
    <xdr:sp macro="" textlink="">
      <xdr:nvSpPr>
        <xdr:cNvPr id="303" name="【公営住宅】&#10;有形固定資産減価償却率該当値テキスト"/>
        <xdr:cNvSpPr txBox="1"/>
      </xdr:nvSpPr>
      <xdr:spPr>
        <a:xfrm>
          <a:off x="4673600" y="135280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53340</xdr:rowOff>
    </xdr:from>
    <xdr:to xmlns:xdr="http://schemas.openxmlformats.org/drawingml/2006/spreadsheetDrawing">
      <xdr:col>20</xdr:col>
      <xdr:colOff>38100</xdr:colOff>
      <xdr:row>79</xdr:row>
      <xdr:rowOff>154940</xdr:rowOff>
    </xdr:to>
    <xdr:sp macro="" textlink="">
      <xdr:nvSpPr>
        <xdr:cNvPr id="304" name="楕円 303"/>
        <xdr:cNvSpPr/>
      </xdr:nvSpPr>
      <xdr:spPr>
        <a:xfrm>
          <a:off x="3746500" y="1359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79</xdr:row>
      <xdr:rowOff>104140</xdr:rowOff>
    </xdr:from>
    <xdr:to xmlns:xdr="http://schemas.openxmlformats.org/drawingml/2006/spreadsheetDrawing">
      <xdr:col>24</xdr:col>
      <xdr:colOff>63500</xdr:colOff>
      <xdr:row>80</xdr:row>
      <xdr:rowOff>10795</xdr:rowOff>
    </xdr:to>
    <xdr:cxnSp macro="">
      <xdr:nvCxnSpPr>
        <xdr:cNvPr id="305" name="直線コネクタ 304"/>
        <xdr:cNvCxnSpPr/>
      </xdr:nvCxnSpPr>
      <xdr:spPr>
        <a:xfrm>
          <a:off x="3797300" y="1364869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79</xdr:row>
      <xdr:rowOff>71755</xdr:rowOff>
    </xdr:from>
    <xdr:to xmlns:xdr="http://schemas.openxmlformats.org/drawingml/2006/spreadsheetDrawing">
      <xdr:col>15</xdr:col>
      <xdr:colOff>101600</xdr:colOff>
      <xdr:row>80</xdr:row>
      <xdr:rowOff>1905</xdr:rowOff>
    </xdr:to>
    <xdr:sp macro="" textlink="">
      <xdr:nvSpPr>
        <xdr:cNvPr id="306" name="楕円 305"/>
        <xdr:cNvSpPr/>
      </xdr:nvSpPr>
      <xdr:spPr>
        <a:xfrm>
          <a:off x="2857500" y="136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104140</xdr:rowOff>
    </xdr:from>
    <xdr:to xmlns:xdr="http://schemas.openxmlformats.org/drawingml/2006/spreadsheetDrawing">
      <xdr:col>19</xdr:col>
      <xdr:colOff>177800</xdr:colOff>
      <xdr:row>79</xdr:row>
      <xdr:rowOff>122555</xdr:rowOff>
    </xdr:to>
    <xdr:cxnSp macro="">
      <xdr:nvCxnSpPr>
        <xdr:cNvPr id="307" name="直線コネクタ 306"/>
        <xdr:cNvCxnSpPr/>
      </xdr:nvCxnSpPr>
      <xdr:spPr>
        <a:xfrm flipV="1">
          <a:off x="2908300" y="1364869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79</xdr:row>
      <xdr:rowOff>40640</xdr:rowOff>
    </xdr:from>
    <xdr:to xmlns:xdr="http://schemas.openxmlformats.org/drawingml/2006/spreadsheetDrawing">
      <xdr:col>10</xdr:col>
      <xdr:colOff>165100</xdr:colOff>
      <xdr:row>79</xdr:row>
      <xdr:rowOff>141605</xdr:rowOff>
    </xdr:to>
    <xdr:sp macro="" textlink="">
      <xdr:nvSpPr>
        <xdr:cNvPr id="308" name="楕円 307"/>
        <xdr:cNvSpPr/>
      </xdr:nvSpPr>
      <xdr:spPr>
        <a:xfrm>
          <a:off x="1968500" y="13585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79</xdr:row>
      <xdr:rowOff>90805</xdr:rowOff>
    </xdr:from>
    <xdr:to xmlns:xdr="http://schemas.openxmlformats.org/drawingml/2006/spreadsheetDrawing">
      <xdr:col>15</xdr:col>
      <xdr:colOff>50800</xdr:colOff>
      <xdr:row>79</xdr:row>
      <xdr:rowOff>122555</xdr:rowOff>
    </xdr:to>
    <xdr:cxnSp macro="">
      <xdr:nvCxnSpPr>
        <xdr:cNvPr id="309" name="直線コネクタ 308"/>
        <xdr:cNvCxnSpPr/>
      </xdr:nvCxnSpPr>
      <xdr:spPr>
        <a:xfrm>
          <a:off x="2019300" y="1363535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78</xdr:row>
      <xdr:rowOff>143510</xdr:rowOff>
    </xdr:from>
    <xdr:to xmlns:xdr="http://schemas.openxmlformats.org/drawingml/2006/spreadsheetDrawing">
      <xdr:col>6</xdr:col>
      <xdr:colOff>38100</xdr:colOff>
      <xdr:row>79</xdr:row>
      <xdr:rowOff>73025</xdr:rowOff>
    </xdr:to>
    <xdr:sp macro="" textlink="">
      <xdr:nvSpPr>
        <xdr:cNvPr id="310" name="楕円 309"/>
        <xdr:cNvSpPr/>
      </xdr:nvSpPr>
      <xdr:spPr>
        <a:xfrm>
          <a:off x="1079500" y="13516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79</xdr:row>
      <xdr:rowOff>22225</xdr:rowOff>
    </xdr:from>
    <xdr:to xmlns:xdr="http://schemas.openxmlformats.org/drawingml/2006/spreadsheetDrawing">
      <xdr:col>10</xdr:col>
      <xdr:colOff>114300</xdr:colOff>
      <xdr:row>79</xdr:row>
      <xdr:rowOff>90805</xdr:rowOff>
    </xdr:to>
    <xdr:cxnSp macro="">
      <xdr:nvCxnSpPr>
        <xdr:cNvPr id="311" name="直線コネクタ 310"/>
        <xdr:cNvCxnSpPr/>
      </xdr:nvCxnSpPr>
      <xdr:spPr>
        <a:xfrm>
          <a:off x="1130300" y="1356677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141605</xdr:rowOff>
    </xdr:from>
    <xdr:ext cx="405130" cy="259080"/>
    <xdr:sp macro="" textlink="">
      <xdr:nvSpPr>
        <xdr:cNvPr id="312" name="n_1aveValue【公営住宅】&#10;有形固定資産減価償却率"/>
        <xdr:cNvSpPr txBox="1"/>
      </xdr:nvSpPr>
      <xdr:spPr>
        <a:xfrm>
          <a:off x="3582035" y="14029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160020</xdr:rowOff>
    </xdr:from>
    <xdr:ext cx="401320" cy="259080"/>
    <xdr:sp macro="" textlink="">
      <xdr:nvSpPr>
        <xdr:cNvPr id="313" name="n_2aveValue【公営住宅】&#10;有形固定資産減価償却率"/>
        <xdr:cNvSpPr txBox="1"/>
      </xdr:nvSpPr>
      <xdr:spPr>
        <a:xfrm>
          <a:off x="2705735" y="140474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137160</xdr:rowOff>
    </xdr:from>
    <xdr:ext cx="401320" cy="259080"/>
    <xdr:sp macro="" textlink="">
      <xdr:nvSpPr>
        <xdr:cNvPr id="314" name="n_3aveValue【公営住宅】&#10;有形固定資産減価償却率"/>
        <xdr:cNvSpPr txBox="1"/>
      </xdr:nvSpPr>
      <xdr:spPr>
        <a:xfrm>
          <a:off x="1816735" y="140246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77470</xdr:rowOff>
    </xdr:from>
    <xdr:ext cx="401320" cy="255270"/>
    <xdr:sp macro="" textlink="">
      <xdr:nvSpPr>
        <xdr:cNvPr id="315" name="n_4aveValue【公営住宅】&#10;有形固定資産減価償却率"/>
        <xdr:cNvSpPr txBox="1"/>
      </xdr:nvSpPr>
      <xdr:spPr>
        <a:xfrm>
          <a:off x="927735" y="139649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78</xdr:row>
      <xdr:rowOff>0</xdr:rowOff>
    </xdr:from>
    <xdr:ext cx="405130" cy="259080"/>
    <xdr:sp macro="" textlink="">
      <xdr:nvSpPr>
        <xdr:cNvPr id="316" name="n_1mainValue【公営住宅】&#10;有形固定資産減価償却率"/>
        <xdr:cNvSpPr txBox="1"/>
      </xdr:nvSpPr>
      <xdr:spPr>
        <a:xfrm>
          <a:off x="3582035" y="13373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18415</xdr:rowOff>
    </xdr:from>
    <xdr:ext cx="401320" cy="255270"/>
    <xdr:sp macro="" textlink="">
      <xdr:nvSpPr>
        <xdr:cNvPr id="317" name="n_2mainValue【公営住宅】&#10;有形固定資産減価償却率"/>
        <xdr:cNvSpPr txBox="1"/>
      </xdr:nvSpPr>
      <xdr:spPr>
        <a:xfrm>
          <a:off x="2705735" y="133915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77</xdr:row>
      <xdr:rowOff>158115</xdr:rowOff>
    </xdr:from>
    <xdr:ext cx="401320" cy="255270"/>
    <xdr:sp macro="" textlink="">
      <xdr:nvSpPr>
        <xdr:cNvPr id="318" name="n_3mainValue【公営住宅】&#10;有形固定資産減価償却率"/>
        <xdr:cNvSpPr txBox="1"/>
      </xdr:nvSpPr>
      <xdr:spPr>
        <a:xfrm>
          <a:off x="1816735" y="133597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77</xdr:row>
      <xdr:rowOff>89535</xdr:rowOff>
    </xdr:from>
    <xdr:ext cx="401320" cy="255270"/>
    <xdr:sp macro="" textlink="">
      <xdr:nvSpPr>
        <xdr:cNvPr id="319" name="n_4mainValue【公営住宅】&#10;有形固定資産減価償却率"/>
        <xdr:cNvSpPr txBox="1"/>
      </xdr:nvSpPr>
      <xdr:spPr>
        <a:xfrm>
          <a:off x="927735" y="132911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075" cy="221615"/>
    <xdr:sp macro="" textlink="">
      <xdr:nvSpPr>
        <xdr:cNvPr id="328" name="テキスト ボックス 327"/>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0" name="直線コネクタ 329"/>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3550" cy="259080"/>
    <xdr:sp macro="" textlink="">
      <xdr:nvSpPr>
        <xdr:cNvPr id="331" name="テキスト ボックス 330"/>
        <xdr:cNvSpPr txBox="1"/>
      </xdr:nvSpPr>
      <xdr:spPr>
        <a:xfrm>
          <a:off x="6136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2" name="直線コネクタ 331"/>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3550" cy="255270"/>
    <xdr:sp macro="" textlink="">
      <xdr:nvSpPr>
        <xdr:cNvPr id="333" name="テキスト ボックス 332"/>
        <xdr:cNvSpPr txBox="1"/>
      </xdr:nvSpPr>
      <xdr:spPr>
        <a:xfrm>
          <a:off x="6136640" y="14444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4" name="直線コネクタ 333"/>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3550" cy="259080"/>
    <xdr:sp macro="" textlink="">
      <xdr:nvSpPr>
        <xdr:cNvPr id="335" name="テキスト ボックス 334"/>
        <xdr:cNvSpPr txBox="1"/>
      </xdr:nvSpPr>
      <xdr:spPr>
        <a:xfrm>
          <a:off x="6136640" y="14117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6" name="直線コネクタ 335"/>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3550" cy="255270"/>
    <xdr:sp macro="" textlink="">
      <xdr:nvSpPr>
        <xdr:cNvPr id="337" name="テキスト ボックス 336"/>
        <xdr:cNvSpPr txBox="1"/>
      </xdr:nvSpPr>
      <xdr:spPr>
        <a:xfrm>
          <a:off x="6136640" y="1379156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38" name="直線コネクタ 337"/>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3550" cy="259080"/>
    <xdr:sp macro="" textlink="">
      <xdr:nvSpPr>
        <xdr:cNvPr id="339" name="テキスト ボックス 338"/>
        <xdr:cNvSpPr txBox="1"/>
      </xdr:nvSpPr>
      <xdr:spPr>
        <a:xfrm>
          <a:off x="6136640" y="1346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0" name="直線コネクタ 339"/>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3550" cy="259080"/>
    <xdr:sp macro="" textlink="">
      <xdr:nvSpPr>
        <xdr:cNvPr id="341" name="テキスト ボックス 340"/>
        <xdr:cNvSpPr txBox="1"/>
      </xdr:nvSpPr>
      <xdr:spPr>
        <a:xfrm>
          <a:off x="6136640" y="1313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3550" cy="259080"/>
    <xdr:sp macro="" textlink="">
      <xdr:nvSpPr>
        <xdr:cNvPr id="343" name="テキスト ボックス 342"/>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113030</xdr:rowOff>
    </xdr:from>
    <xdr:to xmlns:xdr="http://schemas.openxmlformats.org/drawingml/2006/spreadsheetDrawing">
      <xdr:col>54</xdr:col>
      <xdr:colOff>189865</xdr:colOff>
      <xdr:row>85</xdr:row>
      <xdr:rowOff>149860</xdr:rowOff>
    </xdr:to>
    <xdr:cxnSp macro="">
      <xdr:nvCxnSpPr>
        <xdr:cNvPr id="345" name="直線コネクタ 344"/>
        <xdr:cNvCxnSpPr/>
      </xdr:nvCxnSpPr>
      <xdr:spPr>
        <a:xfrm flipV="1">
          <a:off x="10476865" y="1348613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153670</xdr:rowOff>
    </xdr:from>
    <xdr:ext cx="469900" cy="259080"/>
    <xdr:sp macro="" textlink="">
      <xdr:nvSpPr>
        <xdr:cNvPr id="346" name="【公営住宅】&#10;一人当たり面積最小値テキスト"/>
        <xdr:cNvSpPr txBox="1"/>
      </xdr:nvSpPr>
      <xdr:spPr>
        <a:xfrm>
          <a:off x="10515600" y="14726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149860</xdr:rowOff>
    </xdr:from>
    <xdr:to xmlns:xdr="http://schemas.openxmlformats.org/drawingml/2006/spreadsheetDrawing">
      <xdr:col>55</xdr:col>
      <xdr:colOff>88900</xdr:colOff>
      <xdr:row>85</xdr:row>
      <xdr:rowOff>149860</xdr:rowOff>
    </xdr:to>
    <xdr:cxnSp macro="">
      <xdr:nvCxnSpPr>
        <xdr:cNvPr id="347" name="直線コネクタ 346"/>
        <xdr:cNvCxnSpPr/>
      </xdr:nvCxnSpPr>
      <xdr:spPr>
        <a:xfrm>
          <a:off x="10388600" y="1472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59690</xdr:rowOff>
    </xdr:from>
    <xdr:ext cx="469900" cy="259080"/>
    <xdr:sp macro="" textlink="">
      <xdr:nvSpPr>
        <xdr:cNvPr id="348" name="【公営住宅】&#10;一人当たり面積最大値テキスト"/>
        <xdr:cNvSpPr txBox="1"/>
      </xdr:nvSpPr>
      <xdr:spPr>
        <a:xfrm>
          <a:off x="10515600" y="13261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113030</xdr:rowOff>
    </xdr:from>
    <xdr:to xmlns:xdr="http://schemas.openxmlformats.org/drawingml/2006/spreadsheetDrawing">
      <xdr:col>55</xdr:col>
      <xdr:colOff>88900</xdr:colOff>
      <xdr:row>78</xdr:row>
      <xdr:rowOff>113030</xdr:rowOff>
    </xdr:to>
    <xdr:cxnSp macro="">
      <xdr:nvCxnSpPr>
        <xdr:cNvPr id="349" name="直線コネクタ 348"/>
        <xdr:cNvCxnSpPr/>
      </xdr:nvCxnSpPr>
      <xdr:spPr>
        <a:xfrm>
          <a:off x="10388600" y="1348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65405</xdr:rowOff>
    </xdr:from>
    <xdr:ext cx="469900" cy="255270"/>
    <xdr:sp macro="" textlink="">
      <xdr:nvSpPr>
        <xdr:cNvPr id="350" name="【公営住宅】&#10;一人当たり面積平均値テキスト"/>
        <xdr:cNvSpPr txBox="1"/>
      </xdr:nvSpPr>
      <xdr:spPr>
        <a:xfrm>
          <a:off x="10515600" y="1412430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42545</xdr:rowOff>
    </xdr:from>
    <xdr:to xmlns:xdr="http://schemas.openxmlformats.org/drawingml/2006/spreadsheetDrawing">
      <xdr:col>55</xdr:col>
      <xdr:colOff>50800</xdr:colOff>
      <xdr:row>83</xdr:row>
      <xdr:rowOff>144145</xdr:rowOff>
    </xdr:to>
    <xdr:sp macro="" textlink="">
      <xdr:nvSpPr>
        <xdr:cNvPr id="351" name="フローチャート: 判断 350"/>
        <xdr:cNvSpPr/>
      </xdr:nvSpPr>
      <xdr:spPr>
        <a:xfrm>
          <a:off x="104267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40640</xdr:rowOff>
    </xdr:from>
    <xdr:to xmlns:xdr="http://schemas.openxmlformats.org/drawingml/2006/spreadsheetDrawing">
      <xdr:col>50</xdr:col>
      <xdr:colOff>165100</xdr:colOff>
      <xdr:row>83</xdr:row>
      <xdr:rowOff>141605</xdr:rowOff>
    </xdr:to>
    <xdr:sp macro="" textlink="">
      <xdr:nvSpPr>
        <xdr:cNvPr id="352" name="フローチャート: 判断 351"/>
        <xdr:cNvSpPr/>
      </xdr:nvSpPr>
      <xdr:spPr>
        <a:xfrm>
          <a:off x="9588500" y="14270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71755</xdr:rowOff>
    </xdr:from>
    <xdr:to xmlns:xdr="http://schemas.openxmlformats.org/drawingml/2006/spreadsheetDrawing">
      <xdr:col>46</xdr:col>
      <xdr:colOff>38100</xdr:colOff>
      <xdr:row>84</xdr:row>
      <xdr:rowOff>1905</xdr:rowOff>
    </xdr:to>
    <xdr:sp macro="" textlink="">
      <xdr:nvSpPr>
        <xdr:cNvPr id="353" name="フローチャート: 判断 352"/>
        <xdr:cNvSpPr/>
      </xdr:nvSpPr>
      <xdr:spPr>
        <a:xfrm>
          <a:off x="8699500" y="1430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74930</xdr:rowOff>
    </xdr:from>
    <xdr:to xmlns:xdr="http://schemas.openxmlformats.org/drawingml/2006/spreadsheetDrawing">
      <xdr:col>41</xdr:col>
      <xdr:colOff>101600</xdr:colOff>
      <xdr:row>84</xdr:row>
      <xdr:rowOff>5080</xdr:rowOff>
    </xdr:to>
    <xdr:sp macro="" textlink="">
      <xdr:nvSpPr>
        <xdr:cNvPr id="354" name="フローチャート: 判断 353"/>
        <xdr:cNvSpPr/>
      </xdr:nvSpPr>
      <xdr:spPr>
        <a:xfrm>
          <a:off x="7810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76200</xdr:rowOff>
    </xdr:from>
    <xdr:to xmlns:xdr="http://schemas.openxmlformats.org/drawingml/2006/spreadsheetDrawing">
      <xdr:col>36</xdr:col>
      <xdr:colOff>165100</xdr:colOff>
      <xdr:row>84</xdr:row>
      <xdr:rowOff>6350</xdr:rowOff>
    </xdr:to>
    <xdr:sp macro="" textlink="">
      <xdr:nvSpPr>
        <xdr:cNvPr id="355" name="フローチャート: 判断 354"/>
        <xdr:cNvSpPr/>
      </xdr:nvSpPr>
      <xdr:spPr>
        <a:xfrm>
          <a:off x="692150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48260</xdr:rowOff>
    </xdr:from>
    <xdr:to xmlns:xdr="http://schemas.openxmlformats.org/drawingml/2006/spreadsheetDrawing">
      <xdr:col>55</xdr:col>
      <xdr:colOff>50800</xdr:colOff>
      <xdr:row>84</xdr:row>
      <xdr:rowOff>149860</xdr:rowOff>
    </xdr:to>
    <xdr:sp macro="" textlink="">
      <xdr:nvSpPr>
        <xdr:cNvPr id="361" name="楕円 360"/>
        <xdr:cNvSpPr/>
      </xdr:nvSpPr>
      <xdr:spPr>
        <a:xfrm>
          <a:off x="10426700" y="144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26670</xdr:rowOff>
    </xdr:from>
    <xdr:ext cx="469900" cy="259080"/>
    <xdr:sp macro="" textlink="">
      <xdr:nvSpPr>
        <xdr:cNvPr id="362" name="【公営住宅】&#10;一人当たり面積該当値テキスト"/>
        <xdr:cNvSpPr txBox="1"/>
      </xdr:nvSpPr>
      <xdr:spPr>
        <a:xfrm>
          <a:off x="10515600" y="14428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41910</xdr:rowOff>
    </xdr:from>
    <xdr:to xmlns:xdr="http://schemas.openxmlformats.org/drawingml/2006/spreadsheetDrawing">
      <xdr:col>50</xdr:col>
      <xdr:colOff>165100</xdr:colOff>
      <xdr:row>84</xdr:row>
      <xdr:rowOff>143510</xdr:rowOff>
    </xdr:to>
    <xdr:sp macro="" textlink="">
      <xdr:nvSpPr>
        <xdr:cNvPr id="363" name="楕円 362"/>
        <xdr:cNvSpPr/>
      </xdr:nvSpPr>
      <xdr:spPr>
        <a:xfrm>
          <a:off x="9588500" y="1444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92710</xdr:rowOff>
    </xdr:from>
    <xdr:to xmlns:xdr="http://schemas.openxmlformats.org/drawingml/2006/spreadsheetDrawing">
      <xdr:col>55</xdr:col>
      <xdr:colOff>0</xdr:colOff>
      <xdr:row>84</xdr:row>
      <xdr:rowOff>99060</xdr:rowOff>
    </xdr:to>
    <xdr:cxnSp macro="">
      <xdr:nvCxnSpPr>
        <xdr:cNvPr id="364" name="直線コネクタ 363"/>
        <xdr:cNvCxnSpPr/>
      </xdr:nvCxnSpPr>
      <xdr:spPr>
        <a:xfrm>
          <a:off x="9639300" y="1449451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80010</xdr:rowOff>
    </xdr:from>
    <xdr:to xmlns:xdr="http://schemas.openxmlformats.org/drawingml/2006/spreadsheetDrawing">
      <xdr:col>46</xdr:col>
      <xdr:colOff>38100</xdr:colOff>
      <xdr:row>85</xdr:row>
      <xdr:rowOff>10160</xdr:rowOff>
    </xdr:to>
    <xdr:sp macro="" textlink="">
      <xdr:nvSpPr>
        <xdr:cNvPr id="365" name="楕円 364"/>
        <xdr:cNvSpPr/>
      </xdr:nvSpPr>
      <xdr:spPr>
        <a:xfrm>
          <a:off x="8699500" y="1448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92710</xdr:rowOff>
    </xdr:from>
    <xdr:to xmlns:xdr="http://schemas.openxmlformats.org/drawingml/2006/spreadsheetDrawing">
      <xdr:col>50</xdr:col>
      <xdr:colOff>114300</xdr:colOff>
      <xdr:row>84</xdr:row>
      <xdr:rowOff>130810</xdr:rowOff>
    </xdr:to>
    <xdr:cxnSp macro="">
      <xdr:nvCxnSpPr>
        <xdr:cNvPr id="366" name="直線コネクタ 365"/>
        <xdr:cNvCxnSpPr/>
      </xdr:nvCxnSpPr>
      <xdr:spPr>
        <a:xfrm flipV="1">
          <a:off x="8750300" y="144945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61595</xdr:rowOff>
    </xdr:from>
    <xdr:to xmlns:xdr="http://schemas.openxmlformats.org/drawingml/2006/spreadsheetDrawing">
      <xdr:col>41</xdr:col>
      <xdr:colOff>101600</xdr:colOff>
      <xdr:row>84</xdr:row>
      <xdr:rowOff>163195</xdr:rowOff>
    </xdr:to>
    <xdr:sp macro="" textlink="">
      <xdr:nvSpPr>
        <xdr:cNvPr id="367" name="楕円 366"/>
        <xdr:cNvSpPr/>
      </xdr:nvSpPr>
      <xdr:spPr>
        <a:xfrm>
          <a:off x="7810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112395</xdr:rowOff>
    </xdr:from>
    <xdr:to xmlns:xdr="http://schemas.openxmlformats.org/drawingml/2006/spreadsheetDrawing">
      <xdr:col>45</xdr:col>
      <xdr:colOff>177800</xdr:colOff>
      <xdr:row>84</xdr:row>
      <xdr:rowOff>130810</xdr:rowOff>
    </xdr:to>
    <xdr:cxnSp macro="">
      <xdr:nvCxnSpPr>
        <xdr:cNvPr id="368" name="直線コネクタ 367"/>
        <xdr:cNvCxnSpPr/>
      </xdr:nvCxnSpPr>
      <xdr:spPr>
        <a:xfrm>
          <a:off x="7861300" y="145141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65405</xdr:rowOff>
    </xdr:from>
    <xdr:to xmlns:xdr="http://schemas.openxmlformats.org/drawingml/2006/spreadsheetDrawing">
      <xdr:col>36</xdr:col>
      <xdr:colOff>165100</xdr:colOff>
      <xdr:row>84</xdr:row>
      <xdr:rowOff>167005</xdr:rowOff>
    </xdr:to>
    <xdr:sp macro="" textlink="">
      <xdr:nvSpPr>
        <xdr:cNvPr id="369" name="楕円 368"/>
        <xdr:cNvSpPr/>
      </xdr:nvSpPr>
      <xdr:spPr>
        <a:xfrm>
          <a:off x="6921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112395</xdr:rowOff>
    </xdr:from>
    <xdr:to xmlns:xdr="http://schemas.openxmlformats.org/drawingml/2006/spreadsheetDrawing">
      <xdr:col>41</xdr:col>
      <xdr:colOff>50800</xdr:colOff>
      <xdr:row>84</xdr:row>
      <xdr:rowOff>116205</xdr:rowOff>
    </xdr:to>
    <xdr:cxnSp macro="">
      <xdr:nvCxnSpPr>
        <xdr:cNvPr id="370" name="直線コネクタ 369"/>
        <xdr:cNvCxnSpPr/>
      </xdr:nvCxnSpPr>
      <xdr:spPr>
        <a:xfrm flipV="1">
          <a:off x="6972300" y="145141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81</xdr:row>
      <xdr:rowOff>158115</xdr:rowOff>
    </xdr:from>
    <xdr:ext cx="469900" cy="255270"/>
    <xdr:sp macro="" textlink="">
      <xdr:nvSpPr>
        <xdr:cNvPr id="371" name="n_1aveValue【公営住宅】&#10;一人当たり面積"/>
        <xdr:cNvSpPr txBox="1"/>
      </xdr:nvSpPr>
      <xdr:spPr>
        <a:xfrm>
          <a:off x="9391650" y="140455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18415</xdr:rowOff>
    </xdr:from>
    <xdr:ext cx="466090" cy="255270"/>
    <xdr:sp macro="" textlink="">
      <xdr:nvSpPr>
        <xdr:cNvPr id="372" name="n_2aveValue【公営住宅】&#10;一人当たり面積"/>
        <xdr:cNvSpPr txBox="1"/>
      </xdr:nvSpPr>
      <xdr:spPr>
        <a:xfrm>
          <a:off x="8515350" y="140773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21590</xdr:rowOff>
    </xdr:from>
    <xdr:ext cx="466090" cy="259080"/>
    <xdr:sp macro="" textlink="">
      <xdr:nvSpPr>
        <xdr:cNvPr id="373" name="n_3aveValue【公営住宅】&#10;一人当たり面積"/>
        <xdr:cNvSpPr txBox="1"/>
      </xdr:nvSpPr>
      <xdr:spPr>
        <a:xfrm>
          <a:off x="7626350" y="140804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22860</xdr:rowOff>
    </xdr:from>
    <xdr:ext cx="466090" cy="259080"/>
    <xdr:sp macro="" textlink="">
      <xdr:nvSpPr>
        <xdr:cNvPr id="374" name="n_4aveValue【公営住宅】&#10;一人当たり面積"/>
        <xdr:cNvSpPr txBox="1"/>
      </xdr:nvSpPr>
      <xdr:spPr>
        <a:xfrm>
          <a:off x="6737350" y="1408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134620</xdr:rowOff>
    </xdr:from>
    <xdr:ext cx="469900" cy="255270"/>
    <xdr:sp macro="" textlink="">
      <xdr:nvSpPr>
        <xdr:cNvPr id="375" name="n_1mainValue【公営住宅】&#10;一人当たり面積"/>
        <xdr:cNvSpPr txBox="1"/>
      </xdr:nvSpPr>
      <xdr:spPr>
        <a:xfrm>
          <a:off x="9391650" y="145364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1270</xdr:rowOff>
    </xdr:from>
    <xdr:ext cx="466090" cy="259080"/>
    <xdr:sp macro="" textlink="">
      <xdr:nvSpPr>
        <xdr:cNvPr id="376" name="n_2mainValue【公営住宅】&#10;一人当たり面積"/>
        <xdr:cNvSpPr txBox="1"/>
      </xdr:nvSpPr>
      <xdr:spPr>
        <a:xfrm>
          <a:off x="8515350" y="145745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154940</xdr:rowOff>
    </xdr:from>
    <xdr:ext cx="466090" cy="255270"/>
    <xdr:sp macro="" textlink="">
      <xdr:nvSpPr>
        <xdr:cNvPr id="377" name="n_3mainValue【公営住宅】&#10;一人当たり面積"/>
        <xdr:cNvSpPr txBox="1"/>
      </xdr:nvSpPr>
      <xdr:spPr>
        <a:xfrm>
          <a:off x="7626350" y="145567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158115</xdr:rowOff>
    </xdr:from>
    <xdr:ext cx="466090" cy="255270"/>
    <xdr:sp macro="" textlink="">
      <xdr:nvSpPr>
        <xdr:cNvPr id="378" name="n_4mainValue【公営住宅】&#10;一人当たり面積"/>
        <xdr:cNvSpPr txBox="1"/>
      </xdr:nvSpPr>
      <xdr:spPr>
        <a:xfrm>
          <a:off x="6737350" y="145599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5425"/>
    <xdr:sp macro="" textlink="">
      <xdr:nvSpPr>
        <xdr:cNvPr id="403" name="テキスト ボックス 402"/>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4" name="直線コネクタ 4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43</xdr:row>
      <xdr:rowOff>105410</xdr:rowOff>
    </xdr:from>
    <xdr:ext cx="403225" cy="259080"/>
    <xdr:sp macro="" textlink="">
      <xdr:nvSpPr>
        <xdr:cNvPr id="405" name="テキスト ボックス 404"/>
        <xdr:cNvSpPr txBox="1"/>
      </xdr:nvSpPr>
      <xdr:spPr>
        <a:xfrm>
          <a:off x="12042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6" name="直線コネクタ 40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121920</xdr:rowOff>
    </xdr:from>
    <xdr:ext cx="403225" cy="255270"/>
    <xdr:sp macro="" textlink="">
      <xdr:nvSpPr>
        <xdr:cNvPr id="407" name="テキスト ボックス 406"/>
        <xdr:cNvSpPr txBox="1"/>
      </xdr:nvSpPr>
      <xdr:spPr>
        <a:xfrm>
          <a:off x="12042775" y="715137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8" name="直線コネクタ 40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9" name="テキスト ボックス 40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10" name="直線コネクタ 40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5270"/>
    <xdr:sp macro="" textlink="">
      <xdr:nvSpPr>
        <xdr:cNvPr id="411" name="テキスト ボックス 410"/>
        <xdr:cNvSpPr txBox="1"/>
      </xdr:nvSpPr>
      <xdr:spPr>
        <a:xfrm>
          <a:off x="12042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2" name="直線コネクタ 41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3" name="テキスト ボックス 41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4" name="直線コネクタ 41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5" name="テキスト ボックス 41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6" name="直線コネクタ 41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31750</xdr:rowOff>
    </xdr:from>
    <xdr:ext cx="403225" cy="255270"/>
    <xdr:sp macro="" textlink="">
      <xdr:nvSpPr>
        <xdr:cNvPr id="417" name="テキスト ボックス 416"/>
        <xdr:cNvSpPr txBox="1"/>
      </xdr:nvSpPr>
      <xdr:spPr>
        <a:xfrm>
          <a:off x="12042775" y="551815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8" name="直線コネクタ 4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30</xdr:row>
      <xdr:rowOff>48260</xdr:rowOff>
    </xdr:from>
    <xdr:ext cx="403225" cy="259080"/>
    <xdr:sp macro="" textlink="">
      <xdr:nvSpPr>
        <xdr:cNvPr id="419" name="テキスト ボックス 418"/>
        <xdr:cNvSpPr txBox="1"/>
      </xdr:nvSpPr>
      <xdr:spPr>
        <a:xfrm>
          <a:off x="12042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76200</xdr:rowOff>
    </xdr:from>
    <xdr:to xmlns:xdr="http://schemas.openxmlformats.org/drawingml/2006/spreadsheetDrawing">
      <xdr:col>85</xdr:col>
      <xdr:colOff>126365</xdr:colOff>
      <xdr:row>42</xdr:row>
      <xdr:rowOff>24130</xdr:rowOff>
    </xdr:to>
    <xdr:cxnSp macro="">
      <xdr:nvCxnSpPr>
        <xdr:cNvPr id="421" name="直線コネクタ 420"/>
        <xdr:cNvCxnSpPr/>
      </xdr:nvCxnSpPr>
      <xdr:spPr>
        <a:xfrm flipV="1">
          <a:off x="16318865" y="5905500"/>
          <a:ext cx="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27940</xdr:rowOff>
    </xdr:from>
    <xdr:ext cx="405130" cy="259080"/>
    <xdr:sp macro="" textlink="">
      <xdr:nvSpPr>
        <xdr:cNvPr id="422" name="【認定こども園・幼稚園・保育所】&#10;有形固定資産減価償却率最小値テキスト"/>
        <xdr:cNvSpPr txBox="1"/>
      </xdr:nvSpPr>
      <xdr:spPr>
        <a:xfrm>
          <a:off x="16357600" y="7228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24130</xdr:rowOff>
    </xdr:from>
    <xdr:to xmlns:xdr="http://schemas.openxmlformats.org/drawingml/2006/spreadsheetDrawing">
      <xdr:col>86</xdr:col>
      <xdr:colOff>25400</xdr:colOff>
      <xdr:row>42</xdr:row>
      <xdr:rowOff>24130</xdr:rowOff>
    </xdr:to>
    <xdr:cxnSp macro="">
      <xdr:nvCxnSpPr>
        <xdr:cNvPr id="423" name="直線コネクタ 422"/>
        <xdr:cNvCxnSpPr/>
      </xdr:nvCxnSpPr>
      <xdr:spPr>
        <a:xfrm>
          <a:off x="16230600" y="722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22860</xdr:rowOff>
    </xdr:from>
    <xdr:ext cx="405130" cy="259080"/>
    <xdr:sp macro="" textlink="">
      <xdr:nvSpPr>
        <xdr:cNvPr id="424" name="【認定こども園・幼稚園・保育所】&#10;有形固定資産減価償却率最大値テキスト"/>
        <xdr:cNvSpPr txBox="1"/>
      </xdr:nvSpPr>
      <xdr:spPr>
        <a:xfrm>
          <a:off x="16357600" y="5680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76200</xdr:rowOff>
    </xdr:from>
    <xdr:to xmlns:xdr="http://schemas.openxmlformats.org/drawingml/2006/spreadsheetDrawing">
      <xdr:col>86</xdr:col>
      <xdr:colOff>25400</xdr:colOff>
      <xdr:row>34</xdr:row>
      <xdr:rowOff>76200</xdr:rowOff>
    </xdr:to>
    <xdr:cxnSp macro="">
      <xdr:nvCxnSpPr>
        <xdr:cNvPr id="425" name="直線コネクタ 424"/>
        <xdr:cNvCxnSpPr/>
      </xdr:nvCxnSpPr>
      <xdr:spPr>
        <a:xfrm>
          <a:off x="16230600" y="590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103505</xdr:rowOff>
    </xdr:from>
    <xdr:ext cx="405130" cy="259080"/>
    <xdr:sp macro="" textlink="">
      <xdr:nvSpPr>
        <xdr:cNvPr id="426" name="【認定こども園・幼稚園・保育所】&#10;有形固定資産減価償却率平均値テキスト"/>
        <xdr:cNvSpPr txBox="1"/>
      </xdr:nvSpPr>
      <xdr:spPr>
        <a:xfrm>
          <a:off x="16357600" y="64471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125095</xdr:rowOff>
    </xdr:from>
    <xdr:to xmlns:xdr="http://schemas.openxmlformats.org/drawingml/2006/spreadsheetDrawing">
      <xdr:col>85</xdr:col>
      <xdr:colOff>177800</xdr:colOff>
      <xdr:row>38</xdr:row>
      <xdr:rowOff>55245</xdr:rowOff>
    </xdr:to>
    <xdr:sp macro="" textlink="">
      <xdr:nvSpPr>
        <xdr:cNvPr id="427" name="フローチャート: 判断 426"/>
        <xdr:cNvSpPr/>
      </xdr:nvSpPr>
      <xdr:spPr>
        <a:xfrm>
          <a:off x="162687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63500</xdr:rowOff>
    </xdr:from>
    <xdr:to xmlns:xdr="http://schemas.openxmlformats.org/drawingml/2006/spreadsheetDrawing">
      <xdr:col>81</xdr:col>
      <xdr:colOff>101600</xdr:colOff>
      <xdr:row>37</xdr:row>
      <xdr:rowOff>164465</xdr:rowOff>
    </xdr:to>
    <xdr:sp macro="" textlink="">
      <xdr:nvSpPr>
        <xdr:cNvPr id="428" name="フローチャート: 判断 427"/>
        <xdr:cNvSpPr/>
      </xdr:nvSpPr>
      <xdr:spPr>
        <a:xfrm>
          <a:off x="1543050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56515</xdr:rowOff>
    </xdr:from>
    <xdr:to xmlns:xdr="http://schemas.openxmlformats.org/drawingml/2006/spreadsheetDrawing">
      <xdr:col>76</xdr:col>
      <xdr:colOff>165100</xdr:colOff>
      <xdr:row>37</xdr:row>
      <xdr:rowOff>158115</xdr:rowOff>
    </xdr:to>
    <xdr:sp macro="" textlink="">
      <xdr:nvSpPr>
        <xdr:cNvPr id="429" name="フローチャート: 判断 428"/>
        <xdr:cNvSpPr/>
      </xdr:nvSpPr>
      <xdr:spPr>
        <a:xfrm>
          <a:off x="1454150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128270</xdr:rowOff>
    </xdr:from>
    <xdr:to xmlns:xdr="http://schemas.openxmlformats.org/drawingml/2006/spreadsheetDrawing">
      <xdr:col>72</xdr:col>
      <xdr:colOff>38100</xdr:colOff>
      <xdr:row>38</xdr:row>
      <xdr:rowOff>58420</xdr:rowOff>
    </xdr:to>
    <xdr:sp macro="" textlink="">
      <xdr:nvSpPr>
        <xdr:cNvPr id="430" name="フローチャート: 判断 429"/>
        <xdr:cNvSpPr/>
      </xdr:nvSpPr>
      <xdr:spPr>
        <a:xfrm>
          <a:off x="1365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154940</xdr:rowOff>
    </xdr:from>
    <xdr:to xmlns:xdr="http://schemas.openxmlformats.org/drawingml/2006/spreadsheetDrawing">
      <xdr:col>67</xdr:col>
      <xdr:colOff>101600</xdr:colOff>
      <xdr:row>38</xdr:row>
      <xdr:rowOff>84455</xdr:rowOff>
    </xdr:to>
    <xdr:sp macro="" textlink="">
      <xdr:nvSpPr>
        <xdr:cNvPr id="431" name="フローチャート: 判断 430"/>
        <xdr:cNvSpPr/>
      </xdr:nvSpPr>
      <xdr:spPr>
        <a:xfrm>
          <a:off x="12763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2" name="テキスト ボックス 4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3" name="テキスト ボックス 4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4" name="テキスト ボックス 4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5" name="テキスト ボックス 4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6" name="テキスト ボックス 4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79375</xdr:rowOff>
    </xdr:from>
    <xdr:to xmlns:xdr="http://schemas.openxmlformats.org/drawingml/2006/spreadsheetDrawing">
      <xdr:col>85</xdr:col>
      <xdr:colOff>177800</xdr:colOff>
      <xdr:row>36</xdr:row>
      <xdr:rowOff>9525</xdr:rowOff>
    </xdr:to>
    <xdr:sp macro="" textlink="">
      <xdr:nvSpPr>
        <xdr:cNvPr id="437" name="楕円 436"/>
        <xdr:cNvSpPr/>
      </xdr:nvSpPr>
      <xdr:spPr>
        <a:xfrm>
          <a:off x="162687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102235</xdr:rowOff>
    </xdr:from>
    <xdr:ext cx="405130" cy="258445"/>
    <xdr:sp macro="" textlink="">
      <xdr:nvSpPr>
        <xdr:cNvPr id="438" name="【認定こども園・幼稚園・保育所】&#10;有形固定資産減価償却率該当値テキスト"/>
        <xdr:cNvSpPr txBox="1"/>
      </xdr:nvSpPr>
      <xdr:spPr>
        <a:xfrm>
          <a:off x="16357600" y="5931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149225</xdr:rowOff>
    </xdr:from>
    <xdr:to xmlns:xdr="http://schemas.openxmlformats.org/drawingml/2006/spreadsheetDrawing">
      <xdr:col>81</xdr:col>
      <xdr:colOff>101600</xdr:colOff>
      <xdr:row>35</xdr:row>
      <xdr:rowOff>79375</xdr:rowOff>
    </xdr:to>
    <xdr:sp macro="" textlink="">
      <xdr:nvSpPr>
        <xdr:cNvPr id="439" name="楕円 438"/>
        <xdr:cNvSpPr/>
      </xdr:nvSpPr>
      <xdr:spPr>
        <a:xfrm>
          <a:off x="15430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29210</xdr:rowOff>
    </xdr:from>
    <xdr:to xmlns:xdr="http://schemas.openxmlformats.org/drawingml/2006/spreadsheetDrawing">
      <xdr:col>85</xdr:col>
      <xdr:colOff>127000</xdr:colOff>
      <xdr:row>35</xdr:row>
      <xdr:rowOff>130175</xdr:rowOff>
    </xdr:to>
    <xdr:cxnSp macro="">
      <xdr:nvCxnSpPr>
        <xdr:cNvPr id="440" name="直線コネクタ 439"/>
        <xdr:cNvCxnSpPr/>
      </xdr:nvCxnSpPr>
      <xdr:spPr>
        <a:xfrm>
          <a:off x="15481300" y="6029960"/>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33</xdr:row>
      <xdr:rowOff>56515</xdr:rowOff>
    </xdr:from>
    <xdr:to xmlns:xdr="http://schemas.openxmlformats.org/drawingml/2006/spreadsheetDrawing">
      <xdr:col>76</xdr:col>
      <xdr:colOff>165100</xdr:colOff>
      <xdr:row>33</xdr:row>
      <xdr:rowOff>158115</xdr:rowOff>
    </xdr:to>
    <xdr:sp macro="" textlink="">
      <xdr:nvSpPr>
        <xdr:cNvPr id="441" name="楕円 440"/>
        <xdr:cNvSpPr/>
      </xdr:nvSpPr>
      <xdr:spPr>
        <a:xfrm>
          <a:off x="14541500" y="57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107315</xdr:rowOff>
    </xdr:from>
    <xdr:to xmlns:xdr="http://schemas.openxmlformats.org/drawingml/2006/spreadsheetDrawing">
      <xdr:col>81</xdr:col>
      <xdr:colOff>50800</xdr:colOff>
      <xdr:row>35</xdr:row>
      <xdr:rowOff>29210</xdr:rowOff>
    </xdr:to>
    <xdr:cxnSp macro="">
      <xdr:nvCxnSpPr>
        <xdr:cNvPr id="442" name="直線コネクタ 441"/>
        <xdr:cNvCxnSpPr/>
      </xdr:nvCxnSpPr>
      <xdr:spPr>
        <a:xfrm>
          <a:off x="14592300" y="5765165"/>
          <a:ext cx="889000" cy="264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32</xdr:row>
      <xdr:rowOff>139700</xdr:rowOff>
    </xdr:from>
    <xdr:to xmlns:xdr="http://schemas.openxmlformats.org/drawingml/2006/spreadsheetDrawing">
      <xdr:col>72</xdr:col>
      <xdr:colOff>38100</xdr:colOff>
      <xdr:row>33</xdr:row>
      <xdr:rowOff>69850</xdr:rowOff>
    </xdr:to>
    <xdr:sp macro="" textlink="">
      <xdr:nvSpPr>
        <xdr:cNvPr id="443" name="楕円 442"/>
        <xdr:cNvSpPr/>
      </xdr:nvSpPr>
      <xdr:spPr>
        <a:xfrm>
          <a:off x="13652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33</xdr:row>
      <xdr:rowOff>19050</xdr:rowOff>
    </xdr:from>
    <xdr:to xmlns:xdr="http://schemas.openxmlformats.org/drawingml/2006/spreadsheetDrawing">
      <xdr:col>76</xdr:col>
      <xdr:colOff>114300</xdr:colOff>
      <xdr:row>33</xdr:row>
      <xdr:rowOff>107315</xdr:rowOff>
    </xdr:to>
    <xdr:cxnSp macro="">
      <xdr:nvCxnSpPr>
        <xdr:cNvPr id="444" name="直線コネクタ 443"/>
        <xdr:cNvCxnSpPr/>
      </xdr:nvCxnSpPr>
      <xdr:spPr>
        <a:xfrm>
          <a:off x="13703300" y="567690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32</xdr:row>
      <xdr:rowOff>57785</xdr:rowOff>
    </xdr:from>
    <xdr:to xmlns:xdr="http://schemas.openxmlformats.org/drawingml/2006/spreadsheetDrawing">
      <xdr:col>67</xdr:col>
      <xdr:colOff>101600</xdr:colOff>
      <xdr:row>32</xdr:row>
      <xdr:rowOff>159385</xdr:rowOff>
    </xdr:to>
    <xdr:sp macro="" textlink="">
      <xdr:nvSpPr>
        <xdr:cNvPr id="445" name="楕円 444"/>
        <xdr:cNvSpPr/>
      </xdr:nvSpPr>
      <xdr:spPr>
        <a:xfrm>
          <a:off x="12763500" y="554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32</xdr:row>
      <xdr:rowOff>109220</xdr:rowOff>
    </xdr:from>
    <xdr:to xmlns:xdr="http://schemas.openxmlformats.org/drawingml/2006/spreadsheetDrawing">
      <xdr:col>71</xdr:col>
      <xdr:colOff>177800</xdr:colOff>
      <xdr:row>33</xdr:row>
      <xdr:rowOff>19050</xdr:rowOff>
    </xdr:to>
    <xdr:cxnSp macro="">
      <xdr:nvCxnSpPr>
        <xdr:cNvPr id="446" name="直線コネクタ 445"/>
        <xdr:cNvCxnSpPr/>
      </xdr:nvCxnSpPr>
      <xdr:spPr>
        <a:xfrm>
          <a:off x="12814300" y="559562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155575</xdr:rowOff>
    </xdr:from>
    <xdr:ext cx="405130" cy="255270"/>
    <xdr:sp macro="" textlink="">
      <xdr:nvSpPr>
        <xdr:cNvPr id="447" name="n_1aveValue【認定こども園・幼稚園・保育所】&#10;有形固定資産減価償却率"/>
        <xdr:cNvSpPr txBox="1"/>
      </xdr:nvSpPr>
      <xdr:spPr>
        <a:xfrm>
          <a:off x="15266035" y="649922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149225</xdr:rowOff>
    </xdr:from>
    <xdr:ext cx="401320" cy="259080"/>
    <xdr:sp macro="" textlink="">
      <xdr:nvSpPr>
        <xdr:cNvPr id="448" name="n_2aveValue【認定こども園・幼稚園・保育所】&#10;有形固定資産減価償却率"/>
        <xdr:cNvSpPr txBox="1"/>
      </xdr:nvSpPr>
      <xdr:spPr>
        <a:xfrm>
          <a:off x="14389735" y="64928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49530</xdr:rowOff>
    </xdr:from>
    <xdr:ext cx="401320" cy="259080"/>
    <xdr:sp macro="" textlink="">
      <xdr:nvSpPr>
        <xdr:cNvPr id="449" name="n_3aveValue【認定こども園・幼稚園・保育所】&#10;有形固定資産減価償却率"/>
        <xdr:cNvSpPr txBox="1"/>
      </xdr:nvSpPr>
      <xdr:spPr>
        <a:xfrm>
          <a:off x="13500735" y="65646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75565</xdr:rowOff>
    </xdr:from>
    <xdr:ext cx="401320" cy="255270"/>
    <xdr:sp macro="" textlink="">
      <xdr:nvSpPr>
        <xdr:cNvPr id="450" name="n_4aveValue【認定こども園・幼稚園・保育所】&#10;有形固定資産減価償却率"/>
        <xdr:cNvSpPr txBox="1"/>
      </xdr:nvSpPr>
      <xdr:spPr>
        <a:xfrm>
          <a:off x="12611735" y="65906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95885</xdr:rowOff>
    </xdr:from>
    <xdr:ext cx="405130" cy="259080"/>
    <xdr:sp macro="" textlink="">
      <xdr:nvSpPr>
        <xdr:cNvPr id="451" name="n_1mainValue【認定こども園・幼稚園・保育所】&#10;有形固定資産減価償却率"/>
        <xdr:cNvSpPr txBox="1"/>
      </xdr:nvSpPr>
      <xdr:spPr>
        <a:xfrm>
          <a:off x="15266035" y="5753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32</xdr:row>
      <xdr:rowOff>3175</xdr:rowOff>
    </xdr:from>
    <xdr:ext cx="401320" cy="259080"/>
    <xdr:sp macro="" textlink="">
      <xdr:nvSpPr>
        <xdr:cNvPr id="452" name="n_2mainValue【認定こども園・幼稚園・保育所】&#10;有形固定資産減価償却率"/>
        <xdr:cNvSpPr txBox="1"/>
      </xdr:nvSpPr>
      <xdr:spPr>
        <a:xfrm>
          <a:off x="14389735" y="54895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31</xdr:row>
      <xdr:rowOff>86360</xdr:rowOff>
    </xdr:from>
    <xdr:ext cx="401320" cy="255270"/>
    <xdr:sp macro="" textlink="">
      <xdr:nvSpPr>
        <xdr:cNvPr id="453" name="n_3mainValue【認定こども園・幼稚園・保育所】&#10;有形固定資産減価償却率"/>
        <xdr:cNvSpPr txBox="1"/>
      </xdr:nvSpPr>
      <xdr:spPr>
        <a:xfrm>
          <a:off x="13500735" y="54013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31</xdr:row>
      <xdr:rowOff>4445</xdr:rowOff>
    </xdr:from>
    <xdr:ext cx="401320" cy="259080"/>
    <xdr:sp macro="" textlink="">
      <xdr:nvSpPr>
        <xdr:cNvPr id="454" name="n_4mainValue【認定こども園・幼稚園・保育所】&#10;有形固定資産減価償却率"/>
        <xdr:cNvSpPr txBox="1"/>
      </xdr:nvSpPr>
      <xdr:spPr>
        <a:xfrm>
          <a:off x="12611735" y="53193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5425"/>
    <xdr:sp macro="" textlink="">
      <xdr:nvSpPr>
        <xdr:cNvPr id="463" name="テキスト ボックス 462"/>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4" name="直線コネクタ 4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5" name="直線コネクタ 4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3550" cy="259080"/>
    <xdr:sp macro="" textlink="">
      <xdr:nvSpPr>
        <xdr:cNvPr id="466" name="テキスト ボックス 465"/>
        <xdr:cNvSpPr txBox="1"/>
      </xdr:nvSpPr>
      <xdr:spPr>
        <a:xfrm>
          <a:off x="17820640" y="702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7" name="直線コネクタ 4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3550" cy="259080"/>
    <xdr:sp macro="" textlink="">
      <xdr:nvSpPr>
        <xdr:cNvPr id="468" name="テキスト ボックス 467"/>
        <xdr:cNvSpPr txBox="1"/>
      </xdr:nvSpPr>
      <xdr:spPr>
        <a:xfrm>
          <a:off x="17820640" y="656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9" name="直線コネクタ 4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3550" cy="259080"/>
    <xdr:sp macro="" textlink="">
      <xdr:nvSpPr>
        <xdr:cNvPr id="470" name="テキスト ボックス 469"/>
        <xdr:cNvSpPr txBox="1"/>
      </xdr:nvSpPr>
      <xdr:spPr>
        <a:xfrm>
          <a:off x="17820640" y="610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71" name="直線コネクタ 4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3550" cy="259080"/>
    <xdr:sp macro="" textlink="">
      <xdr:nvSpPr>
        <xdr:cNvPr id="472" name="テキスト ボックス 471"/>
        <xdr:cNvSpPr txBox="1"/>
      </xdr:nvSpPr>
      <xdr:spPr>
        <a:xfrm>
          <a:off x="17820640" y="564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3" name="直線コネクタ 4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3550" cy="259080"/>
    <xdr:sp macro="" textlink="">
      <xdr:nvSpPr>
        <xdr:cNvPr id="474" name="テキスト ボックス 473"/>
        <xdr:cNvSpPr txBox="1"/>
      </xdr:nvSpPr>
      <xdr:spPr>
        <a:xfrm>
          <a:off x="17820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76200</xdr:rowOff>
    </xdr:from>
    <xdr:to xmlns:xdr="http://schemas.openxmlformats.org/drawingml/2006/spreadsheetDrawing">
      <xdr:col>116</xdr:col>
      <xdr:colOff>62865</xdr:colOff>
      <xdr:row>40</xdr:row>
      <xdr:rowOff>107950</xdr:rowOff>
    </xdr:to>
    <xdr:cxnSp macro="">
      <xdr:nvCxnSpPr>
        <xdr:cNvPr id="476" name="直線コネクタ 475"/>
        <xdr:cNvCxnSpPr/>
      </xdr:nvCxnSpPr>
      <xdr:spPr>
        <a:xfrm flipV="1">
          <a:off x="22160865" y="5905500"/>
          <a:ext cx="0" cy="1060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111760</xdr:rowOff>
    </xdr:from>
    <xdr:ext cx="469900" cy="255270"/>
    <xdr:sp macro="" textlink="">
      <xdr:nvSpPr>
        <xdr:cNvPr id="477" name="【認定こども園・幼稚園・保育所】&#10;一人当たり面積最小値テキスト"/>
        <xdr:cNvSpPr txBox="1"/>
      </xdr:nvSpPr>
      <xdr:spPr>
        <a:xfrm>
          <a:off x="22199600" y="69697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40</xdr:row>
      <xdr:rowOff>107950</xdr:rowOff>
    </xdr:from>
    <xdr:to xmlns:xdr="http://schemas.openxmlformats.org/drawingml/2006/spreadsheetDrawing">
      <xdr:col>116</xdr:col>
      <xdr:colOff>152400</xdr:colOff>
      <xdr:row>40</xdr:row>
      <xdr:rowOff>107950</xdr:rowOff>
    </xdr:to>
    <xdr:cxnSp macro="">
      <xdr:nvCxnSpPr>
        <xdr:cNvPr id="478" name="直線コネクタ 477"/>
        <xdr:cNvCxnSpPr/>
      </xdr:nvCxnSpPr>
      <xdr:spPr>
        <a:xfrm>
          <a:off x="22072600" y="696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22860</xdr:rowOff>
    </xdr:from>
    <xdr:ext cx="469900" cy="259080"/>
    <xdr:sp macro="" textlink="">
      <xdr:nvSpPr>
        <xdr:cNvPr id="479" name="【認定こども園・幼稚園・保育所】&#10;一人当たり面積最大値テキスト"/>
        <xdr:cNvSpPr txBox="1"/>
      </xdr:nvSpPr>
      <xdr:spPr>
        <a:xfrm>
          <a:off x="22199600" y="568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76200</xdr:rowOff>
    </xdr:from>
    <xdr:to xmlns:xdr="http://schemas.openxmlformats.org/drawingml/2006/spreadsheetDrawing">
      <xdr:col>116</xdr:col>
      <xdr:colOff>152400</xdr:colOff>
      <xdr:row>34</xdr:row>
      <xdr:rowOff>76200</xdr:rowOff>
    </xdr:to>
    <xdr:cxnSp macro="">
      <xdr:nvCxnSpPr>
        <xdr:cNvPr id="480" name="直線コネクタ 479"/>
        <xdr:cNvCxnSpPr/>
      </xdr:nvCxnSpPr>
      <xdr:spPr>
        <a:xfrm>
          <a:off x="22072600" y="590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36</xdr:row>
      <xdr:rowOff>142240</xdr:rowOff>
    </xdr:from>
    <xdr:ext cx="469900" cy="259080"/>
    <xdr:sp macro="" textlink="">
      <xdr:nvSpPr>
        <xdr:cNvPr id="481" name="【認定こども園・幼稚園・保育所】&#10;一人当たり面積平均値テキスト"/>
        <xdr:cNvSpPr txBox="1"/>
      </xdr:nvSpPr>
      <xdr:spPr>
        <a:xfrm>
          <a:off x="22199600" y="6314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119380</xdr:rowOff>
    </xdr:from>
    <xdr:to xmlns:xdr="http://schemas.openxmlformats.org/drawingml/2006/spreadsheetDrawing">
      <xdr:col>116</xdr:col>
      <xdr:colOff>114300</xdr:colOff>
      <xdr:row>38</xdr:row>
      <xdr:rowOff>49530</xdr:rowOff>
    </xdr:to>
    <xdr:sp macro="" textlink="">
      <xdr:nvSpPr>
        <xdr:cNvPr id="482" name="フローチャート: 判断 481"/>
        <xdr:cNvSpPr/>
      </xdr:nvSpPr>
      <xdr:spPr>
        <a:xfrm>
          <a:off x="221107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37</xdr:row>
      <xdr:rowOff>105410</xdr:rowOff>
    </xdr:from>
    <xdr:to xmlns:xdr="http://schemas.openxmlformats.org/drawingml/2006/spreadsheetDrawing">
      <xdr:col>112</xdr:col>
      <xdr:colOff>38100</xdr:colOff>
      <xdr:row>38</xdr:row>
      <xdr:rowOff>35560</xdr:rowOff>
    </xdr:to>
    <xdr:sp macro="" textlink="">
      <xdr:nvSpPr>
        <xdr:cNvPr id="483" name="フローチャート: 判断 482"/>
        <xdr:cNvSpPr/>
      </xdr:nvSpPr>
      <xdr:spPr>
        <a:xfrm>
          <a:off x="2127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165100</xdr:rowOff>
    </xdr:from>
    <xdr:to xmlns:xdr="http://schemas.openxmlformats.org/drawingml/2006/spreadsheetDrawing">
      <xdr:col>107</xdr:col>
      <xdr:colOff>101600</xdr:colOff>
      <xdr:row>38</xdr:row>
      <xdr:rowOff>95250</xdr:rowOff>
    </xdr:to>
    <xdr:sp macro="" textlink="">
      <xdr:nvSpPr>
        <xdr:cNvPr id="484" name="フローチャート: 判断 483"/>
        <xdr:cNvSpPr/>
      </xdr:nvSpPr>
      <xdr:spPr>
        <a:xfrm>
          <a:off x="203835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16510</xdr:rowOff>
    </xdr:from>
    <xdr:to xmlns:xdr="http://schemas.openxmlformats.org/drawingml/2006/spreadsheetDrawing">
      <xdr:col>102</xdr:col>
      <xdr:colOff>165100</xdr:colOff>
      <xdr:row>38</xdr:row>
      <xdr:rowOff>118110</xdr:rowOff>
    </xdr:to>
    <xdr:sp macro="" textlink="">
      <xdr:nvSpPr>
        <xdr:cNvPr id="485" name="フローチャート: 判断 484"/>
        <xdr:cNvSpPr/>
      </xdr:nvSpPr>
      <xdr:spPr>
        <a:xfrm>
          <a:off x="19494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2540</xdr:rowOff>
    </xdr:from>
    <xdr:to xmlns:xdr="http://schemas.openxmlformats.org/drawingml/2006/spreadsheetDrawing">
      <xdr:col>98</xdr:col>
      <xdr:colOff>38100</xdr:colOff>
      <xdr:row>38</xdr:row>
      <xdr:rowOff>104140</xdr:rowOff>
    </xdr:to>
    <xdr:sp macro="" textlink="">
      <xdr:nvSpPr>
        <xdr:cNvPr id="486" name="フローチャート: 判断 485"/>
        <xdr:cNvSpPr/>
      </xdr:nvSpPr>
      <xdr:spPr>
        <a:xfrm>
          <a:off x="18605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7" name="テキスト ボックス 4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8" name="テキスト ボックス 4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9" name="テキスト ボックス 4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0" name="テキスト ボックス 4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1" name="テキスト ボックス 4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139700</xdr:rowOff>
    </xdr:from>
    <xdr:to xmlns:xdr="http://schemas.openxmlformats.org/drawingml/2006/spreadsheetDrawing">
      <xdr:col>116</xdr:col>
      <xdr:colOff>114300</xdr:colOff>
      <xdr:row>39</xdr:row>
      <xdr:rowOff>69850</xdr:rowOff>
    </xdr:to>
    <xdr:sp macro="" textlink="">
      <xdr:nvSpPr>
        <xdr:cNvPr id="492" name="楕円 491"/>
        <xdr:cNvSpPr/>
      </xdr:nvSpPr>
      <xdr:spPr>
        <a:xfrm>
          <a:off x="22110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118110</xdr:rowOff>
    </xdr:from>
    <xdr:ext cx="469900" cy="259080"/>
    <xdr:sp macro="" textlink="">
      <xdr:nvSpPr>
        <xdr:cNvPr id="493" name="【認定こども園・幼稚園・保育所】&#10;一人当たり面積該当値テキスト"/>
        <xdr:cNvSpPr txBox="1"/>
      </xdr:nvSpPr>
      <xdr:spPr>
        <a:xfrm>
          <a:off x="22199600" y="663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135255</xdr:rowOff>
    </xdr:from>
    <xdr:to xmlns:xdr="http://schemas.openxmlformats.org/drawingml/2006/spreadsheetDrawing">
      <xdr:col>112</xdr:col>
      <xdr:colOff>38100</xdr:colOff>
      <xdr:row>39</xdr:row>
      <xdr:rowOff>65405</xdr:rowOff>
    </xdr:to>
    <xdr:sp macro="" textlink="">
      <xdr:nvSpPr>
        <xdr:cNvPr id="494" name="楕円 493"/>
        <xdr:cNvSpPr/>
      </xdr:nvSpPr>
      <xdr:spPr>
        <a:xfrm>
          <a:off x="212725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14605</xdr:rowOff>
    </xdr:from>
    <xdr:to xmlns:xdr="http://schemas.openxmlformats.org/drawingml/2006/spreadsheetDrawing">
      <xdr:col>116</xdr:col>
      <xdr:colOff>63500</xdr:colOff>
      <xdr:row>39</xdr:row>
      <xdr:rowOff>19050</xdr:rowOff>
    </xdr:to>
    <xdr:cxnSp macro="">
      <xdr:nvCxnSpPr>
        <xdr:cNvPr id="495" name="直線コネクタ 494"/>
        <xdr:cNvCxnSpPr/>
      </xdr:nvCxnSpPr>
      <xdr:spPr>
        <a:xfrm>
          <a:off x="21323300" y="670115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139700</xdr:rowOff>
    </xdr:from>
    <xdr:to xmlns:xdr="http://schemas.openxmlformats.org/drawingml/2006/spreadsheetDrawing">
      <xdr:col>107</xdr:col>
      <xdr:colOff>101600</xdr:colOff>
      <xdr:row>39</xdr:row>
      <xdr:rowOff>69850</xdr:rowOff>
    </xdr:to>
    <xdr:sp macro="" textlink="">
      <xdr:nvSpPr>
        <xdr:cNvPr id="496" name="楕円 495"/>
        <xdr:cNvSpPr/>
      </xdr:nvSpPr>
      <xdr:spPr>
        <a:xfrm>
          <a:off x="2038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14605</xdr:rowOff>
    </xdr:from>
    <xdr:to xmlns:xdr="http://schemas.openxmlformats.org/drawingml/2006/spreadsheetDrawing">
      <xdr:col>111</xdr:col>
      <xdr:colOff>177800</xdr:colOff>
      <xdr:row>39</xdr:row>
      <xdr:rowOff>19050</xdr:rowOff>
    </xdr:to>
    <xdr:cxnSp macro="">
      <xdr:nvCxnSpPr>
        <xdr:cNvPr id="497" name="直線コネクタ 496"/>
        <xdr:cNvCxnSpPr/>
      </xdr:nvCxnSpPr>
      <xdr:spPr>
        <a:xfrm flipV="1">
          <a:off x="20434300" y="67011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121285</xdr:rowOff>
    </xdr:from>
    <xdr:to xmlns:xdr="http://schemas.openxmlformats.org/drawingml/2006/spreadsheetDrawing">
      <xdr:col>102</xdr:col>
      <xdr:colOff>165100</xdr:colOff>
      <xdr:row>39</xdr:row>
      <xdr:rowOff>52070</xdr:rowOff>
    </xdr:to>
    <xdr:sp macro="" textlink="">
      <xdr:nvSpPr>
        <xdr:cNvPr id="498" name="楕円 497"/>
        <xdr:cNvSpPr/>
      </xdr:nvSpPr>
      <xdr:spPr>
        <a:xfrm>
          <a:off x="19494500" y="6636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635</xdr:rowOff>
    </xdr:from>
    <xdr:to xmlns:xdr="http://schemas.openxmlformats.org/drawingml/2006/spreadsheetDrawing">
      <xdr:col>107</xdr:col>
      <xdr:colOff>50800</xdr:colOff>
      <xdr:row>39</xdr:row>
      <xdr:rowOff>19050</xdr:rowOff>
    </xdr:to>
    <xdr:cxnSp macro="">
      <xdr:nvCxnSpPr>
        <xdr:cNvPr id="499" name="直線コネクタ 498"/>
        <xdr:cNvCxnSpPr/>
      </xdr:nvCxnSpPr>
      <xdr:spPr>
        <a:xfrm>
          <a:off x="19545300" y="668718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125730</xdr:rowOff>
    </xdr:from>
    <xdr:to xmlns:xdr="http://schemas.openxmlformats.org/drawingml/2006/spreadsheetDrawing">
      <xdr:col>98</xdr:col>
      <xdr:colOff>38100</xdr:colOff>
      <xdr:row>39</xdr:row>
      <xdr:rowOff>55880</xdr:rowOff>
    </xdr:to>
    <xdr:sp macro="" textlink="">
      <xdr:nvSpPr>
        <xdr:cNvPr id="500" name="楕円 499"/>
        <xdr:cNvSpPr/>
      </xdr:nvSpPr>
      <xdr:spPr>
        <a:xfrm>
          <a:off x="18605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635</xdr:rowOff>
    </xdr:from>
    <xdr:to xmlns:xdr="http://schemas.openxmlformats.org/drawingml/2006/spreadsheetDrawing">
      <xdr:col>102</xdr:col>
      <xdr:colOff>114300</xdr:colOff>
      <xdr:row>39</xdr:row>
      <xdr:rowOff>5080</xdr:rowOff>
    </xdr:to>
    <xdr:cxnSp macro="">
      <xdr:nvCxnSpPr>
        <xdr:cNvPr id="501" name="直線コネクタ 500"/>
        <xdr:cNvCxnSpPr/>
      </xdr:nvCxnSpPr>
      <xdr:spPr>
        <a:xfrm flipV="1">
          <a:off x="18656300" y="66871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36</xdr:row>
      <xdr:rowOff>52070</xdr:rowOff>
    </xdr:from>
    <xdr:ext cx="469900" cy="255270"/>
    <xdr:sp macro="" textlink="">
      <xdr:nvSpPr>
        <xdr:cNvPr id="502" name="n_1aveValue【認定こども園・幼稚園・保育所】&#10;一人当たり面積"/>
        <xdr:cNvSpPr txBox="1"/>
      </xdr:nvSpPr>
      <xdr:spPr>
        <a:xfrm>
          <a:off x="21075650" y="62242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111760</xdr:rowOff>
    </xdr:from>
    <xdr:ext cx="466090" cy="255270"/>
    <xdr:sp macro="" textlink="">
      <xdr:nvSpPr>
        <xdr:cNvPr id="503" name="n_2aveValue【認定こども園・幼稚園・保育所】&#10;一人当たり面積"/>
        <xdr:cNvSpPr txBox="1"/>
      </xdr:nvSpPr>
      <xdr:spPr>
        <a:xfrm>
          <a:off x="20199350" y="62839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134620</xdr:rowOff>
    </xdr:from>
    <xdr:ext cx="466090" cy="255270"/>
    <xdr:sp macro="" textlink="">
      <xdr:nvSpPr>
        <xdr:cNvPr id="504" name="n_3aveValue【認定こども園・幼稚園・保育所】&#10;一人当たり面積"/>
        <xdr:cNvSpPr txBox="1"/>
      </xdr:nvSpPr>
      <xdr:spPr>
        <a:xfrm>
          <a:off x="19310350" y="63068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120650</xdr:rowOff>
    </xdr:from>
    <xdr:ext cx="466090" cy="255270"/>
    <xdr:sp macro="" textlink="">
      <xdr:nvSpPr>
        <xdr:cNvPr id="505" name="n_4aveValue【認定こども園・幼稚園・保育所】&#10;一人当たり面積"/>
        <xdr:cNvSpPr txBox="1"/>
      </xdr:nvSpPr>
      <xdr:spPr>
        <a:xfrm>
          <a:off x="18421350" y="62928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39</xdr:row>
      <xdr:rowOff>56515</xdr:rowOff>
    </xdr:from>
    <xdr:ext cx="469900" cy="258445"/>
    <xdr:sp macro="" textlink="">
      <xdr:nvSpPr>
        <xdr:cNvPr id="506" name="n_1mainValue【認定こども園・幼稚園・保育所】&#10;一人当たり面積"/>
        <xdr:cNvSpPr txBox="1"/>
      </xdr:nvSpPr>
      <xdr:spPr>
        <a:xfrm>
          <a:off x="21075650" y="67430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60960</xdr:rowOff>
    </xdr:from>
    <xdr:ext cx="466090" cy="259080"/>
    <xdr:sp macro="" textlink="">
      <xdr:nvSpPr>
        <xdr:cNvPr id="507" name="n_2mainValue【認定こども園・幼稚園・保育所】&#10;一人当たり面積"/>
        <xdr:cNvSpPr txBox="1"/>
      </xdr:nvSpPr>
      <xdr:spPr>
        <a:xfrm>
          <a:off x="20199350" y="6747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42545</xdr:rowOff>
    </xdr:from>
    <xdr:ext cx="466090" cy="255270"/>
    <xdr:sp macro="" textlink="">
      <xdr:nvSpPr>
        <xdr:cNvPr id="508" name="n_3mainValue【認定こども園・幼稚園・保育所】&#10;一人当たり面積"/>
        <xdr:cNvSpPr txBox="1"/>
      </xdr:nvSpPr>
      <xdr:spPr>
        <a:xfrm>
          <a:off x="19310350" y="67290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46990</xdr:rowOff>
    </xdr:from>
    <xdr:ext cx="466090" cy="259080"/>
    <xdr:sp macro="" textlink="">
      <xdr:nvSpPr>
        <xdr:cNvPr id="509" name="n_4mainValue【認定こども園・幼稚園・保育所】&#10;一人当たり面積"/>
        <xdr:cNvSpPr txBox="1"/>
      </xdr:nvSpPr>
      <xdr:spPr>
        <a:xfrm>
          <a:off x="18421350" y="67335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640" cy="225425"/>
    <xdr:sp macro="" textlink="">
      <xdr:nvSpPr>
        <xdr:cNvPr id="518" name="テキスト ボックス 517"/>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9" name="直線コネクタ 5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5270"/>
    <xdr:sp macro="" textlink="">
      <xdr:nvSpPr>
        <xdr:cNvPr id="520" name="テキスト ボックス 519"/>
        <xdr:cNvSpPr txBox="1"/>
      </xdr:nvSpPr>
      <xdr:spPr>
        <a:xfrm>
          <a:off x="12042775" y="11287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1" name="直線コネクタ 520"/>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522" name="テキスト ボックス 521"/>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3" name="直線コネクタ 522"/>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4" name="テキスト ボックス 523"/>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5" name="直線コネクタ 524"/>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5270"/>
    <xdr:sp macro="" textlink="">
      <xdr:nvSpPr>
        <xdr:cNvPr id="526" name="テキスト ボックス 525"/>
        <xdr:cNvSpPr txBox="1"/>
      </xdr:nvSpPr>
      <xdr:spPr>
        <a:xfrm>
          <a:off x="12042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7" name="直線コネクタ 526"/>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28" name="テキスト ボックス 527"/>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29" name="直線コネクタ 528"/>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30" name="テキスト ボックス 529"/>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1" name="直線コネクタ 5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5270"/>
    <xdr:sp macro="" textlink="">
      <xdr:nvSpPr>
        <xdr:cNvPr id="532" name="テキスト ボックス 531"/>
        <xdr:cNvSpPr txBox="1"/>
      </xdr:nvSpPr>
      <xdr:spPr>
        <a:xfrm>
          <a:off x="12042775" y="9001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58</xdr:row>
      <xdr:rowOff>110490</xdr:rowOff>
    </xdr:from>
    <xdr:to xmlns:xdr="http://schemas.openxmlformats.org/drawingml/2006/spreadsheetDrawing">
      <xdr:col>85</xdr:col>
      <xdr:colOff>126365</xdr:colOff>
      <xdr:row>63</xdr:row>
      <xdr:rowOff>148590</xdr:rowOff>
    </xdr:to>
    <xdr:cxnSp macro="">
      <xdr:nvCxnSpPr>
        <xdr:cNvPr id="534" name="直線コネクタ 533"/>
        <xdr:cNvCxnSpPr/>
      </xdr:nvCxnSpPr>
      <xdr:spPr>
        <a:xfrm flipV="1">
          <a:off x="16318865" y="10054590"/>
          <a:ext cx="0" cy="895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152400</xdr:rowOff>
    </xdr:from>
    <xdr:ext cx="405130" cy="259080"/>
    <xdr:sp macro="" textlink="">
      <xdr:nvSpPr>
        <xdr:cNvPr id="535" name="【学校施設】&#10;有形固定資産減価償却率最小値テキスト"/>
        <xdr:cNvSpPr txBox="1"/>
      </xdr:nvSpPr>
      <xdr:spPr>
        <a:xfrm>
          <a:off x="16357600" y="10953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148590</xdr:rowOff>
    </xdr:from>
    <xdr:to xmlns:xdr="http://schemas.openxmlformats.org/drawingml/2006/spreadsheetDrawing">
      <xdr:col>86</xdr:col>
      <xdr:colOff>25400</xdr:colOff>
      <xdr:row>63</xdr:row>
      <xdr:rowOff>148590</xdr:rowOff>
    </xdr:to>
    <xdr:cxnSp macro="">
      <xdr:nvCxnSpPr>
        <xdr:cNvPr id="536" name="直線コネクタ 535"/>
        <xdr:cNvCxnSpPr/>
      </xdr:nvCxnSpPr>
      <xdr:spPr>
        <a:xfrm>
          <a:off x="16230600" y="1094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57</xdr:row>
      <xdr:rowOff>57150</xdr:rowOff>
    </xdr:from>
    <xdr:ext cx="405130" cy="259080"/>
    <xdr:sp macro="" textlink="">
      <xdr:nvSpPr>
        <xdr:cNvPr id="537" name="【学校施設】&#10;有形固定資産減価償却率最大値テキスト"/>
        <xdr:cNvSpPr txBox="1"/>
      </xdr:nvSpPr>
      <xdr:spPr>
        <a:xfrm>
          <a:off x="16357600" y="9829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110490</xdr:rowOff>
    </xdr:from>
    <xdr:to xmlns:xdr="http://schemas.openxmlformats.org/drawingml/2006/spreadsheetDrawing">
      <xdr:col>86</xdr:col>
      <xdr:colOff>25400</xdr:colOff>
      <xdr:row>58</xdr:row>
      <xdr:rowOff>110490</xdr:rowOff>
    </xdr:to>
    <xdr:cxnSp macro="">
      <xdr:nvCxnSpPr>
        <xdr:cNvPr id="538" name="直線コネクタ 537"/>
        <xdr:cNvCxnSpPr/>
      </xdr:nvCxnSpPr>
      <xdr:spPr>
        <a:xfrm>
          <a:off x="16230600" y="1005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76200</xdr:rowOff>
    </xdr:from>
    <xdr:ext cx="405130" cy="255270"/>
    <xdr:sp macro="" textlink="">
      <xdr:nvSpPr>
        <xdr:cNvPr id="539" name="【学校施設】&#10;有形固定資産減価償却率平均値テキスト"/>
        <xdr:cNvSpPr txBox="1"/>
      </xdr:nvSpPr>
      <xdr:spPr>
        <a:xfrm>
          <a:off x="16357600" y="1036320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97790</xdr:rowOff>
    </xdr:from>
    <xdr:to xmlns:xdr="http://schemas.openxmlformats.org/drawingml/2006/spreadsheetDrawing">
      <xdr:col>85</xdr:col>
      <xdr:colOff>177800</xdr:colOff>
      <xdr:row>61</xdr:row>
      <xdr:rowOff>27940</xdr:rowOff>
    </xdr:to>
    <xdr:sp macro="" textlink="">
      <xdr:nvSpPr>
        <xdr:cNvPr id="540" name="フローチャート: 判断 539"/>
        <xdr:cNvSpPr/>
      </xdr:nvSpPr>
      <xdr:spPr>
        <a:xfrm>
          <a:off x="16268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59690</xdr:rowOff>
    </xdr:from>
    <xdr:to xmlns:xdr="http://schemas.openxmlformats.org/drawingml/2006/spreadsheetDrawing">
      <xdr:col>81</xdr:col>
      <xdr:colOff>101600</xdr:colOff>
      <xdr:row>60</xdr:row>
      <xdr:rowOff>161290</xdr:rowOff>
    </xdr:to>
    <xdr:sp macro="" textlink="">
      <xdr:nvSpPr>
        <xdr:cNvPr id="541" name="フローチャート: 判断 540"/>
        <xdr:cNvSpPr/>
      </xdr:nvSpPr>
      <xdr:spPr>
        <a:xfrm>
          <a:off x="15430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25400</xdr:rowOff>
    </xdr:from>
    <xdr:to xmlns:xdr="http://schemas.openxmlformats.org/drawingml/2006/spreadsheetDrawing">
      <xdr:col>76</xdr:col>
      <xdr:colOff>165100</xdr:colOff>
      <xdr:row>60</xdr:row>
      <xdr:rowOff>127000</xdr:rowOff>
    </xdr:to>
    <xdr:sp macro="" textlink="">
      <xdr:nvSpPr>
        <xdr:cNvPr id="542" name="フローチャート: 判断 541"/>
        <xdr:cNvSpPr/>
      </xdr:nvSpPr>
      <xdr:spPr>
        <a:xfrm>
          <a:off x="14541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40640</xdr:rowOff>
    </xdr:from>
    <xdr:to xmlns:xdr="http://schemas.openxmlformats.org/drawingml/2006/spreadsheetDrawing">
      <xdr:col>72</xdr:col>
      <xdr:colOff>38100</xdr:colOff>
      <xdr:row>60</xdr:row>
      <xdr:rowOff>142240</xdr:rowOff>
    </xdr:to>
    <xdr:sp macro="" textlink="">
      <xdr:nvSpPr>
        <xdr:cNvPr id="543" name="フローチャート: 判断 542"/>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25400</xdr:rowOff>
    </xdr:from>
    <xdr:to xmlns:xdr="http://schemas.openxmlformats.org/drawingml/2006/spreadsheetDrawing">
      <xdr:col>67</xdr:col>
      <xdr:colOff>101600</xdr:colOff>
      <xdr:row>60</xdr:row>
      <xdr:rowOff>127000</xdr:rowOff>
    </xdr:to>
    <xdr:sp macro="" textlink="">
      <xdr:nvSpPr>
        <xdr:cNvPr id="544" name="フローチャート: 判断 543"/>
        <xdr:cNvSpPr/>
      </xdr:nvSpPr>
      <xdr:spPr>
        <a:xfrm>
          <a:off x="12763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270"/>
    <xdr:sp macro="" textlink="">
      <xdr:nvSpPr>
        <xdr:cNvPr id="545" name="テキスト ボックス 544"/>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270"/>
    <xdr:sp macro="" textlink="">
      <xdr:nvSpPr>
        <xdr:cNvPr id="546" name="テキスト ボックス 545"/>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270"/>
    <xdr:sp macro="" textlink="">
      <xdr:nvSpPr>
        <xdr:cNvPr id="547" name="テキスト ボックス 546"/>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270"/>
    <xdr:sp macro="" textlink="">
      <xdr:nvSpPr>
        <xdr:cNvPr id="548" name="テキスト ボックス 547"/>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270"/>
    <xdr:sp macro="" textlink="">
      <xdr:nvSpPr>
        <xdr:cNvPr id="549" name="テキスト ボックス 548"/>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59690</xdr:rowOff>
    </xdr:from>
    <xdr:to xmlns:xdr="http://schemas.openxmlformats.org/drawingml/2006/spreadsheetDrawing">
      <xdr:col>85</xdr:col>
      <xdr:colOff>177800</xdr:colOff>
      <xdr:row>58</xdr:row>
      <xdr:rowOff>161290</xdr:rowOff>
    </xdr:to>
    <xdr:sp macro="" textlink="">
      <xdr:nvSpPr>
        <xdr:cNvPr id="550" name="楕円 549"/>
        <xdr:cNvSpPr/>
      </xdr:nvSpPr>
      <xdr:spPr>
        <a:xfrm>
          <a:off x="162687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12700</xdr:rowOff>
    </xdr:from>
    <xdr:ext cx="405130" cy="259080"/>
    <xdr:sp macro="" textlink="">
      <xdr:nvSpPr>
        <xdr:cNvPr id="551" name="【学校施設】&#10;有形固定資産減価償却率該当値テキスト"/>
        <xdr:cNvSpPr txBox="1"/>
      </xdr:nvSpPr>
      <xdr:spPr>
        <a:xfrm>
          <a:off x="16357600" y="9956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151130</xdr:rowOff>
    </xdr:from>
    <xdr:to xmlns:xdr="http://schemas.openxmlformats.org/drawingml/2006/spreadsheetDrawing">
      <xdr:col>81</xdr:col>
      <xdr:colOff>101600</xdr:colOff>
      <xdr:row>58</xdr:row>
      <xdr:rowOff>81280</xdr:rowOff>
    </xdr:to>
    <xdr:sp macro="" textlink="">
      <xdr:nvSpPr>
        <xdr:cNvPr id="552" name="楕円 551"/>
        <xdr:cNvSpPr/>
      </xdr:nvSpPr>
      <xdr:spPr>
        <a:xfrm>
          <a:off x="15430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30480</xdr:rowOff>
    </xdr:from>
    <xdr:to xmlns:xdr="http://schemas.openxmlformats.org/drawingml/2006/spreadsheetDrawing">
      <xdr:col>85</xdr:col>
      <xdr:colOff>127000</xdr:colOff>
      <xdr:row>58</xdr:row>
      <xdr:rowOff>110490</xdr:rowOff>
    </xdr:to>
    <xdr:cxnSp macro="">
      <xdr:nvCxnSpPr>
        <xdr:cNvPr id="553" name="直線コネクタ 552"/>
        <xdr:cNvCxnSpPr/>
      </xdr:nvCxnSpPr>
      <xdr:spPr>
        <a:xfrm>
          <a:off x="15481300" y="997458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59690</xdr:rowOff>
    </xdr:from>
    <xdr:to xmlns:xdr="http://schemas.openxmlformats.org/drawingml/2006/spreadsheetDrawing">
      <xdr:col>76</xdr:col>
      <xdr:colOff>165100</xdr:colOff>
      <xdr:row>57</xdr:row>
      <xdr:rowOff>161290</xdr:rowOff>
    </xdr:to>
    <xdr:sp macro="" textlink="">
      <xdr:nvSpPr>
        <xdr:cNvPr id="554" name="楕円 553"/>
        <xdr:cNvSpPr/>
      </xdr:nvSpPr>
      <xdr:spPr>
        <a:xfrm>
          <a:off x="14541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110490</xdr:rowOff>
    </xdr:from>
    <xdr:to xmlns:xdr="http://schemas.openxmlformats.org/drawingml/2006/spreadsheetDrawing">
      <xdr:col>81</xdr:col>
      <xdr:colOff>50800</xdr:colOff>
      <xdr:row>58</xdr:row>
      <xdr:rowOff>30480</xdr:rowOff>
    </xdr:to>
    <xdr:cxnSp macro="">
      <xdr:nvCxnSpPr>
        <xdr:cNvPr id="555" name="直線コネクタ 554"/>
        <xdr:cNvCxnSpPr/>
      </xdr:nvCxnSpPr>
      <xdr:spPr>
        <a:xfrm>
          <a:off x="14592300" y="98831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166370</xdr:rowOff>
    </xdr:from>
    <xdr:to xmlns:xdr="http://schemas.openxmlformats.org/drawingml/2006/spreadsheetDrawing">
      <xdr:col>72</xdr:col>
      <xdr:colOff>38100</xdr:colOff>
      <xdr:row>57</xdr:row>
      <xdr:rowOff>96520</xdr:rowOff>
    </xdr:to>
    <xdr:sp macro="" textlink="">
      <xdr:nvSpPr>
        <xdr:cNvPr id="556" name="楕円 555"/>
        <xdr:cNvSpPr/>
      </xdr:nvSpPr>
      <xdr:spPr>
        <a:xfrm>
          <a:off x="13652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57</xdr:row>
      <xdr:rowOff>45720</xdr:rowOff>
    </xdr:from>
    <xdr:to xmlns:xdr="http://schemas.openxmlformats.org/drawingml/2006/spreadsheetDrawing">
      <xdr:col>76</xdr:col>
      <xdr:colOff>114300</xdr:colOff>
      <xdr:row>57</xdr:row>
      <xdr:rowOff>110490</xdr:rowOff>
    </xdr:to>
    <xdr:cxnSp macro="">
      <xdr:nvCxnSpPr>
        <xdr:cNvPr id="557" name="直線コネクタ 556"/>
        <xdr:cNvCxnSpPr/>
      </xdr:nvCxnSpPr>
      <xdr:spPr>
        <a:xfrm>
          <a:off x="13703300" y="981837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56</xdr:row>
      <xdr:rowOff>52070</xdr:rowOff>
    </xdr:from>
    <xdr:to xmlns:xdr="http://schemas.openxmlformats.org/drawingml/2006/spreadsheetDrawing">
      <xdr:col>67</xdr:col>
      <xdr:colOff>101600</xdr:colOff>
      <xdr:row>56</xdr:row>
      <xdr:rowOff>153670</xdr:rowOff>
    </xdr:to>
    <xdr:sp macro="" textlink="">
      <xdr:nvSpPr>
        <xdr:cNvPr id="558" name="楕円 557"/>
        <xdr:cNvSpPr/>
      </xdr:nvSpPr>
      <xdr:spPr>
        <a:xfrm>
          <a:off x="12763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56</xdr:row>
      <xdr:rowOff>102870</xdr:rowOff>
    </xdr:from>
    <xdr:to xmlns:xdr="http://schemas.openxmlformats.org/drawingml/2006/spreadsheetDrawing">
      <xdr:col>71</xdr:col>
      <xdr:colOff>177800</xdr:colOff>
      <xdr:row>57</xdr:row>
      <xdr:rowOff>45720</xdr:rowOff>
    </xdr:to>
    <xdr:cxnSp macro="">
      <xdr:nvCxnSpPr>
        <xdr:cNvPr id="559" name="直線コネクタ 558"/>
        <xdr:cNvCxnSpPr/>
      </xdr:nvCxnSpPr>
      <xdr:spPr>
        <a:xfrm>
          <a:off x="12814300" y="970407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152400</xdr:rowOff>
    </xdr:from>
    <xdr:ext cx="405130" cy="259080"/>
    <xdr:sp macro="" textlink="">
      <xdr:nvSpPr>
        <xdr:cNvPr id="560" name="n_1aveValue【学校施設】&#10;有形固定資産減価償却率"/>
        <xdr:cNvSpPr txBox="1"/>
      </xdr:nvSpPr>
      <xdr:spPr>
        <a:xfrm>
          <a:off x="15266035" y="10439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118110</xdr:rowOff>
    </xdr:from>
    <xdr:ext cx="401320" cy="259080"/>
    <xdr:sp macro="" textlink="">
      <xdr:nvSpPr>
        <xdr:cNvPr id="561" name="n_2aveValue【学校施設】&#10;有形固定資産減価償却率"/>
        <xdr:cNvSpPr txBox="1"/>
      </xdr:nvSpPr>
      <xdr:spPr>
        <a:xfrm>
          <a:off x="14389735" y="104051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133350</xdr:rowOff>
    </xdr:from>
    <xdr:ext cx="401320" cy="255270"/>
    <xdr:sp macro="" textlink="">
      <xdr:nvSpPr>
        <xdr:cNvPr id="562" name="n_3aveValue【学校施設】&#10;有形固定資産減価償却率"/>
        <xdr:cNvSpPr txBox="1"/>
      </xdr:nvSpPr>
      <xdr:spPr>
        <a:xfrm>
          <a:off x="13500735" y="104203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118110</xdr:rowOff>
    </xdr:from>
    <xdr:ext cx="401320" cy="259080"/>
    <xdr:sp macro="" textlink="">
      <xdr:nvSpPr>
        <xdr:cNvPr id="563" name="n_4aveValue【学校施設】&#10;有形固定資産減価償却率"/>
        <xdr:cNvSpPr txBox="1"/>
      </xdr:nvSpPr>
      <xdr:spPr>
        <a:xfrm>
          <a:off x="12611735" y="104051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97790</xdr:rowOff>
    </xdr:from>
    <xdr:ext cx="405130" cy="255270"/>
    <xdr:sp macro="" textlink="">
      <xdr:nvSpPr>
        <xdr:cNvPr id="564" name="n_1mainValue【学校施設】&#10;有形固定資産減価償却率"/>
        <xdr:cNvSpPr txBox="1"/>
      </xdr:nvSpPr>
      <xdr:spPr>
        <a:xfrm>
          <a:off x="15266035" y="96989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6350</xdr:rowOff>
    </xdr:from>
    <xdr:ext cx="401320" cy="255270"/>
    <xdr:sp macro="" textlink="">
      <xdr:nvSpPr>
        <xdr:cNvPr id="565" name="n_2mainValue【学校施設】&#10;有形固定資産減価償却率"/>
        <xdr:cNvSpPr txBox="1"/>
      </xdr:nvSpPr>
      <xdr:spPr>
        <a:xfrm>
          <a:off x="14389735" y="96075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55</xdr:row>
      <xdr:rowOff>113030</xdr:rowOff>
    </xdr:from>
    <xdr:ext cx="401320" cy="259080"/>
    <xdr:sp macro="" textlink="">
      <xdr:nvSpPr>
        <xdr:cNvPr id="566" name="n_3mainValue【学校施設】&#10;有形固定資産減価償却率"/>
        <xdr:cNvSpPr txBox="1"/>
      </xdr:nvSpPr>
      <xdr:spPr>
        <a:xfrm>
          <a:off x="13500735" y="95427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54</xdr:row>
      <xdr:rowOff>170180</xdr:rowOff>
    </xdr:from>
    <xdr:ext cx="401320" cy="259080"/>
    <xdr:sp macro="" textlink="">
      <xdr:nvSpPr>
        <xdr:cNvPr id="567" name="n_4mainValue【学校施設】&#10;有形固定資産減価償却率"/>
        <xdr:cNvSpPr txBox="1"/>
      </xdr:nvSpPr>
      <xdr:spPr>
        <a:xfrm>
          <a:off x="12611735" y="94284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075" cy="225425"/>
    <xdr:sp macro="" textlink="">
      <xdr:nvSpPr>
        <xdr:cNvPr id="576" name="テキスト ボックス 575"/>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7" name="直線コネクタ 57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3550" cy="255270"/>
    <xdr:sp macro="" textlink="">
      <xdr:nvSpPr>
        <xdr:cNvPr id="578" name="テキスト ボックス 577"/>
        <xdr:cNvSpPr txBox="1"/>
      </xdr:nvSpPr>
      <xdr:spPr>
        <a:xfrm>
          <a:off x="17820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65</xdr:row>
      <xdr:rowOff>0</xdr:rowOff>
    </xdr:from>
    <xdr:to xmlns:xdr="http://schemas.openxmlformats.org/drawingml/2006/spreadsheetDrawing">
      <xdr:col>120</xdr:col>
      <xdr:colOff>114300</xdr:colOff>
      <xdr:row>65</xdr:row>
      <xdr:rowOff>0</xdr:rowOff>
    </xdr:to>
    <xdr:cxnSp macro="">
      <xdr:nvCxnSpPr>
        <xdr:cNvPr id="579" name="直線コネクタ 578"/>
        <xdr:cNvCxnSpPr/>
      </xdr:nvCxnSpPr>
      <xdr:spPr>
        <a:xfrm>
          <a:off x="18288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64</xdr:row>
      <xdr:rowOff>29210</xdr:rowOff>
    </xdr:from>
    <xdr:ext cx="463550" cy="255270"/>
    <xdr:sp macro="" textlink="">
      <xdr:nvSpPr>
        <xdr:cNvPr id="580" name="テキスト ボックス 579"/>
        <xdr:cNvSpPr txBox="1"/>
      </xdr:nvSpPr>
      <xdr:spPr>
        <a:xfrm>
          <a:off x="17820640" y="110020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63</xdr:row>
      <xdr:rowOff>57150</xdr:rowOff>
    </xdr:to>
    <xdr:cxnSp macro="">
      <xdr:nvCxnSpPr>
        <xdr:cNvPr id="581" name="直線コネクタ 580"/>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86360</xdr:rowOff>
    </xdr:from>
    <xdr:ext cx="463550" cy="255270"/>
    <xdr:sp macro="" textlink="">
      <xdr:nvSpPr>
        <xdr:cNvPr id="582" name="テキスト ボックス 581"/>
        <xdr:cNvSpPr txBox="1"/>
      </xdr:nvSpPr>
      <xdr:spPr>
        <a:xfrm>
          <a:off x="17820640" y="107162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114300</xdr:rowOff>
    </xdr:from>
    <xdr:to xmlns:xdr="http://schemas.openxmlformats.org/drawingml/2006/spreadsheetDrawing">
      <xdr:col>120</xdr:col>
      <xdr:colOff>114300</xdr:colOff>
      <xdr:row>61</xdr:row>
      <xdr:rowOff>114300</xdr:rowOff>
    </xdr:to>
    <xdr:cxnSp macro="">
      <xdr:nvCxnSpPr>
        <xdr:cNvPr id="583" name="直線コネクタ 582"/>
        <xdr:cNvCxnSpPr/>
      </xdr:nvCxnSpPr>
      <xdr:spPr>
        <a:xfrm>
          <a:off x="18288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143510</xdr:rowOff>
    </xdr:from>
    <xdr:ext cx="463550" cy="255270"/>
    <xdr:sp macro="" textlink="">
      <xdr:nvSpPr>
        <xdr:cNvPr id="584" name="テキスト ボックス 583"/>
        <xdr:cNvSpPr txBox="1"/>
      </xdr:nvSpPr>
      <xdr:spPr>
        <a:xfrm>
          <a:off x="17820640" y="104305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5" name="直線コネクタ 58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3550" cy="255270"/>
    <xdr:sp macro="" textlink="">
      <xdr:nvSpPr>
        <xdr:cNvPr id="586" name="テキスト ボックス 585"/>
        <xdr:cNvSpPr txBox="1"/>
      </xdr:nvSpPr>
      <xdr:spPr>
        <a:xfrm>
          <a:off x="17820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57150</xdr:rowOff>
    </xdr:from>
    <xdr:to xmlns:xdr="http://schemas.openxmlformats.org/drawingml/2006/spreadsheetDrawing">
      <xdr:col>120</xdr:col>
      <xdr:colOff>114300</xdr:colOff>
      <xdr:row>58</xdr:row>
      <xdr:rowOff>57150</xdr:rowOff>
    </xdr:to>
    <xdr:cxnSp macro="">
      <xdr:nvCxnSpPr>
        <xdr:cNvPr id="587" name="直線コネクタ 586"/>
        <xdr:cNvCxnSpPr/>
      </xdr:nvCxnSpPr>
      <xdr:spPr>
        <a:xfrm>
          <a:off x="18288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86360</xdr:rowOff>
    </xdr:from>
    <xdr:ext cx="463550" cy="255270"/>
    <xdr:sp macro="" textlink="">
      <xdr:nvSpPr>
        <xdr:cNvPr id="588" name="テキスト ボックス 587"/>
        <xdr:cNvSpPr txBox="1"/>
      </xdr:nvSpPr>
      <xdr:spPr>
        <a:xfrm>
          <a:off x="17820640" y="98590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114300</xdr:rowOff>
    </xdr:from>
    <xdr:to xmlns:xdr="http://schemas.openxmlformats.org/drawingml/2006/spreadsheetDrawing">
      <xdr:col>120</xdr:col>
      <xdr:colOff>114300</xdr:colOff>
      <xdr:row>56</xdr:row>
      <xdr:rowOff>114300</xdr:rowOff>
    </xdr:to>
    <xdr:cxnSp macro="">
      <xdr:nvCxnSpPr>
        <xdr:cNvPr id="589" name="直線コネクタ 588"/>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143510</xdr:rowOff>
    </xdr:from>
    <xdr:ext cx="463550" cy="255270"/>
    <xdr:sp macro="" textlink="">
      <xdr:nvSpPr>
        <xdr:cNvPr id="590" name="テキスト ボックス 589"/>
        <xdr:cNvSpPr txBox="1"/>
      </xdr:nvSpPr>
      <xdr:spPr>
        <a:xfrm>
          <a:off x="17820640" y="95732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0</xdr:rowOff>
    </xdr:from>
    <xdr:to xmlns:xdr="http://schemas.openxmlformats.org/drawingml/2006/spreadsheetDrawing">
      <xdr:col>120</xdr:col>
      <xdr:colOff>114300</xdr:colOff>
      <xdr:row>55</xdr:row>
      <xdr:rowOff>0</xdr:rowOff>
    </xdr:to>
    <xdr:cxnSp macro="">
      <xdr:nvCxnSpPr>
        <xdr:cNvPr id="591" name="直線コネクタ 590"/>
        <xdr:cNvCxnSpPr/>
      </xdr:nvCxnSpPr>
      <xdr:spPr>
        <a:xfrm>
          <a:off x="18288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29210</xdr:rowOff>
    </xdr:from>
    <xdr:ext cx="463550" cy="255270"/>
    <xdr:sp macro="" textlink="">
      <xdr:nvSpPr>
        <xdr:cNvPr id="592" name="テキスト ボックス 591"/>
        <xdr:cNvSpPr txBox="1"/>
      </xdr:nvSpPr>
      <xdr:spPr>
        <a:xfrm>
          <a:off x="17820640" y="928751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3" name="直線コネクタ 59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3550" cy="255270"/>
    <xdr:sp macro="" textlink="">
      <xdr:nvSpPr>
        <xdr:cNvPr id="594" name="テキスト ボックス 593"/>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145415</xdr:rowOff>
    </xdr:from>
    <xdr:to xmlns:xdr="http://schemas.openxmlformats.org/drawingml/2006/spreadsheetDrawing">
      <xdr:col>116</xdr:col>
      <xdr:colOff>62865</xdr:colOff>
      <xdr:row>63</xdr:row>
      <xdr:rowOff>151130</xdr:rowOff>
    </xdr:to>
    <xdr:cxnSp macro="">
      <xdr:nvCxnSpPr>
        <xdr:cNvPr id="596" name="直線コネクタ 595"/>
        <xdr:cNvCxnSpPr/>
      </xdr:nvCxnSpPr>
      <xdr:spPr>
        <a:xfrm flipV="1">
          <a:off x="22160865" y="9575165"/>
          <a:ext cx="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155575</xdr:rowOff>
    </xdr:from>
    <xdr:ext cx="469900" cy="255270"/>
    <xdr:sp macro="" textlink="">
      <xdr:nvSpPr>
        <xdr:cNvPr id="597" name="【学校施設】&#10;一人当たり面積最小値テキスト"/>
        <xdr:cNvSpPr txBox="1"/>
      </xdr:nvSpPr>
      <xdr:spPr>
        <a:xfrm>
          <a:off x="22199600" y="109569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151130</xdr:rowOff>
    </xdr:from>
    <xdr:to xmlns:xdr="http://schemas.openxmlformats.org/drawingml/2006/spreadsheetDrawing">
      <xdr:col>116</xdr:col>
      <xdr:colOff>152400</xdr:colOff>
      <xdr:row>63</xdr:row>
      <xdr:rowOff>151130</xdr:rowOff>
    </xdr:to>
    <xdr:cxnSp macro="">
      <xdr:nvCxnSpPr>
        <xdr:cNvPr id="598" name="直線コネクタ 597"/>
        <xdr:cNvCxnSpPr/>
      </xdr:nvCxnSpPr>
      <xdr:spPr>
        <a:xfrm>
          <a:off x="22072600" y="1095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92710</xdr:rowOff>
    </xdr:from>
    <xdr:ext cx="469900" cy="259080"/>
    <xdr:sp macro="" textlink="">
      <xdr:nvSpPr>
        <xdr:cNvPr id="599" name="【学校施設】&#10;一人当たり面積最大値テキスト"/>
        <xdr:cNvSpPr txBox="1"/>
      </xdr:nvSpPr>
      <xdr:spPr>
        <a:xfrm>
          <a:off x="22199600" y="9351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145415</xdr:rowOff>
    </xdr:from>
    <xdr:to xmlns:xdr="http://schemas.openxmlformats.org/drawingml/2006/spreadsheetDrawing">
      <xdr:col>116</xdr:col>
      <xdr:colOff>152400</xdr:colOff>
      <xdr:row>55</xdr:row>
      <xdr:rowOff>145415</xdr:rowOff>
    </xdr:to>
    <xdr:cxnSp macro="">
      <xdr:nvCxnSpPr>
        <xdr:cNvPr id="600" name="直線コネクタ 599"/>
        <xdr:cNvCxnSpPr/>
      </xdr:nvCxnSpPr>
      <xdr:spPr>
        <a:xfrm>
          <a:off x="22072600" y="957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7620</xdr:rowOff>
    </xdr:from>
    <xdr:ext cx="469900" cy="255270"/>
    <xdr:sp macro="" textlink="">
      <xdr:nvSpPr>
        <xdr:cNvPr id="601" name="【学校施設】&#10;一人当たり面積平均値テキスト"/>
        <xdr:cNvSpPr txBox="1"/>
      </xdr:nvSpPr>
      <xdr:spPr>
        <a:xfrm>
          <a:off x="22199600" y="1029462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29210</xdr:rowOff>
    </xdr:from>
    <xdr:to xmlns:xdr="http://schemas.openxmlformats.org/drawingml/2006/spreadsheetDrawing">
      <xdr:col>116</xdr:col>
      <xdr:colOff>114300</xdr:colOff>
      <xdr:row>60</xdr:row>
      <xdr:rowOff>130810</xdr:rowOff>
    </xdr:to>
    <xdr:sp macro="" textlink="">
      <xdr:nvSpPr>
        <xdr:cNvPr id="602" name="フローチャート: 判断 601"/>
        <xdr:cNvSpPr/>
      </xdr:nvSpPr>
      <xdr:spPr>
        <a:xfrm>
          <a:off x="22110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6350</xdr:rowOff>
    </xdr:from>
    <xdr:to xmlns:xdr="http://schemas.openxmlformats.org/drawingml/2006/spreadsheetDrawing">
      <xdr:col>112</xdr:col>
      <xdr:colOff>38100</xdr:colOff>
      <xdr:row>60</xdr:row>
      <xdr:rowOff>107950</xdr:rowOff>
    </xdr:to>
    <xdr:sp macro="" textlink="">
      <xdr:nvSpPr>
        <xdr:cNvPr id="603" name="フローチャート: 判断 602"/>
        <xdr:cNvSpPr/>
      </xdr:nvSpPr>
      <xdr:spPr>
        <a:xfrm>
          <a:off x="21272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24765</xdr:rowOff>
    </xdr:from>
    <xdr:to xmlns:xdr="http://schemas.openxmlformats.org/drawingml/2006/spreadsheetDrawing">
      <xdr:col>107</xdr:col>
      <xdr:colOff>101600</xdr:colOff>
      <xdr:row>60</xdr:row>
      <xdr:rowOff>126365</xdr:rowOff>
    </xdr:to>
    <xdr:sp macro="" textlink="">
      <xdr:nvSpPr>
        <xdr:cNvPr id="604" name="フローチャート: 判断 603"/>
        <xdr:cNvSpPr/>
      </xdr:nvSpPr>
      <xdr:spPr>
        <a:xfrm>
          <a:off x="20383500" y="1031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76200</xdr:rowOff>
    </xdr:from>
    <xdr:to xmlns:xdr="http://schemas.openxmlformats.org/drawingml/2006/spreadsheetDrawing">
      <xdr:col>102</xdr:col>
      <xdr:colOff>165100</xdr:colOff>
      <xdr:row>61</xdr:row>
      <xdr:rowOff>6350</xdr:rowOff>
    </xdr:to>
    <xdr:sp macro="" textlink="">
      <xdr:nvSpPr>
        <xdr:cNvPr id="605" name="フローチャート: 判断 604"/>
        <xdr:cNvSpPr/>
      </xdr:nvSpPr>
      <xdr:spPr>
        <a:xfrm>
          <a:off x="19494500" y="103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71755</xdr:rowOff>
    </xdr:from>
    <xdr:to xmlns:xdr="http://schemas.openxmlformats.org/drawingml/2006/spreadsheetDrawing">
      <xdr:col>98</xdr:col>
      <xdr:colOff>38100</xdr:colOff>
      <xdr:row>61</xdr:row>
      <xdr:rowOff>1905</xdr:rowOff>
    </xdr:to>
    <xdr:sp macro="" textlink="">
      <xdr:nvSpPr>
        <xdr:cNvPr id="606" name="フローチャート: 判断 605"/>
        <xdr:cNvSpPr/>
      </xdr:nvSpPr>
      <xdr:spPr>
        <a:xfrm>
          <a:off x="18605500" y="1035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270"/>
    <xdr:sp macro="" textlink="">
      <xdr:nvSpPr>
        <xdr:cNvPr id="607" name="テキスト ボックス 606"/>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270"/>
    <xdr:sp macro="" textlink="">
      <xdr:nvSpPr>
        <xdr:cNvPr id="608" name="テキスト ボックス 607"/>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270"/>
    <xdr:sp macro="" textlink="">
      <xdr:nvSpPr>
        <xdr:cNvPr id="609" name="テキスト ボックス 608"/>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270"/>
    <xdr:sp macro="" textlink="">
      <xdr:nvSpPr>
        <xdr:cNvPr id="610" name="テキスト ボックス 609"/>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270"/>
    <xdr:sp macro="" textlink="">
      <xdr:nvSpPr>
        <xdr:cNvPr id="611" name="テキスト ボックス 610"/>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3810</xdr:rowOff>
    </xdr:from>
    <xdr:to xmlns:xdr="http://schemas.openxmlformats.org/drawingml/2006/spreadsheetDrawing">
      <xdr:col>116</xdr:col>
      <xdr:colOff>114300</xdr:colOff>
      <xdr:row>59</xdr:row>
      <xdr:rowOff>105410</xdr:rowOff>
    </xdr:to>
    <xdr:sp macro="" textlink="">
      <xdr:nvSpPr>
        <xdr:cNvPr id="612" name="楕円 611"/>
        <xdr:cNvSpPr/>
      </xdr:nvSpPr>
      <xdr:spPr>
        <a:xfrm>
          <a:off x="221107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26670</xdr:rowOff>
    </xdr:from>
    <xdr:ext cx="469900" cy="259080"/>
    <xdr:sp macro="" textlink="">
      <xdr:nvSpPr>
        <xdr:cNvPr id="613" name="【学校施設】&#10;一人当たり面積該当値テキスト"/>
        <xdr:cNvSpPr txBox="1"/>
      </xdr:nvSpPr>
      <xdr:spPr>
        <a:xfrm>
          <a:off x="22199600" y="9970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34925</xdr:rowOff>
    </xdr:from>
    <xdr:to xmlns:xdr="http://schemas.openxmlformats.org/drawingml/2006/spreadsheetDrawing">
      <xdr:col>112</xdr:col>
      <xdr:colOff>38100</xdr:colOff>
      <xdr:row>59</xdr:row>
      <xdr:rowOff>136525</xdr:rowOff>
    </xdr:to>
    <xdr:sp macro="" textlink="">
      <xdr:nvSpPr>
        <xdr:cNvPr id="614" name="楕円 613"/>
        <xdr:cNvSpPr/>
      </xdr:nvSpPr>
      <xdr:spPr>
        <a:xfrm>
          <a:off x="21272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59</xdr:row>
      <xdr:rowOff>54610</xdr:rowOff>
    </xdr:from>
    <xdr:to xmlns:xdr="http://schemas.openxmlformats.org/drawingml/2006/spreadsheetDrawing">
      <xdr:col>116</xdr:col>
      <xdr:colOff>63500</xdr:colOff>
      <xdr:row>59</xdr:row>
      <xdr:rowOff>86360</xdr:rowOff>
    </xdr:to>
    <xdr:cxnSp macro="">
      <xdr:nvCxnSpPr>
        <xdr:cNvPr id="615" name="直線コネクタ 614"/>
        <xdr:cNvCxnSpPr/>
      </xdr:nvCxnSpPr>
      <xdr:spPr>
        <a:xfrm flipV="1">
          <a:off x="21323300" y="1017016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22225</xdr:rowOff>
    </xdr:from>
    <xdr:to xmlns:xdr="http://schemas.openxmlformats.org/drawingml/2006/spreadsheetDrawing">
      <xdr:col>107</xdr:col>
      <xdr:colOff>101600</xdr:colOff>
      <xdr:row>59</xdr:row>
      <xdr:rowOff>123825</xdr:rowOff>
    </xdr:to>
    <xdr:sp macro="" textlink="">
      <xdr:nvSpPr>
        <xdr:cNvPr id="616" name="楕円 615"/>
        <xdr:cNvSpPr/>
      </xdr:nvSpPr>
      <xdr:spPr>
        <a:xfrm>
          <a:off x="20383500" y="101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73025</xdr:rowOff>
    </xdr:from>
    <xdr:to xmlns:xdr="http://schemas.openxmlformats.org/drawingml/2006/spreadsheetDrawing">
      <xdr:col>111</xdr:col>
      <xdr:colOff>177800</xdr:colOff>
      <xdr:row>59</xdr:row>
      <xdr:rowOff>86360</xdr:rowOff>
    </xdr:to>
    <xdr:cxnSp macro="">
      <xdr:nvCxnSpPr>
        <xdr:cNvPr id="617" name="直線コネクタ 616"/>
        <xdr:cNvCxnSpPr/>
      </xdr:nvCxnSpPr>
      <xdr:spPr>
        <a:xfrm>
          <a:off x="20434300" y="101885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45085</xdr:rowOff>
    </xdr:from>
    <xdr:to xmlns:xdr="http://schemas.openxmlformats.org/drawingml/2006/spreadsheetDrawing">
      <xdr:col>102</xdr:col>
      <xdr:colOff>165100</xdr:colOff>
      <xdr:row>59</xdr:row>
      <xdr:rowOff>146685</xdr:rowOff>
    </xdr:to>
    <xdr:sp macro="" textlink="">
      <xdr:nvSpPr>
        <xdr:cNvPr id="618" name="楕円 617"/>
        <xdr:cNvSpPr/>
      </xdr:nvSpPr>
      <xdr:spPr>
        <a:xfrm>
          <a:off x="19494500" y="101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73025</xdr:rowOff>
    </xdr:from>
    <xdr:to xmlns:xdr="http://schemas.openxmlformats.org/drawingml/2006/spreadsheetDrawing">
      <xdr:col>107</xdr:col>
      <xdr:colOff>50800</xdr:colOff>
      <xdr:row>59</xdr:row>
      <xdr:rowOff>95885</xdr:rowOff>
    </xdr:to>
    <xdr:cxnSp macro="">
      <xdr:nvCxnSpPr>
        <xdr:cNvPr id="619" name="直線コネクタ 618"/>
        <xdr:cNvCxnSpPr/>
      </xdr:nvCxnSpPr>
      <xdr:spPr>
        <a:xfrm flipV="1">
          <a:off x="19545300" y="101885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66040</xdr:rowOff>
    </xdr:from>
    <xdr:to xmlns:xdr="http://schemas.openxmlformats.org/drawingml/2006/spreadsheetDrawing">
      <xdr:col>98</xdr:col>
      <xdr:colOff>38100</xdr:colOff>
      <xdr:row>59</xdr:row>
      <xdr:rowOff>167640</xdr:rowOff>
    </xdr:to>
    <xdr:sp macro="" textlink="">
      <xdr:nvSpPr>
        <xdr:cNvPr id="620" name="楕円 619"/>
        <xdr:cNvSpPr/>
      </xdr:nvSpPr>
      <xdr:spPr>
        <a:xfrm>
          <a:off x="18605500" y="1018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59</xdr:row>
      <xdr:rowOff>95885</xdr:rowOff>
    </xdr:from>
    <xdr:to xmlns:xdr="http://schemas.openxmlformats.org/drawingml/2006/spreadsheetDrawing">
      <xdr:col>102</xdr:col>
      <xdr:colOff>114300</xdr:colOff>
      <xdr:row>59</xdr:row>
      <xdr:rowOff>116840</xdr:rowOff>
    </xdr:to>
    <xdr:cxnSp macro="">
      <xdr:nvCxnSpPr>
        <xdr:cNvPr id="621" name="直線コネクタ 620"/>
        <xdr:cNvCxnSpPr/>
      </xdr:nvCxnSpPr>
      <xdr:spPr>
        <a:xfrm flipV="1">
          <a:off x="18656300" y="102114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99060</xdr:rowOff>
    </xdr:from>
    <xdr:ext cx="469900" cy="255270"/>
    <xdr:sp macro="" textlink="">
      <xdr:nvSpPr>
        <xdr:cNvPr id="622" name="n_1aveValue【学校施設】&#10;一人当たり面積"/>
        <xdr:cNvSpPr txBox="1"/>
      </xdr:nvSpPr>
      <xdr:spPr>
        <a:xfrm>
          <a:off x="21075650" y="103860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117475</xdr:rowOff>
    </xdr:from>
    <xdr:ext cx="466090" cy="259080"/>
    <xdr:sp macro="" textlink="">
      <xdr:nvSpPr>
        <xdr:cNvPr id="623" name="n_2aveValue【学校施設】&#10;一人当たり面積"/>
        <xdr:cNvSpPr txBox="1"/>
      </xdr:nvSpPr>
      <xdr:spPr>
        <a:xfrm>
          <a:off x="20199350" y="104044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168910</xdr:rowOff>
    </xdr:from>
    <xdr:ext cx="466090" cy="255270"/>
    <xdr:sp macro="" textlink="">
      <xdr:nvSpPr>
        <xdr:cNvPr id="624" name="n_3aveValue【学校施設】&#10;一人当たり面積"/>
        <xdr:cNvSpPr txBox="1"/>
      </xdr:nvSpPr>
      <xdr:spPr>
        <a:xfrm>
          <a:off x="19310350" y="104559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165100</xdr:rowOff>
    </xdr:from>
    <xdr:ext cx="466090" cy="259080"/>
    <xdr:sp macro="" textlink="">
      <xdr:nvSpPr>
        <xdr:cNvPr id="625" name="n_4aveValue【学校施設】&#10;一人当たり面積"/>
        <xdr:cNvSpPr txBox="1"/>
      </xdr:nvSpPr>
      <xdr:spPr>
        <a:xfrm>
          <a:off x="18421350" y="104521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153035</xdr:rowOff>
    </xdr:from>
    <xdr:ext cx="469900" cy="259080"/>
    <xdr:sp macro="" textlink="">
      <xdr:nvSpPr>
        <xdr:cNvPr id="626" name="n_1mainValue【学校施設】&#10;一人当たり面積"/>
        <xdr:cNvSpPr txBox="1"/>
      </xdr:nvSpPr>
      <xdr:spPr>
        <a:xfrm>
          <a:off x="21075650" y="9925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140335</xdr:rowOff>
    </xdr:from>
    <xdr:ext cx="466090" cy="259080"/>
    <xdr:sp macro="" textlink="">
      <xdr:nvSpPr>
        <xdr:cNvPr id="627" name="n_2mainValue【学校施設】&#10;一人当たり面積"/>
        <xdr:cNvSpPr txBox="1"/>
      </xdr:nvSpPr>
      <xdr:spPr>
        <a:xfrm>
          <a:off x="20199350" y="99129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57</xdr:row>
      <xdr:rowOff>163195</xdr:rowOff>
    </xdr:from>
    <xdr:ext cx="466090" cy="259080"/>
    <xdr:sp macro="" textlink="">
      <xdr:nvSpPr>
        <xdr:cNvPr id="628" name="n_3mainValue【学校施設】&#10;一人当たり面積"/>
        <xdr:cNvSpPr txBox="1"/>
      </xdr:nvSpPr>
      <xdr:spPr>
        <a:xfrm>
          <a:off x="19310350" y="99358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13335</xdr:rowOff>
    </xdr:from>
    <xdr:ext cx="466090" cy="259080"/>
    <xdr:sp macro="" textlink="">
      <xdr:nvSpPr>
        <xdr:cNvPr id="629" name="n_4mainValue【学校施設】&#10;一人当たり面積"/>
        <xdr:cNvSpPr txBox="1"/>
      </xdr:nvSpPr>
      <xdr:spPr>
        <a:xfrm>
          <a:off x="18421350" y="99574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640" cy="221615"/>
    <xdr:sp macro="" textlink="">
      <xdr:nvSpPr>
        <xdr:cNvPr id="638" name="テキスト ボックス 637"/>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9" name="直線コネクタ 63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3550" cy="259080"/>
    <xdr:sp macro="" textlink="">
      <xdr:nvSpPr>
        <xdr:cNvPr id="640" name="テキスト ボックス 639"/>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38100</xdr:rowOff>
    </xdr:from>
    <xdr:to xmlns:xdr="http://schemas.openxmlformats.org/drawingml/2006/spreadsheetDrawing">
      <xdr:col>89</xdr:col>
      <xdr:colOff>177800</xdr:colOff>
      <xdr:row>86</xdr:row>
      <xdr:rowOff>38100</xdr:rowOff>
    </xdr:to>
    <xdr:cxnSp macro="">
      <xdr:nvCxnSpPr>
        <xdr:cNvPr id="641" name="直線コネクタ 640"/>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67310</xdr:rowOff>
    </xdr:from>
    <xdr:ext cx="463550" cy="259080"/>
    <xdr:sp macro="" textlink="">
      <xdr:nvSpPr>
        <xdr:cNvPr id="642" name="テキスト ボックス 641"/>
        <xdr:cNvSpPr txBox="1"/>
      </xdr:nvSpPr>
      <xdr:spPr>
        <a:xfrm>
          <a:off x="11978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95250</xdr:rowOff>
    </xdr:from>
    <xdr:to xmlns:xdr="http://schemas.openxmlformats.org/drawingml/2006/spreadsheetDrawing">
      <xdr:col>89</xdr:col>
      <xdr:colOff>177800</xdr:colOff>
      <xdr:row>83</xdr:row>
      <xdr:rowOff>95250</xdr:rowOff>
    </xdr:to>
    <xdr:cxnSp macro="">
      <xdr:nvCxnSpPr>
        <xdr:cNvPr id="643" name="直線コネクタ 642"/>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124460</xdr:rowOff>
    </xdr:from>
    <xdr:ext cx="403225" cy="259080"/>
    <xdr:sp macro="" textlink="">
      <xdr:nvSpPr>
        <xdr:cNvPr id="644" name="テキスト ボックス 643"/>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152400</xdr:rowOff>
    </xdr:from>
    <xdr:to xmlns:xdr="http://schemas.openxmlformats.org/drawingml/2006/spreadsheetDrawing">
      <xdr:col>89</xdr:col>
      <xdr:colOff>177800</xdr:colOff>
      <xdr:row>80</xdr:row>
      <xdr:rowOff>152400</xdr:rowOff>
    </xdr:to>
    <xdr:cxnSp macro="">
      <xdr:nvCxnSpPr>
        <xdr:cNvPr id="645" name="直線コネクタ 644"/>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10160</xdr:rowOff>
    </xdr:from>
    <xdr:ext cx="403225" cy="259080"/>
    <xdr:sp macro="" textlink="">
      <xdr:nvSpPr>
        <xdr:cNvPr id="646" name="テキスト ボックス 645"/>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38100</xdr:rowOff>
    </xdr:from>
    <xdr:to xmlns:xdr="http://schemas.openxmlformats.org/drawingml/2006/spreadsheetDrawing">
      <xdr:col>89</xdr:col>
      <xdr:colOff>177800</xdr:colOff>
      <xdr:row>78</xdr:row>
      <xdr:rowOff>38100</xdr:rowOff>
    </xdr:to>
    <xdr:cxnSp macro="">
      <xdr:nvCxnSpPr>
        <xdr:cNvPr id="647" name="直線コネクタ 646"/>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77</xdr:row>
      <xdr:rowOff>67310</xdr:rowOff>
    </xdr:from>
    <xdr:ext cx="403225" cy="259080"/>
    <xdr:sp macro="" textlink="">
      <xdr:nvSpPr>
        <xdr:cNvPr id="648" name="テキスト ボックス 647"/>
        <xdr:cNvSpPr txBox="1"/>
      </xdr:nvSpPr>
      <xdr:spPr>
        <a:xfrm>
          <a:off x="12042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9" name="直線コネクタ 6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74</xdr:row>
      <xdr:rowOff>124460</xdr:rowOff>
    </xdr:from>
    <xdr:ext cx="403225" cy="259080"/>
    <xdr:sp macro="" textlink="">
      <xdr:nvSpPr>
        <xdr:cNvPr id="650" name="テキスト ボックス 649"/>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1"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79375</xdr:rowOff>
    </xdr:from>
    <xdr:to xmlns:xdr="http://schemas.openxmlformats.org/drawingml/2006/spreadsheetDrawing">
      <xdr:col>85</xdr:col>
      <xdr:colOff>126365</xdr:colOff>
      <xdr:row>86</xdr:row>
      <xdr:rowOff>38100</xdr:rowOff>
    </xdr:to>
    <xdr:cxnSp macro="">
      <xdr:nvCxnSpPr>
        <xdr:cNvPr id="652" name="直線コネクタ 651"/>
        <xdr:cNvCxnSpPr/>
      </xdr:nvCxnSpPr>
      <xdr:spPr>
        <a:xfrm flipV="1">
          <a:off x="16318865" y="13452475"/>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41910</xdr:rowOff>
    </xdr:from>
    <xdr:ext cx="469900" cy="255270"/>
    <xdr:sp macro="" textlink="">
      <xdr:nvSpPr>
        <xdr:cNvPr id="653" name="【児童館】&#10;有形固定資産減価償却率最小値テキスト"/>
        <xdr:cNvSpPr txBox="1"/>
      </xdr:nvSpPr>
      <xdr:spPr>
        <a:xfrm>
          <a:off x="16357600" y="147866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38100</xdr:rowOff>
    </xdr:from>
    <xdr:to xmlns:xdr="http://schemas.openxmlformats.org/drawingml/2006/spreadsheetDrawing">
      <xdr:col>86</xdr:col>
      <xdr:colOff>25400</xdr:colOff>
      <xdr:row>86</xdr:row>
      <xdr:rowOff>38100</xdr:rowOff>
    </xdr:to>
    <xdr:cxnSp macro="">
      <xdr:nvCxnSpPr>
        <xdr:cNvPr id="654" name="直線コネクタ 653"/>
        <xdr:cNvCxnSpPr/>
      </xdr:nvCxnSpPr>
      <xdr:spPr>
        <a:xfrm>
          <a:off x="16230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26035</xdr:rowOff>
    </xdr:from>
    <xdr:ext cx="405130" cy="259080"/>
    <xdr:sp macro="" textlink="">
      <xdr:nvSpPr>
        <xdr:cNvPr id="655" name="【児童館】&#10;有形固定資産減価償却率最大値テキスト"/>
        <xdr:cNvSpPr txBox="1"/>
      </xdr:nvSpPr>
      <xdr:spPr>
        <a:xfrm>
          <a:off x="16357600" y="13227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79375</xdr:rowOff>
    </xdr:from>
    <xdr:to xmlns:xdr="http://schemas.openxmlformats.org/drawingml/2006/spreadsheetDrawing">
      <xdr:col>86</xdr:col>
      <xdr:colOff>25400</xdr:colOff>
      <xdr:row>78</xdr:row>
      <xdr:rowOff>79375</xdr:rowOff>
    </xdr:to>
    <xdr:cxnSp macro="">
      <xdr:nvCxnSpPr>
        <xdr:cNvPr id="656" name="直線コネクタ 655"/>
        <xdr:cNvCxnSpPr/>
      </xdr:nvCxnSpPr>
      <xdr:spPr>
        <a:xfrm>
          <a:off x="16230600" y="1345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79</xdr:row>
      <xdr:rowOff>133350</xdr:rowOff>
    </xdr:from>
    <xdr:ext cx="405130" cy="255270"/>
    <xdr:sp macro="" textlink="">
      <xdr:nvSpPr>
        <xdr:cNvPr id="657" name="【児童館】&#10;有形固定資産減価償却率平均値テキスト"/>
        <xdr:cNvSpPr txBox="1"/>
      </xdr:nvSpPr>
      <xdr:spPr>
        <a:xfrm>
          <a:off x="16357600" y="1367790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110490</xdr:rowOff>
    </xdr:from>
    <xdr:to xmlns:xdr="http://schemas.openxmlformats.org/drawingml/2006/spreadsheetDrawing">
      <xdr:col>85</xdr:col>
      <xdr:colOff>177800</xdr:colOff>
      <xdr:row>81</xdr:row>
      <xdr:rowOff>40640</xdr:rowOff>
    </xdr:to>
    <xdr:sp macro="" textlink="">
      <xdr:nvSpPr>
        <xdr:cNvPr id="658" name="フローチャート: 判断 657"/>
        <xdr:cNvSpPr/>
      </xdr:nvSpPr>
      <xdr:spPr>
        <a:xfrm>
          <a:off x="16268700" y="1382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80</xdr:row>
      <xdr:rowOff>69850</xdr:rowOff>
    </xdr:from>
    <xdr:to xmlns:xdr="http://schemas.openxmlformats.org/drawingml/2006/spreadsheetDrawing">
      <xdr:col>81</xdr:col>
      <xdr:colOff>101600</xdr:colOff>
      <xdr:row>80</xdr:row>
      <xdr:rowOff>171450</xdr:rowOff>
    </xdr:to>
    <xdr:sp macro="" textlink="">
      <xdr:nvSpPr>
        <xdr:cNvPr id="659" name="フローチャート: 判断 658"/>
        <xdr:cNvSpPr/>
      </xdr:nvSpPr>
      <xdr:spPr>
        <a:xfrm>
          <a:off x="15430500" y="1378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79</xdr:row>
      <xdr:rowOff>133350</xdr:rowOff>
    </xdr:from>
    <xdr:to xmlns:xdr="http://schemas.openxmlformats.org/drawingml/2006/spreadsheetDrawing">
      <xdr:col>76</xdr:col>
      <xdr:colOff>165100</xdr:colOff>
      <xdr:row>80</xdr:row>
      <xdr:rowOff>63500</xdr:rowOff>
    </xdr:to>
    <xdr:sp macro="" textlink="">
      <xdr:nvSpPr>
        <xdr:cNvPr id="660" name="フローチャート: 判断 659"/>
        <xdr:cNvSpPr/>
      </xdr:nvSpPr>
      <xdr:spPr>
        <a:xfrm>
          <a:off x="145415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79</xdr:row>
      <xdr:rowOff>121920</xdr:rowOff>
    </xdr:from>
    <xdr:to xmlns:xdr="http://schemas.openxmlformats.org/drawingml/2006/spreadsheetDrawing">
      <xdr:col>72</xdr:col>
      <xdr:colOff>38100</xdr:colOff>
      <xdr:row>80</xdr:row>
      <xdr:rowOff>52070</xdr:rowOff>
    </xdr:to>
    <xdr:sp macro="" textlink="">
      <xdr:nvSpPr>
        <xdr:cNvPr id="661" name="フローチャート: 判断 660"/>
        <xdr:cNvSpPr/>
      </xdr:nvSpPr>
      <xdr:spPr>
        <a:xfrm>
          <a:off x="13652500" y="1366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79</xdr:row>
      <xdr:rowOff>87630</xdr:rowOff>
    </xdr:from>
    <xdr:to xmlns:xdr="http://schemas.openxmlformats.org/drawingml/2006/spreadsheetDrawing">
      <xdr:col>67</xdr:col>
      <xdr:colOff>101600</xdr:colOff>
      <xdr:row>80</xdr:row>
      <xdr:rowOff>17780</xdr:rowOff>
    </xdr:to>
    <xdr:sp macro="" textlink="">
      <xdr:nvSpPr>
        <xdr:cNvPr id="662" name="フローチャート: 判断 661"/>
        <xdr:cNvSpPr/>
      </xdr:nvSpPr>
      <xdr:spPr>
        <a:xfrm>
          <a:off x="12763500" y="1363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3" name="テキスト ボックス 66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4" name="テキスト ボックス 66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5" name="テキスト ボックス 66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6" name="テキスト ボックス 66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7" name="テキスト ボックス 66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127000</xdr:rowOff>
    </xdr:from>
    <xdr:to xmlns:xdr="http://schemas.openxmlformats.org/drawingml/2006/spreadsheetDrawing">
      <xdr:col>85</xdr:col>
      <xdr:colOff>177800</xdr:colOff>
      <xdr:row>81</xdr:row>
      <xdr:rowOff>57150</xdr:rowOff>
    </xdr:to>
    <xdr:sp macro="" textlink="">
      <xdr:nvSpPr>
        <xdr:cNvPr id="668" name="楕円 667"/>
        <xdr:cNvSpPr/>
      </xdr:nvSpPr>
      <xdr:spPr>
        <a:xfrm>
          <a:off x="162687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105410</xdr:rowOff>
    </xdr:from>
    <xdr:ext cx="405130" cy="259080"/>
    <xdr:sp macro="" textlink="">
      <xdr:nvSpPr>
        <xdr:cNvPr id="669" name="【児童館】&#10;有形固定資産減価償却率該当値テキスト"/>
        <xdr:cNvSpPr txBox="1"/>
      </xdr:nvSpPr>
      <xdr:spPr>
        <a:xfrm>
          <a:off x="16357600" y="13821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71755</xdr:rowOff>
    </xdr:from>
    <xdr:to xmlns:xdr="http://schemas.openxmlformats.org/drawingml/2006/spreadsheetDrawing">
      <xdr:col>81</xdr:col>
      <xdr:colOff>101600</xdr:colOff>
      <xdr:row>81</xdr:row>
      <xdr:rowOff>1905</xdr:rowOff>
    </xdr:to>
    <xdr:sp macro="" textlink="">
      <xdr:nvSpPr>
        <xdr:cNvPr id="670" name="楕円 669"/>
        <xdr:cNvSpPr/>
      </xdr:nvSpPr>
      <xdr:spPr>
        <a:xfrm>
          <a:off x="15430500" y="137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122555</xdr:rowOff>
    </xdr:from>
    <xdr:to xmlns:xdr="http://schemas.openxmlformats.org/drawingml/2006/spreadsheetDrawing">
      <xdr:col>85</xdr:col>
      <xdr:colOff>127000</xdr:colOff>
      <xdr:row>81</xdr:row>
      <xdr:rowOff>6350</xdr:rowOff>
    </xdr:to>
    <xdr:cxnSp macro="">
      <xdr:nvCxnSpPr>
        <xdr:cNvPr id="671" name="直線コネクタ 670"/>
        <xdr:cNvCxnSpPr/>
      </xdr:nvCxnSpPr>
      <xdr:spPr>
        <a:xfrm>
          <a:off x="15481300" y="1383855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53340</xdr:rowOff>
    </xdr:from>
    <xdr:to xmlns:xdr="http://schemas.openxmlformats.org/drawingml/2006/spreadsheetDrawing">
      <xdr:col>76</xdr:col>
      <xdr:colOff>165100</xdr:colOff>
      <xdr:row>79</xdr:row>
      <xdr:rowOff>154940</xdr:rowOff>
    </xdr:to>
    <xdr:sp macro="" textlink="">
      <xdr:nvSpPr>
        <xdr:cNvPr id="672" name="楕円 671"/>
        <xdr:cNvSpPr/>
      </xdr:nvSpPr>
      <xdr:spPr>
        <a:xfrm>
          <a:off x="14541500" y="1359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104140</xdr:rowOff>
    </xdr:from>
    <xdr:to xmlns:xdr="http://schemas.openxmlformats.org/drawingml/2006/spreadsheetDrawing">
      <xdr:col>81</xdr:col>
      <xdr:colOff>50800</xdr:colOff>
      <xdr:row>80</xdr:row>
      <xdr:rowOff>122555</xdr:rowOff>
    </xdr:to>
    <xdr:cxnSp macro="">
      <xdr:nvCxnSpPr>
        <xdr:cNvPr id="673" name="直線コネクタ 672"/>
        <xdr:cNvCxnSpPr/>
      </xdr:nvCxnSpPr>
      <xdr:spPr>
        <a:xfrm>
          <a:off x="14592300" y="13648690"/>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3175</xdr:rowOff>
    </xdr:from>
    <xdr:to xmlns:xdr="http://schemas.openxmlformats.org/drawingml/2006/spreadsheetDrawing">
      <xdr:col>72</xdr:col>
      <xdr:colOff>38100</xdr:colOff>
      <xdr:row>79</xdr:row>
      <xdr:rowOff>104775</xdr:rowOff>
    </xdr:to>
    <xdr:sp macro="" textlink="">
      <xdr:nvSpPr>
        <xdr:cNvPr id="674" name="楕円 673"/>
        <xdr:cNvSpPr/>
      </xdr:nvSpPr>
      <xdr:spPr>
        <a:xfrm>
          <a:off x="13652500" y="135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79</xdr:row>
      <xdr:rowOff>53975</xdr:rowOff>
    </xdr:from>
    <xdr:to xmlns:xdr="http://schemas.openxmlformats.org/drawingml/2006/spreadsheetDrawing">
      <xdr:col>76</xdr:col>
      <xdr:colOff>114300</xdr:colOff>
      <xdr:row>79</xdr:row>
      <xdr:rowOff>104140</xdr:rowOff>
    </xdr:to>
    <xdr:cxnSp macro="">
      <xdr:nvCxnSpPr>
        <xdr:cNvPr id="675" name="直線コネクタ 674"/>
        <xdr:cNvCxnSpPr/>
      </xdr:nvCxnSpPr>
      <xdr:spPr>
        <a:xfrm>
          <a:off x="13703300" y="1359852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78</xdr:row>
      <xdr:rowOff>124460</xdr:rowOff>
    </xdr:from>
    <xdr:to xmlns:xdr="http://schemas.openxmlformats.org/drawingml/2006/spreadsheetDrawing">
      <xdr:col>67</xdr:col>
      <xdr:colOff>101600</xdr:colOff>
      <xdr:row>79</xdr:row>
      <xdr:rowOff>54610</xdr:rowOff>
    </xdr:to>
    <xdr:sp macro="" textlink="">
      <xdr:nvSpPr>
        <xdr:cNvPr id="676" name="楕円 675"/>
        <xdr:cNvSpPr/>
      </xdr:nvSpPr>
      <xdr:spPr>
        <a:xfrm>
          <a:off x="12763500" y="134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79</xdr:row>
      <xdr:rowOff>3810</xdr:rowOff>
    </xdr:from>
    <xdr:to xmlns:xdr="http://schemas.openxmlformats.org/drawingml/2006/spreadsheetDrawing">
      <xdr:col>71</xdr:col>
      <xdr:colOff>177800</xdr:colOff>
      <xdr:row>79</xdr:row>
      <xdr:rowOff>53975</xdr:rowOff>
    </xdr:to>
    <xdr:cxnSp macro="">
      <xdr:nvCxnSpPr>
        <xdr:cNvPr id="677" name="直線コネクタ 676"/>
        <xdr:cNvCxnSpPr/>
      </xdr:nvCxnSpPr>
      <xdr:spPr>
        <a:xfrm>
          <a:off x="12814300" y="1354836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79</xdr:row>
      <xdr:rowOff>16510</xdr:rowOff>
    </xdr:from>
    <xdr:ext cx="405130" cy="259080"/>
    <xdr:sp macro="" textlink="">
      <xdr:nvSpPr>
        <xdr:cNvPr id="678" name="n_1aveValue【児童館】&#10;有形固定資産減価償却率"/>
        <xdr:cNvSpPr txBox="1"/>
      </xdr:nvSpPr>
      <xdr:spPr>
        <a:xfrm>
          <a:off x="15266035" y="13561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54610</xdr:rowOff>
    </xdr:from>
    <xdr:ext cx="401320" cy="255270"/>
    <xdr:sp macro="" textlink="">
      <xdr:nvSpPr>
        <xdr:cNvPr id="679" name="n_2aveValue【児童館】&#10;有形固定資産減価償却率"/>
        <xdr:cNvSpPr txBox="1"/>
      </xdr:nvSpPr>
      <xdr:spPr>
        <a:xfrm>
          <a:off x="14389735" y="137706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43180</xdr:rowOff>
    </xdr:from>
    <xdr:ext cx="401320" cy="255270"/>
    <xdr:sp macro="" textlink="">
      <xdr:nvSpPr>
        <xdr:cNvPr id="680" name="n_3aveValue【児童館】&#10;有形固定資産減価償却率"/>
        <xdr:cNvSpPr txBox="1"/>
      </xdr:nvSpPr>
      <xdr:spPr>
        <a:xfrm>
          <a:off x="13500735" y="137591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8890</xdr:rowOff>
    </xdr:from>
    <xdr:ext cx="401320" cy="255270"/>
    <xdr:sp macro="" textlink="">
      <xdr:nvSpPr>
        <xdr:cNvPr id="681" name="n_4aveValue【児童館】&#10;有形固定資産減価償却率"/>
        <xdr:cNvSpPr txBox="1"/>
      </xdr:nvSpPr>
      <xdr:spPr>
        <a:xfrm>
          <a:off x="12611735" y="137248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164465</xdr:rowOff>
    </xdr:from>
    <xdr:ext cx="405130" cy="259080"/>
    <xdr:sp macro="" textlink="">
      <xdr:nvSpPr>
        <xdr:cNvPr id="682" name="n_1mainValue【児童館】&#10;有形固定資産減価償却率"/>
        <xdr:cNvSpPr txBox="1"/>
      </xdr:nvSpPr>
      <xdr:spPr>
        <a:xfrm>
          <a:off x="15266035" y="13880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78</xdr:row>
      <xdr:rowOff>0</xdr:rowOff>
    </xdr:from>
    <xdr:ext cx="401320" cy="259080"/>
    <xdr:sp macro="" textlink="">
      <xdr:nvSpPr>
        <xdr:cNvPr id="683" name="n_2mainValue【児童館】&#10;有形固定資産減価償却率"/>
        <xdr:cNvSpPr txBox="1"/>
      </xdr:nvSpPr>
      <xdr:spPr>
        <a:xfrm>
          <a:off x="14389735" y="133731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77</xdr:row>
      <xdr:rowOff>121285</xdr:rowOff>
    </xdr:from>
    <xdr:ext cx="401320" cy="255270"/>
    <xdr:sp macro="" textlink="">
      <xdr:nvSpPr>
        <xdr:cNvPr id="684" name="n_3mainValue【児童館】&#10;有形固定資産減価償却率"/>
        <xdr:cNvSpPr txBox="1"/>
      </xdr:nvSpPr>
      <xdr:spPr>
        <a:xfrm>
          <a:off x="13500735" y="133229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77</xdr:row>
      <xdr:rowOff>71120</xdr:rowOff>
    </xdr:from>
    <xdr:ext cx="401320" cy="259080"/>
    <xdr:sp macro="" textlink="">
      <xdr:nvSpPr>
        <xdr:cNvPr id="685" name="n_4mainValue【児童館】&#10;有形固定資産減価償却率"/>
        <xdr:cNvSpPr txBox="1"/>
      </xdr:nvSpPr>
      <xdr:spPr>
        <a:xfrm>
          <a:off x="12611735" y="132727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075" cy="221615"/>
    <xdr:sp macro="" textlink="">
      <xdr:nvSpPr>
        <xdr:cNvPr id="694" name="テキスト ボックス 693"/>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5" name="直線コネクタ 69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696" name="直線コネクタ 695"/>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3550" cy="259080"/>
    <xdr:sp macro="" textlink="">
      <xdr:nvSpPr>
        <xdr:cNvPr id="697" name="テキスト ボックス 696"/>
        <xdr:cNvSpPr txBox="1"/>
      </xdr:nvSpPr>
      <xdr:spPr>
        <a:xfrm>
          <a:off x="17820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698" name="直線コネクタ 697"/>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3550" cy="255270"/>
    <xdr:sp macro="" textlink="">
      <xdr:nvSpPr>
        <xdr:cNvPr id="699" name="テキスト ボックス 698"/>
        <xdr:cNvSpPr txBox="1"/>
      </xdr:nvSpPr>
      <xdr:spPr>
        <a:xfrm>
          <a:off x="17820640" y="14444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700" name="直線コネクタ 699"/>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3550" cy="259080"/>
    <xdr:sp macro="" textlink="">
      <xdr:nvSpPr>
        <xdr:cNvPr id="701" name="テキスト ボックス 700"/>
        <xdr:cNvSpPr txBox="1"/>
      </xdr:nvSpPr>
      <xdr:spPr>
        <a:xfrm>
          <a:off x="17820640" y="14117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702" name="直線コネクタ 701"/>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3550" cy="255270"/>
    <xdr:sp macro="" textlink="">
      <xdr:nvSpPr>
        <xdr:cNvPr id="703" name="テキスト ボックス 702"/>
        <xdr:cNvSpPr txBox="1"/>
      </xdr:nvSpPr>
      <xdr:spPr>
        <a:xfrm>
          <a:off x="17820640" y="1379156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704" name="直線コネクタ 703"/>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3550" cy="259080"/>
    <xdr:sp macro="" textlink="">
      <xdr:nvSpPr>
        <xdr:cNvPr id="705" name="テキスト ボックス 704"/>
        <xdr:cNvSpPr txBox="1"/>
      </xdr:nvSpPr>
      <xdr:spPr>
        <a:xfrm>
          <a:off x="17820640" y="1346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706" name="直線コネクタ 705"/>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3550" cy="259080"/>
    <xdr:sp macro="" textlink="">
      <xdr:nvSpPr>
        <xdr:cNvPr id="707" name="テキスト ボックス 706"/>
        <xdr:cNvSpPr txBox="1"/>
      </xdr:nvSpPr>
      <xdr:spPr>
        <a:xfrm>
          <a:off x="17820640" y="1313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8" name="直線コネクタ 70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3550" cy="259080"/>
    <xdr:sp macro="" textlink="">
      <xdr:nvSpPr>
        <xdr:cNvPr id="709" name="テキスト ボックス 708"/>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10"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103505</xdr:rowOff>
    </xdr:from>
    <xdr:to xmlns:xdr="http://schemas.openxmlformats.org/drawingml/2006/spreadsheetDrawing">
      <xdr:col>116</xdr:col>
      <xdr:colOff>62865</xdr:colOff>
      <xdr:row>86</xdr:row>
      <xdr:rowOff>103505</xdr:rowOff>
    </xdr:to>
    <xdr:cxnSp macro="">
      <xdr:nvCxnSpPr>
        <xdr:cNvPr id="711" name="直線コネクタ 710"/>
        <xdr:cNvCxnSpPr/>
      </xdr:nvCxnSpPr>
      <xdr:spPr>
        <a:xfrm flipV="1">
          <a:off x="22160865" y="1347660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107315</xdr:rowOff>
    </xdr:from>
    <xdr:ext cx="469900" cy="259080"/>
    <xdr:sp macro="" textlink="">
      <xdr:nvSpPr>
        <xdr:cNvPr id="712" name="【児童館】&#10;一人当たり面積最小値テキスト"/>
        <xdr:cNvSpPr txBox="1"/>
      </xdr:nvSpPr>
      <xdr:spPr>
        <a:xfrm>
          <a:off x="22199600" y="1485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103505</xdr:rowOff>
    </xdr:from>
    <xdr:to xmlns:xdr="http://schemas.openxmlformats.org/drawingml/2006/spreadsheetDrawing">
      <xdr:col>116</xdr:col>
      <xdr:colOff>152400</xdr:colOff>
      <xdr:row>86</xdr:row>
      <xdr:rowOff>103505</xdr:rowOff>
    </xdr:to>
    <xdr:cxnSp macro="">
      <xdr:nvCxnSpPr>
        <xdr:cNvPr id="713" name="直線コネクタ 712"/>
        <xdr:cNvCxnSpPr/>
      </xdr:nvCxnSpPr>
      <xdr:spPr>
        <a:xfrm>
          <a:off x="22072600" y="1484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50165</xdr:rowOff>
    </xdr:from>
    <xdr:ext cx="469900" cy="259080"/>
    <xdr:sp macro="" textlink="">
      <xdr:nvSpPr>
        <xdr:cNvPr id="714" name="【児童館】&#10;一人当たり面積最大値テキスト"/>
        <xdr:cNvSpPr txBox="1"/>
      </xdr:nvSpPr>
      <xdr:spPr>
        <a:xfrm>
          <a:off x="22199600" y="1325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103505</xdr:rowOff>
    </xdr:from>
    <xdr:to xmlns:xdr="http://schemas.openxmlformats.org/drawingml/2006/spreadsheetDrawing">
      <xdr:col>116</xdr:col>
      <xdr:colOff>152400</xdr:colOff>
      <xdr:row>78</xdr:row>
      <xdr:rowOff>103505</xdr:rowOff>
    </xdr:to>
    <xdr:cxnSp macro="">
      <xdr:nvCxnSpPr>
        <xdr:cNvPr id="715" name="直線コネクタ 714"/>
        <xdr:cNvCxnSpPr/>
      </xdr:nvCxnSpPr>
      <xdr:spPr>
        <a:xfrm>
          <a:off x="22072600" y="1347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59055</xdr:rowOff>
    </xdr:from>
    <xdr:ext cx="469900" cy="259080"/>
    <xdr:sp macro="" textlink="">
      <xdr:nvSpPr>
        <xdr:cNvPr id="716" name="【児童館】&#10;一人当たり面積平均値テキスト"/>
        <xdr:cNvSpPr txBox="1"/>
      </xdr:nvSpPr>
      <xdr:spPr>
        <a:xfrm>
          <a:off x="22199600" y="142894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36195</xdr:rowOff>
    </xdr:from>
    <xdr:to xmlns:xdr="http://schemas.openxmlformats.org/drawingml/2006/spreadsheetDrawing">
      <xdr:col>116</xdr:col>
      <xdr:colOff>114300</xdr:colOff>
      <xdr:row>84</xdr:row>
      <xdr:rowOff>137795</xdr:rowOff>
    </xdr:to>
    <xdr:sp macro="" textlink="">
      <xdr:nvSpPr>
        <xdr:cNvPr id="717" name="フローチャート: 判断 716"/>
        <xdr:cNvSpPr/>
      </xdr:nvSpPr>
      <xdr:spPr>
        <a:xfrm>
          <a:off x="22110700" y="144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36195</xdr:rowOff>
    </xdr:from>
    <xdr:to xmlns:xdr="http://schemas.openxmlformats.org/drawingml/2006/spreadsheetDrawing">
      <xdr:col>112</xdr:col>
      <xdr:colOff>38100</xdr:colOff>
      <xdr:row>84</xdr:row>
      <xdr:rowOff>137795</xdr:rowOff>
    </xdr:to>
    <xdr:sp macro="" textlink="">
      <xdr:nvSpPr>
        <xdr:cNvPr id="718" name="フローチャート: 判断 717"/>
        <xdr:cNvSpPr/>
      </xdr:nvSpPr>
      <xdr:spPr>
        <a:xfrm>
          <a:off x="21272500" y="144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69215</xdr:rowOff>
    </xdr:from>
    <xdr:to xmlns:xdr="http://schemas.openxmlformats.org/drawingml/2006/spreadsheetDrawing">
      <xdr:col>107</xdr:col>
      <xdr:colOff>101600</xdr:colOff>
      <xdr:row>84</xdr:row>
      <xdr:rowOff>170815</xdr:rowOff>
    </xdr:to>
    <xdr:sp macro="" textlink="">
      <xdr:nvSpPr>
        <xdr:cNvPr id="719" name="フローチャート: 判断 718"/>
        <xdr:cNvSpPr/>
      </xdr:nvSpPr>
      <xdr:spPr>
        <a:xfrm>
          <a:off x="20383500" y="144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101600</xdr:rowOff>
    </xdr:from>
    <xdr:to xmlns:xdr="http://schemas.openxmlformats.org/drawingml/2006/spreadsheetDrawing">
      <xdr:col>102</xdr:col>
      <xdr:colOff>165100</xdr:colOff>
      <xdr:row>85</xdr:row>
      <xdr:rowOff>31750</xdr:rowOff>
    </xdr:to>
    <xdr:sp macro="" textlink="">
      <xdr:nvSpPr>
        <xdr:cNvPr id="720" name="フローチャート: 判断 719"/>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101600</xdr:rowOff>
    </xdr:from>
    <xdr:to xmlns:xdr="http://schemas.openxmlformats.org/drawingml/2006/spreadsheetDrawing">
      <xdr:col>98</xdr:col>
      <xdr:colOff>38100</xdr:colOff>
      <xdr:row>85</xdr:row>
      <xdr:rowOff>31750</xdr:rowOff>
    </xdr:to>
    <xdr:sp macro="" textlink="">
      <xdr:nvSpPr>
        <xdr:cNvPr id="721" name="フローチャート: 判断 720"/>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22" name="テキスト ボックス 72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23" name="テキスト ボックス 72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4" name="テキスト ボックス 72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5" name="テキスト ボックス 72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6" name="テキスト ボックス 72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101600</xdr:rowOff>
    </xdr:from>
    <xdr:to xmlns:xdr="http://schemas.openxmlformats.org/drawingml/2006/spreadsheetDrawing">
      <xdr:col>116</xdr:col>
      <xdr:colOff>114300</xdr:colOff>
      <xdr:row>85</xdr:row>
      <xdr:rowOff>31750</xdr:rowOff>
    </xdr:to>
    <xdr:sp macro="" textlink="">
      <xdr:nvSpPr>
        <xdr:cNvPr id="727" name="楕円 726"/>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80010</xdr:rowOff>
    </xdr:from>
    <xdr:ext cx="469900" cy="259080"/>
    <xdr:sp macro="" textlink="">
      <xdr:nvSpPr>
        <xdr:cNvPr id="728" name="【児童館】&#10;一人当たり面積該当値テキスト"/>
        <xdr:cNvSpPr txBox="1"/>
      </xdr:nvSpPr>
      <xdr:spPr>
        <a:xfrm>
          <a:off x="22199600" y="1448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101600</xdr:rowOff>
    </xdr:from>
    <xdr:to xmlns:xdr="http://schemas.openxmlformats.org/drawingml/2006/spreadsheetDrawing">
      <xdr:col>112</xdr:col>
      <xdr:colOff>38100</xdr:colOff>
      <xdr:row>85</xdr:row>
      <xdr:rowOff>31750</xdr:rowOff>
    </xdr:to>
    <xdr:sp macro="" textlink="">
      <xdr:nvSpPr>
        <xdr:cNvPr id="729" name="楕円 728"/>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152400</xdr:rowOff>
    </xdr:from>
    <xdr:to xmlns:xdr="http://schemas.openxmlformats.org/drawingml/2006/spreadsheetDrawing">
      <xdr:col>116</xdr:col>
      <xdr:colOff>63500</xdr:colOff>
      <xdr:row>84</xdr:row>
      <xdr:rowOff>152400</xdr:rowOff>
    </xdr:to>
    <xdr:cxnSp macro="">
      <xdr:nvCxnSpPr>
        <xdr:cNvPr id="730" name="直線コネクタ 729"/>
        <xdr:cNvCxnSpPr/>
      </xdr:nvCxnSpPr>
      <xdr:spPr>
        <a:xfrm>
          <a:off x="21323300" y="145542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101600</xdr:rowOff>
    </xdr:from>
    <xdr:to xmlns:xdr="http://schemas.openxmlformats.org/drawingml/2006/spreadsheetDrawing">
      <xdr:col>107</xdr:col>
      <xdr:colOff>101600</xdr:colOff>
      <xdr:row>85</xdr:row>
      <xdr:rowOff>31750</xdr:rowOff>
    </xdr:to>
    <xdr:sp macro="" textlink="">
      <xdr:nvSpPr>
        <xdr:cNvPr id="731" name="楕円 730"/>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152400</xdr:rowOff>
    </xdr:from>
    <xdr:to xmlns:xdr="http://schemas.openxmlformats.org/drawingml/2006/spreadsheetDrawing">
      <xdr:col>111</xdr:col>
      <xdr:colOff>177800</xdr:colOff>
      <xdr:row>84</xdr:row>
      <xdr:rowOff>152400</xdr:rowOff>
    </xdr:to>
    <xdr:cxnSp macro="">
      <xdr:nvCxnSpPr>
        <xdr:cNvPr id="732" name="直線コネクタ 731"/>
        <xdr:cNvCxnSpPr/>
      </xdr:nvCxnSpPr>
      <xdr:spPr>
        <a:xfrm>
          <a:off x="20434300" y="1455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101600</xdr:rowOff>
    </xdr:from>
    <xdr:to xmlns:xdr="http://schemas.openxmlformats.org/drawingml/2006/spreadsheetDrawing">
      <xdr:col>102</xdr:col>
      <xdr:colOff>165100</xdr:colOff>
      <xdr:row>85</xdr:row>
      <xdr:rowOff>31750</xdr:rowOff>
    </xdr:to>
    <xdr:sp macro="" textlink="">
      <xdr:nvSpPr>
        <xdr:cNvPr id="733" name="楕円 732"/>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152400</xdr:rowOff>
    </xdr:from>
    <xdr:to xmlns:xdr="http://schemas.openxmlformats.org/drawingml/2006/spreadsheetDrawing">
      <xdr:col>107</xdr:col>
      <xdr:colOff>50800</xdr:colOff>
      <xdr:row>84</xdr:row>
      <xdr:rowOff>152400</xdr:rowOff>
    </xdr:to>
    <xdr:cxnSp macro="">
      <xdr:nvCxnSpPr>
        <xdr:cNvPr id="734" name="直線コネクタ 733"/>
        <xdr:cNvCxnSpPr/>
      </xdr:nvCxnSpPr>
      <xdr:spPr>
        <a:xfrm>
          <a:off x="19545300" y="1455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101600</xdr:rowOff>
    </xdr:from>
    <xdr:to xmlns:xdr="http://schemas.openxmlformats.org/drawingml/2006/spreadsheetDrawing">
      <xdr:col>98</xdr:col>
      <xdr:colOff>38100</xdr:colOff>
      <xdr:row>85</xdr:row>
      <xdr:rowOff>31750</xdr:rowOff>
    </xdr:to>
    <xdr:sp macro="" textlink="">
      <xdr:nvSpPr>
        <xdr:cNvPr id="735" name="楕円 734"/>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152400</xdr:rowOff>
    </xdr:from>
    <xdr:to xmlns:xdr="http://schemas.openxmlformats.org/drawingml/2006/spreadsheetDrawing">
      <xdr:col>102</xdr:col>
      <xdr:colOff>114300</xdr:colOff>
      <xdr:row>84</xdr:row>
      <xdr:rowOff>152400</xdr:rowOff>
    </xdr:to>
    <xdr:cxnSp macro="">
      <xdr:nvCxnSpPr>
        <xdr:cNvPr id="736" name="直線コネクタ 735"/>
        <xdr:cNvCxnSpPr/>
      </xdr:nvCxnSpPr>
      <xdr:spPr>
        <a:xfrm>
          <a:off x="18656300" y="1455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154940</xdr:rowOff>
    </xdr:from>
    <xdr:ext cx="469900" cy="255270"/>
    <xdr:sp macro="" textlink="">
      <xdr:nvSpPr>
        <xdr:cNvPr id="737" name="n_1aveValue【児童館】&#10;一人当たり面積"/>
        <xdr:cNvSpPr txBox="1"/>
      </xdr:nvSpPr>
      <xdr:spPr>
        <a:xfrm>
          <a:off x="21075650" y="142138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15875</xdr:rowOff>
    </xdr:from>
    <xdr:ext cx="466090" cy="259080"/>
    <xdr:sp macro="" textlink="">
      <xdr:nvSpPr>
        <xdr:cNvPr id="738" name="n_2aveValue【児童館】&#10;一人当たり面積"/>
        <xdr:cNvSpPr txBox="1"/>
      </xdr:nvSpPr>
      <xdr:spPr>
        <a:xfrm>
          <a:off x="20199350" y="142462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22860</xdr:rowOff>
    </xdr:from>
    <xdr:ext cx="466090" cy="259080"/>
    <xdr:sp macro="" textlink="">
      <xdr:nvSpPr>
        <xdr:cNvPr id="739" name="n_3aveValue【児童館】&#10;一人当たり面積"/>
        <xdr:cNvSpPr txBox="1"/>
      </xdr:nvSpPr>
      <xdr:spPr>
        <a:xfrm>
          <a:off x="19310350" y="145961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22860</xdr:rowOff>
    </xdr:from>
    <xdr:ext cx="466090" cy="259080"/>
    <xdr:sp macro="" textlink="">
      <xdr:nvSpPr>
        <xdr:cNvPr id="740" name="n_4aveValue【児童館】&#10;一人当たり面積"/>
        <xdr:cNvSpPr txBox="1"/>
      </xdr:nvSpPr>
      <xdr:spPr>
        <a:xfrm>
          <a:off x="18421350" y="145961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22860</xdr:rowOff>
    </xdr:from>
    <xdr:ext cx="469900" cy="259080"/>
    <xdr:sp macro="" textlink="">
      <xdr:nvSpPr>
        <xdr:cNvPr id="741" name="n_1mainValue【児童館】&#10;一人当たり面積"/>
        <xdr:cNvSpPr txBox="1"/>
      </xdr:nvSpPr>
      <xdr:spPr>
        <a:xfrm>
          <a:off x="21075650" y="1459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22860</xdr:rowOff>
    </xdr:from>
    <xdr:ext cx="466090" cy="259080"/>
    <xdr:sp macro="" textlink="">
      <xdr:nvSpPr>
        <xdr:cNvPr id="742" name="n_2mainValue【児童館】&#10;一人当たり面積"/>
        <xdr:cNvSpPr txBox="1"/>
      </xdr:nvSpPr>
      <xdr:spPr>
        <a:xfrm>
          <a:off x="20199350" y="145961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48260</xdr:rowOff>
    </xdr:from>
    <xdr:ext cx="466090" cy="259080"/>
    <xdr:sp macro="" textlink="">
      <xdr:nvSpPr>
        <xdr:cNvPr id="743" name="n_3mainValue【児童館】&#10;一人当たり面積"/>
        <xdr:cNvSpPr txBox="1"/>
      </xdr:nvSpPr>
      <xdr:spPr>
        <a:xfrm>
          <a:off x="19310350" y="142786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48260</xdr:rowOff>
    </xdr:from>
    <xdr:ext cx="466090" cy="259080"/>
    <xdr:sp macro="" textlink="">
      <xdr:nvSpPr>
        <xdr:cNvPr id="744" name="n_4mainValue【児童館】&#10;一人当たり面積"/>
        <xdr:cNvSpPr txBox="1"/>
      </xdr:nvSpPr>
      <xdr:spPr>
        <a:xfrm>
          <a:off x="18421350" y="142786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753" name="テキスト ボックス 752"/>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4" name="直線コネクタ 75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755" name="テキスト ボックス 754"/>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6" name="直線コネクタ 755"/>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3550" cy="255270"/>
    <xdr:sp macro="" textlink="">
      <xdr:nvSpPr>
        <xdr:cNvPr id="757" name="テキスト ボックス 756"/>
        <xdr:cNvSpPr txBox="1"/>
      </xdr:nvSpPr>
      <xdr:spPr>
        <a:xfrm>
          <a:off x="11978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8" name="直線コネクタ 757"/>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9" name="テキスト ボックス 758"/>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60" name="直線コネクタ 759"/>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270"/>
    <xdr:sp macro="" textlink="">
      <xdr:nvSpPr>
        <xdr:cNvPr id="761" name="テキスト ボックス 760"/>
        <xdr:cNvSpPr txBox="1"/>
      </xdr:nvSpPr>
      <xdr:spPr>
        <a:xfrm>
          <a:off x="12042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62" name="直線コネクタ 761"/>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63" name="テキスト ボックス 762"/>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64" name="直線コネクタ 763"/>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5" name="テキスト ボックス 764"/>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6" name="直線コネクタ 765"/>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98</xdr:row>
      <xdr:rowOff>146050</xdr:rowOff>
    </xdr:from>
    <xdr:ext cx="403225" cy="255270"/>
    <xdr:sp macro="" textlink="">
      <xdr:nvSpPr>
        <xdr:cNvPr id="767" name="テキスト ボックス 766"/>
        <xdr:cNvSpPr txBox="1"/>
      </xdr:nvSpPr>
      <xdr:spPr>
        <a:xfrm>
          <a:off x="12042775" y="1694815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8" name="直線コネクタ 76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3225" cy="259080"/>
    <xdr:sp macro="" textlink="">
      <xdr:nvSpPr>
        <xdr:cNvPr id="769" name="テキスト ボックス 768"/>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70"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27305</xdr:rowOff>
    </xdr:from>
    <xdr:to xmlns:xdr="http://schemas.openxmlformats.org/drawingml/2006/spreadsheetDrawing">
      <xdr:col>85</xdr:col>
      <xdr:colOff>126365</xdr:colOff>
      <xdr:row>108</xdr:row>
      <xdr:rowOff>79375</xdr:rowOff>
    </xdr:to>
    <xdr:cxnSp macro="">
      <xdr:nvCxnSpPr>
        <xdr:cNvPr id="771" name="直線コネクタ 770"/>
        <xdr:cNvCxnSpPr/>
      </xdr:nvCxnSpPr>
      <xdr:spPr>
        <a:xfrm flipV="1">
          <a:off x="16318865" y="17172305"/>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83185</xdr:rowOff>
    </xdr:from>
    <xdr:ext cx="405130" cy="259080"/>
    <xdr:sp macro="" textlink="">
      <xdr:nvSpPr>
        <xdr:cNvPr id="772" name="【公民館】&#10;有形固定資産減価償却率最小値テキスト"/>
        <xdr:cNvSpPr txBox="1"/>
      </xdr:nvSpPr>
      <xdr:spPr>
        <a:xfrm>
          <a:off x="16357600" y="18599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79375</xdr:rowOff>
    </xdr:from>
    <xdr:to xmlns:xdr="http://schemas.openxmlformats.org/drawingml/2006/spreadsheetDrawing">
      <xdr:col>86</xdr:col>
      <xdr:colOff>25400</xdr:colOff>
      <xdr:row>108</xdr:row>
      <xdr:rowOff>79375</xdr:rowOff>
    </xdr:to>
    <xdr:cxnSp macro="">
      <xdr:nvCxnSpPr>
        <xdr:cNvPr id="773" name="直線コネクタ 772"/>
        <xdr:cNvCxnSpPr/>
      </xdr:nvCxnSpPr>
      <xdr:spPr>
        <a:xfrm>
          <a:off x="16230600" y="1859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145415</xdr:rowOff>
    </xdr:from>
    <xdr:ext cx="405130" cy="255270"/>
    <xdr:sp macro="" textlink="">
      <xdr:nvSpPr>
        <xdr:cNvPr id="774" name="【公民館】&#10;有形固定資産減価償却率最大値テキスト"/>
        <xdr:cNvSpPr txBox="1"/>
      </xdr:nvSpPr>
      <xdr:spPr>
        <a:xfrm>
          <a:off x="16357600" y="169475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27305</xdr:rowOff>
    </xdr:from>
    <xdr:to xmlns:xdr="http://schemas.openxmlformats.org/drawingml/2006/spreadsheetDrawing">
      <xdr:col>86</xdr:col>
      <xdr:colOff>25400</xdr:colOff>
      <xdr:row>100</xdr:row>
      <xdr:rowOff>27305</xdr:rowOff>
    </xdr:to>
    <xdr:cxnSp macro="">
      <xdr:nvCxnSpPr>
        <xdr:cNvPr id="775" name="直線コネクタ 774"/>
        <xdr:cNvCxnSpPr/>
      </xdr:nvCxnSpPr>
      <xdr:spPr>
        <a:xfrm>
          <a:off x="16230600" y="1717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101</xdr:row>
      <xdr:rowOff>52070</xdr:rowOff>
    </xdr:from>
    <xdr:ext cx="405130" cy="255270"/>
    <xdr:sp macro="" textlink="">
      <xdr:nvSpPr>
        <xdr:cNvPr id="776" name="【公民館】&#10;有形固定資産減価償却率平均値テキスト"/>
        <xdr:cNvSpPr txBox="1"/>
      </xdr:nvSpPr>
      <xdr:spPr>
        <a:xfrm>
          <a:off x="16357600" y="1736852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29210</xdr:rowOff>
    </xdr:from>
    <xdr:to xmlns:xdr="http://schemas.openxmlformats.org/drawingml/2006/spreadsheetDrawing">
      <xdr:col>85</xdr:col>
      <xdr:colOff>177800</xdr:colOff>
      <xdr:row>102</xdr:row>
      <xdr:rowOff>130175</xdr:rowOff>
    </xdr:to>
    <xdr:sp macro="" textlink="">
      <xdr:nvSpPr>
        <xdr:cNvPr id="777" name="フローチャート: 判断 776"/>
        <xdr:cNvSpPr/>
      </xdr:nvSpPr>
      <xdr:spPr>
        <a:xfrm>
          <a:off x="16268700" y="1751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101</xdr:row>
      <xdr:rowOff>167640</xdr:rowOff>
    </xdr:from>
    <xdr:to xmlns:xdr="http://schemas.openxmlformats.org/drawingml/2006/spreadsheetDrawing">
      <xdr:col>81</xdr:col>
      <xdr:colOff>101600</xdr:colOff>
      <xdr:row>102</xdr:row>
      <xdr:rowOff>97790</xdr:rowOff>
    </xdr:to>
    <xdr:sp macro="" textlink="">
      <xdr:nvSpPr>
        <xdr:cNvPr id="778" name="フローチャート: 判断 777"/>
        <xdr:cNvSpPr/>
      </xdr:nvSpPr>
      <xdr:spPr>
        <a:xfrm>
          <a:off x="15430500" y="1748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101</xdr:row>
      <xdr:rowOff>137795</xdr:rowOff>
    </xdr:from>
    <xdr:to xmlns:xdr="http://schemas.openxmlformats.org/drawingml/2006/spreadsheetDrawing">
      <xdr:col>76</xdr:col>
      <xdr:colOff>165100</xdr:colOff>
      <xdr:row>102</xdr:row>
      <xdr:rowOff>67945</xdr:rowOff>
    </xdr:to>
    <xdr:sp macro="" textlink="">
      <xdr:nvSpPr>
        <xdr:cNvPr id="779" name="フローチャート: 判断 778"/>
        <xdr:cNvSpPr/>
      </xdr:nvSpPr>
      <xdr:spPr>
        <a:xfrm>
          <a:off x="14541500" y="1745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101</xdr:row>
      <xdr:rowOff>69215</xdr:rowOff>
    </xdr:from>
    <xdr:to xmlns:xdr="http://schemas.openxmlformats.org/drawingml/2006/spreadsheetDrawing">
      <xdr:col>72</xdr:col>
      <xdr:colOff>38100</xdr:colOff>
      <xdr:row>101</xdr:row>
      <xdr:rowOff>170815</xdr:rowOff>
    </xdr:to>
    <xdr:sp macro="" textlink="">
      <xdr:nvSpPr>
        <xdr:cNvPr id="780" name="フローチャート: 判断 779"/>
        <xdr:cNvSpPr/>
      </xdr:nvSpPr>
      <xdr:spPr>
        <a:xfrm>
          <a:off x="13652500" y="1738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101</xdr:row>
      <xdr:rowOff>40640</xdr:rowOff>
    </xdr:from>
    <xdr:to xmlns:xdr="http://schemas.openxmlformats.org/drawingml/2006/spreadsheetDrawing">
      <xdr:col>67</xdr:col>
      <xdr:colOff>101600</xdr:colOff>
      <xdr:row>101</xdr:row>
      <xdr:rowOff>141605</xdr:rowOff>
    </xdr:to>
    <xdr:sp macro="" textlink="">
      <xdr:nvSpPr>
        <xdr:cNvPr id="781" name="フローチャート: 判断 780"/>
        <xdr:cNvSpPr/>
      </xdr:nvSpPr>
      <xdr:spPr>
        <a:xfrm>
          <a:off x="12763500" y="17357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82" name="テキスト ボックス 78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83" name="テキスト ボックス 78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84" name="テキスト ボックス 78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5" name="テキスト ボックス 78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6" name="テキスト ボックス 78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13970</xdr:rowOff>
    </xdr:from>
    <xdr:to xmlns:xdr="http://schemas.openxmlformats.org/drawingml/2006/spreadsheetDrawing">
      <xdr:col>85</xdr:col>
      <xdr:colOff>177800</xdr:colOff>
      <xdr:row>103</xdr:row>
      <xdr:rowOff>115570</xdr:rowOff>
    </xdr:to>
    <xdr:sp macro="" textlink="">
      <xdr:nvSpPr>
        <xdr:cNvPr id="787" name="楕円 786"/>
        <xdr:cNvSpPr/>
      </xdr:nvSpPr>
      <xdr:spPr>
        <a:xfrm>
          <a:off x="16268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163830</xdr:rowOff>
    </xdr:from>
    <xdr:ext cx="405130" cy="259080"/>
    <xdr:sp macro="" textlink="">
      <xdr:nvSpPr>
        <xdr:cNvPr id="788" name="【公民館】&#10;有形固定資産減価償却率該当値テキスト"/>
        <xdr:cNvSpPr txBox="1"/>
      </xdr:nvSpPr>
      <xdr:spPr>
        <a:xfrm>
          <a:off x="16357600" y="17651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126365</xdr:rowOff>
    </xdr:from>
    <xdr:to xmlns:xdr="http://schemas.openxmlformats.org/drawingml/2006/spreadsheetDrawing">
      <xdr:col>81</xdr:col>
      <xdr:colOff>101600</xdr:colOff>
      <xdr:row>103</xdr:row>
      <xdr:rowOff>56515</xdr:rowOff>
    </xdr:to>
    <xdr:sp macro="" textlink="">
      <xdr:nvSpPr>
        <xdr:cNvPr id="789" name="楕円 788"/>
        <xdr:cNvSpPr/>
      </xdr:nvSpPr>
      <xdr:spPr>
        <a:xfrm>
          <a:off x="15430500" y="1761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6350</xdr:rowOff>
    </xdr:from>
    <xdr:to xmlns:xdr="http://schemas.openxmlformats.org/drawingml/2006/spreadsheetDrawing">
      <xdr:col>85</xdr:col>
      <xdr:colOff>127000</xdr:colOff>
      <xdr:row>103</xdr:row>
      <xdr:rowOff>64770</xdr:rowOff>
    </xdr:to>
    <xdr:cxnSp macro="">
      <xdr:nvCxnSpPr>
        <xdr:cNvPr id="790" name="直線コネクタ 789"/>
        <xdr:cNvCxnSpPr/>
      </xdr:nvCxnSpPr>
      <xdr:spPr>
        <a:xfrm>
          <a:off x="15481300" y="1766570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80645</xdr:rowOff>
    </xdr:from>
    <xdr:to xmlns:xdr="http://schemas.openxmlformats.org/drawingml/2006/spreadsheetDrawing">
      <xdr:col>76</xdr:col>
      <xdr:colOff>165100</xdr:colOff>
      <xdr:row>103</xdr:row>
      <xdr:rowOff>10795</xdr:rowOff>
    </xdr:to>
    <xdr:sp macro="" textlink="">
      <xdr:nvSpPr>
        <xdr:cNvPr id="791" name="楕円 790"/>
        <xdr:cNvSpPr/>
      </xdr:nvSpPr>
      <xdr:spPr>
        <a:xfrm>
          <a:off x="145415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132080</xdr:rowOff>
    </xdr:from>
    <xdr:to xmlns:xdr="http://schemas.openxmlformats.org/drawingml/2006/spreadsheetDrawing">
      <xdr:col>81</xdr:col>
      <xdr:colOff>50800</xdr:colOff>
      <xdr:row>103</xdr:row>
      <xdr:rowOff>6350</xdr:rowOff>
    </xdr:to>
    <xdr:cxnSp macro="">
      <xdr:nvCxnSpPr>
        <xdr:cNvPr id="792" name="直線コネクタ 791"/>
        <xdr:cNvCxnSpPr/>
      </xdr:nvCxnSpPr>
      <xdr:spPr>
        <a:xfrm>
          <a:off x="14592300" y="176199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19050</xdr:rowOff>
    </xdr:from>
    <xdr:to xmlns:xdr="http://schemas.openxmlformats.org/drawingml/2006/spreadsheetDrawing">
      <xdr:col>72</xdr:col>
      <xdr:colOff>38100</xdr:colOff>
      <xdr:row>102</xdr:row>
      <xdr:rowOff>120650</xdr:rowOff>
    </xdr:to>
    <xdr:sp macro="" textlink="">
      <xdr:nvSpPr>
        <xdr:cNvPr id="793" name="楕円 792"/>
        <xdr:cNvSpPr/>
      </xdr:nvSpPr>
      <xdr:spPr>
        <a:xfrm>
          <a:off x="13652500" y="175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69850</xdr:rowOff>
    </xdr:from>
    <xdr:to xmlns:xdr="http://schemas.openxmlformats.org/drawingml/2006/spreadsheetDrawing">
      <xdr:col>76</xdr:col>
      <xdr:colOff>114300</xdr:colOff>
      <xdr:row>102</xdr:row>
      <xdr:rowOff>132080</xdr:rowOff>
    </xdr:to>
    <xdr:cxnSp macro="">
      <xdr:nvCxnSpPr>
        <xdr:cNvPr id="794" name="直線コネクタ 793"/>
        <xdr:cNvCxnSpPr/>
      </xdr:nvCxnSpPr>
      <xdr:spPr>
        <a:xfrm>
          <a:off x="13703300" y="1755775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101</xdr:row>
      <xdr:rowOff>128270</xdr:rowOff>
    </xdr:from>
    <xdr:to xmlns:xdr="http://schemas.openxmlformats.org/drawingml/2006/spreadsheetDrawing">
      <xdr:col>67</xdr:col>
      <xdr:colOff>101600</xdr:colOff>
      <xdr:row>102</xdr:row>
      <xdr:rowOff>58420</xdr:rowOff>
    </xdr:to>
    <xdr:sp macro="" textlink="">
      <xdr:nvSpPr>
        <xdr:cNvPr id="795" name="楕円 794"/>
        <xdr:cNvSpPr/>
      </xdr:nvSpPr>
      <xdr:spPr>
        <a:xfrm>
          <a:off x="12763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102</xdr:row>
      <xdr:rowOff>7620</xdr:rowOff>
    </xdr:from>
    <xdr:to xmlns:xdr="http://schemas.openxmlformats.org/drawingml/2006/spreadsheetDrawing">
      <xdr:col>71</xdr:col>
      <xdr:colOff>177800</xdr:colOff>
      <xdr:row>102</xdr:row>
      <xdr:rowOff>69850</xdr:rowOff>
    </xdr:to>
    <xdr:cxnSp macro="">
      <xdr:nvCxnSpPr>
        <xdr:cNvPr id="796" name="直線コネクタ 795"/>
        <xdr:cNvCxnSpPr/>
      </xdr:nvCxnSpPr>
      <xdr:spPr>
        <a:xfrm>
          <a:off x="12814300" y="1749552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100</xdr:row>
      <xdr:rowOff>114300</xdr:rowOff>
    </xdr:from>
    <xdr:ext cx="405130" cy="259080"/>
    <xdr:sp macro="" textlink="">
      <xdr:nvSpPr>
        <xdr:cNvPr id="797" name="n_1aveValue【公民館】&#10;有形固定資産減価償却率"/>
        <xdr:cNvSpPr txBox="1"/>
      </xdr:nvSpPr>
      <xdr:spPr>
        <a:xfrm>
          <a:off x="15266035" y="172593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84455</xdr:rowOff>
    </xdr:from>
    <xdr:ext cx="401320" cy="259080"/>
    <xdr:sp macro="" textlink="">
      <xdr:nvSpPr>
        <xdr:cNvPr id="798" name="n_2aveValue【公民館】&#10;有形固定資産減価償却率"/>
        <xdr:cNvSpPr txBox="1"/>
      </xdr:nvSpPr>
      <xdr:spPr>
        <a:xfrm>
          <a:off x="14389735" y="172294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15875</xdr:rowOff>
    </xdr:from>
    <xdr:ext cx="401320" cy="259080"/>
    <xdr:sp macro="" textlink="">
      <xdr:nvSpPr>
        <xdr:cNvPr id="799" name="n_3aveValue【公民館】&#10;有形固定資産減価償却率"/>
        <xdr:cNvSpPr txBox="1"/>
      </xdr:nvSpPr>
      <xdr:spPr>
        <a:xfrm>
          <a:off x="13500735" y="171608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99</xdr:row>
      <xdr:rowOff>158115</xdr:rowOff>
    </xdr:from>
    <xdr:ext cx="401320" cy="255270"/>
    <xdr:sp macro="" textlink="">
      <xdr:nvSpPr>
        <xdr:cNvPr id="800" name="n_4aveValue【公民館】&#10;有形固定資産減価償却率"/>
        <xdr:cNvSpPr txBox="1"/>
      </xdr:nvSpPr>
      <xdr:spPr>
        <a:xfrm>
          <a:off x="12611735" y="171316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103</xdr:row>
      <xdr:rowOff>47625</xdr:rowOff>
    </xdr:from>
    <xdr:ext cx="405130" cy="259080"/>
    <xdr:sp macro="" textlink="">
      <xdr:nvSpPr>
        <xdr:cNvPr id="801" name="n_1mainValue【公民館】&#10;有形固定資産減価償却率"/>
        <xdr:cNvSpPr txBox="1"/>
      </xdr:nvSpPr>
      <xdr:spPr>
        <a:xfrm>
          <a:off x="15266035" y="17706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1905</xdr:rowOff>
    </xdr:from>
    <xdr:ext cx="401320" cy="259080"/>
    <xdr:sp macro="" textlink="">
      <xdr:nvSpPr>
        <xdr:cNvPr id="802" name="n_2mainValue【公民館】&#10;有形固定資産減価償却率"/>
        <xdr:cNvSpPr txBox="1"/>
      </xdr:nvSpPr>
      <xdr:spPr>
        <a:xfrm>
          <a:off x="14389735" y="176612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111760</xdr:rowOff>
    </xdr:from>
    <xdr:ext cx="401320" cy="255270"/>
    <xdr:sp macro="" textlink="">
      <xdr:nvSpPr>
        <xdr:cNvPr id="803" name="n_3mainValue【公民館】&#10;有形固定資産減価償却率"/>
        <xdr:cNvSpPr txBox="1"/>
      </xdr:nvSpPr>
      <xdr:spPr>
        <a:xfrm>
          <a:off x="13500735" y="175996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49530</xdr:rowOff>
    </xdr:from>
    <xdr:ext cx="401320" cy="259080"/>
    <xdr:sp macro="" textlink="">
      <xdr:nvSpPr>
        <xdr:cNvPr id="804" name="n_4mainValue【公民館】&#10;有形固定資産減価償却率"/>
        <xdr:cNvSpPr txBox="1"/>
      </xdr:nvSpPr>
      <xdr:spPr>
        <a:xfrm>
          <a:off x="12611735" y="175374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5" name="正方形/長方形 8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6" name="正方形/長方形 80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7" name="正方形/長方形 80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8" name="正方形/長方形 80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9" name="正方形/長方形 80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10" name="正方形/長方形 80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11" name="正方形/長方形 81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2" name="正方形/長方形 81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813" name="テキスト ボックス 812"/>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14" name="直線コネクタ 81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107</xdr:row>
      <xdr:rowOff>133350</xdr:rowOff>
    </xdr:from>
    <xdr:to xmlns:xdr="http://schemas.openxmlformats.org/drawingml/2006/spreadsheetDrawing">
      <xdr:col>120</xdr:col>
      <xdr:colOff>114300</xdr:colOff>
      <xdr:row>107</xdr:row>
      <xdr:rowOff>133350</xdr:rowOff>
    </xdr:to>
    <xdr:cxnSp macro="">
      <xdr:nvCxnSpPr>
        <xdr:cNvPr id="815" name="直線コネクタ 814"/>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162560</xdr:rowOff>
    </xdr:from>
    <xdr:ext cx="463550" cy="259080"/>
    <xdr:sp macro="" textlink="">
      <xdr:nvSpPr>
        <xdr:cNvPr id="816" name="テキスト ボックス 815"/>
        <xdr:cNvSpPr txBox="1"/>
      </xdr:nvSpPr>
      <xdr:spPr>
        <a:xfrm>
          <a:off x="17820640" y="18336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7" name="直線コネクタ 816"/>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3550" cy="259080"/>
    <xdr:sp macro="" textlink="">
      <xdr:nvSpPr>
        <xdr:cNvPr id="818" name="テキスト ボックス 817"/>
        <xdr:cNvSpPr txBox="1"/>
      </xdr:nvSpPr>
      <xdr:spPr>
        <a:xfrm>
          <a:off x="17820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19050</xdr:rowOff>
    </xdr:from>
    <xdr:to xmlns:xdr="http://schemas.openxmlformats.org/drawingml/2006/spreadsheetDrawing">
      <xdr:col>120</xdr:col>
      <xdr:colOff>114300</xdr:colOff>
      <xdr:row>101</xdr:row>
      <xdr:rowOff>19050</xdr:rowOff>
    </xdr:to>
    <xdr:cxnSp macro="">
      <xdr:nvCxnSpPr>
        <xdr:cNvPr id="819" name="直線コネクタ 818"/>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48260</xdr:rowOff>
    </xdr:from>
    <xdr:ext cx="463550" cy="259080"/>
    <xdr:sp macro="" textlink="">
      <xdr:nvSpPr>
        <xdr:cNvPr id="820" name="テキスト ボックス 819"/>
        <xdr:cNvSpPr txBox="1"/>
      </xdr:nvSpPr>
      <xdr:spPr>
        <a:xfrm>
          <a:off x="17820640" y="17193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1" name="直線コネクタ 82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822" name="テキスト ボックス 821"/>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53340</xdr:rowOff>
    </xdr:from>
    <xdr:to xmlns:xdr="http://schemas.openxmlformats.org/drawingml/2006/spreadsheetDrawing">
      <xdr:col>116</xdr:col>
      <xdr:colOff>62865</xdr:colOff>
      <xdr:row>107</xdr:row>
      <xdr:rowOff>36195</xdr:rowOff>
    </xdr:to>
    <xdr:cxnSp macro="">
      <xdr:nvCxnSpPr>
        <xdr:cNvPr id="824" name="直線コネクタ 823"/>
        <xdr:cNvCxnSpPr/>
      </xdr:nvCxnSpPr>
      <xdr:spPr>
        <a:xfrm flipV="1">
          <a:off x="22160865" y="17198340"/>
          <a:ext cx="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40640</xdr:rowOff>
    </xdr:from>
    <xdr:ext cx="469900" cy="255270"/>
    <xdr:sp macro="" textlink="">
      <xdr:nvSpPr>
        <xdr:cNvPr id="825" name="【公民館】&#10;一人当たり面積最小値テキスト"/>
        <xdr:cNvSpPr txBox="1"/>
      </xdr:nvSpPr>
      <xdr:spPr>
        <a:xfrm>
          <a:off x="22199600" y="183857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36195</xdr:rowOff>
    </xdr:from>
    <xdr:to xmlns:xdr="http://schemas.openxmlformats.org/drawingml/2006/spreadsheetDrawing">
      <xdr:col>116</xdr:col>
      <xdr:colOff>152400</xdr:colOff>
      <xdr:row>107</xdr:row>
      <xdr:rowOff>36195</xdr:rowOff>
    </xdr:to>
    <xdr:cxnSp macro="">
      <xdr:nvCxnSpPr>
        <xdr:cNvPr id="826" name="直線コネクタ 825"/>
        <xdr:cNvCxnSpPr/>
      </xdr:nvCxnSpPr>
      <xdr:spPr>
        <a:xfrm>
          <a:off x="22072600" y="1838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0</xdr:rowOff>
    </xdr:from>
    <xdr:ext cx="469900" cy="259080"/>
    <xdr:sp macro="" textlink="">
      <xdr:nvSpPr>
        <xdr:cNvPr id="827" name="【公民館】&#10;一人当たり面積最大値テキスト"/>
        <xdr:cNvSpPr txBox="1"/>
      </xdr:nvSpPr>
      <xdr:spPr>
        <a:xfrm>
          <a:off x="22199600" y="1697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53340</xdr:rowOff>
    </xdr:from>
    <xdr:to xmlns:xdr="http://schemas.openxmlformats.org/drawingml/2006/spreadsheetDrawing">
      <xdr:col>116</xdr:col>
      <xdr:colOff>152400</xdr:colOff>
      <xdr:row>100</xdr:row>
      <xdr:rowOff>53340</xdr:rowOff>
    </xdr:to>
    <xdr:cxnSp macro="">
      <xdr:nvCxnSpPr>
        <xdr:cNvPr id="828" name="直線コネクタ 827"/>
        <xdr:cNvCxnSpPr/>
      </xdr:nvCxnSpPr>
      <xdr:spPr>
        <a:xfrm>
          <a:off x="22072600" y="1719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26670</xdr:rowOff>
    </xdr:from>
    <xdr:ext cx="469900" cy="259080"/>
    <xdr:sp macro="" textlink="">
      <xdr:nvSpPr>
        <xdr:cNvPr id="829" name="【公民館】&#10;一人当たり面積平均値テキスト"/>
        <xdr:cNvSpPr txBox="1"/>
      </xdr:nvSpPr>
      <xdr:spPr>
        <a:xfrm>
          <a:off x="22199600" y="178574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48260</xdr:rowOff>
    </xdr:from>
    <xdr:to xmlns:xdr="http://schemas.openxmlformats.org/drawingml/2006/spreadsheetDrawing">
      <xdr:col>116</xdr:col>
      <xdr:colOff>114300</xdr:colOff>
      <xdr:row>104</xdr:row>
      <xdr:rowOff>149860</xdr:rowOff>
    </xdr:to>
    <xdr:sp macro="" textlink="">
      <xdr:nvSpPr>
        <xdr:cNvPr id="830" name="フローチャート: 判断 829"/>
        <xdr:cNvSpPr/>
      </xdr:nvSpPr>
      <xdr:spPr>
        <a:xfrm>
          <a:off x="221107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103</xdr:row>
      <xdr:rowOff>139700</xdr:rowOff>
    </xdr:from>
    <xdr:to xmlns:xdr="http://schemas.openxmlformats.org/drawingml/2006/spreadsheetDrawing">
      <xdr:col>112</xdr:col>
      <xdr:colOff>38100</xdr:colOff>
      <xdr:row>104</xdr:row>
      <xdr:rowOff>69850</xdr:rowOff>
    </xdr:to>
    <xdr:sp macro="" textlink="">
      <xdr:nvSpPr>
        <xdr:cNvPr id="831" name="フローチャート: 判断 830"/>
        <xdr:cNvSpPr/>
      </xdr:nvSpPr>
      <xdr:spPr>
        <a:xfrm>
          <a:off x="2127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8255</xdr:rowOff>
    </xdr:from>
    <xdr:to xmlns:xdr="http://schemas.openxmlformats.org/drawingml/2006/spreadsheetDrawing">
      <xdr:col>107</xdr:col>
      <xdr:colOff>101600</xdr:colOff>
      <xdr:row>104</xdr:row>
      <xdr:rowOff>109855</xdr:rowOff>
    </xdr:to>
    <xdr:sp macro="" textlink="">
      <xdr:nvSpPr>
        <xdr:cNvPr id="832" name="フローチャート: 判断 831"/>
        <xdr:cNvSpPr/>
      </xdr:nvSpPr>
      <xdr:spPr>
        <a:xfrm>
          <a:off x="20383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103</xdr:row>
      <xdr:rowOff>156845</xdr:rowOff>
    </xdr:from>
    <xdr:to xmlns:xdr="http://schemas.openxmlformats.org/drawingml/2006/spreadsheetDrawing">
      <xdr:col>102</xdr:col>
      <xdr:colOff>165100</xdr:colOff>
      <xdr:row>104</xdr:row>
      <xdr:rowOff>86995</xdr:rowOff>
    </xdr:to>
    <xdr:sp macro="" textlink="">
      <xdr:nvSpPr>
        <xdr:cNvPr id="833" name="フローチャート: 判断 832"/>
        <xdr:cNvSpPr/>
      </xdr:nvSpPr>
      <xdr:spPr>
        <a:xfrm>
          <a:off x="194945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103</xdr:row>
      <xdr:rowOff>168275</xdr:rowOff>
    </xdr:from>
    <xdr:to xmlns:xdr="http://schemas.openxmlformats.org/drawingml/2006/spreadsheetDrawing">
      <xdr:col>98</xdr:col>
      <xdr:colOff>38100</xdr:colOff>
      <xdr:row>104</xdr:row>
      <xdr:rowOff>98425</xdr:rowOff>
    </xdr:to>
    <xdr:sp macro="" textlink="">
      <xdr:nvSpPr>
        <xdr:cNvPr id="834" name="フローチャート: 判断 833"/>
        <xdr:cNvSpPr/>
      </xdr:nvSpPr>
      <xdr:spPr>
        <a:xfrm>
          <a:off x="18605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5" name="テキスト ボックス 83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6" name="テキスト ボックス 83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7" name="テキスト ボックス 83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8" name="テキスト ボックス 83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9" name="テキスト ボックス 83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48260</xdr:rowOff>
    </xdr:from>
    <xdr:to xmlns:xdr="http://schemas.openxmlformats.org/drawingml/2006/spreadsheetDrawing">
      <xdr:col>116</xdr:col>
      <xdr:colOff>114300</xdr:colOff>
      <xdr:row>103</xdr:row>
      <xdr:rowOff>149860</xdr:rowOff>
    </xdr:to>
    <xdr:sp macro="" textlink="">
      <xdr:nvSpPr>
        <xdr:cNvPr id="840" name="楕円 839"/>
        <xdr:cNvSpPr/>
      </xdr:nvSpPr>
      <xdr:spPr>
        <a:xfrm>
          <a:off x="22110700" y="177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71120</xdr:rowOff>
    </xdr:from>
    <xdr:ext cx="469900" cy="259080"/>
    <xdr:sp macro="" textlink="">
      <xdr:nvSpPr>
        <xdr:cNvPr id="841" name="【公民館】&#10;一人当たり面積該当値テキスト"/>
        <xdr:cNvSpPr txBox="1"/>
      </xdr:nvSpPr>
      <xdr:spPr>
        <a:xfrm>
          <a:off x="22199600" y="17559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53975</xdr:rowOff>
    </xdr:from>
    <xdr:to xmlns:xdr="http://schemas.openxmlformats.org/drawingml/2006/spreadsheetDrawing">
      <xdr:col>112</xdr:col>
      <xdr:colOff>38100</xdr:colOff>
      <xdr:row>103</xdr:row>
      <xdr:rowOff>155575</xdr:rowOff>
    </xdr:to>
    <xdr:sp macro="" textlink="">
      <xdr:nvSpPr>
        <xdr:cNvPr id="842" name="楕円 841"/>
        <xdr:cNvSpPr/>
      </xdr:nvSpPr>
      <xdr:spPr>
        <a:xfrm>
          <a:off x="21272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99060</xdr:rowOff>
    </xdr:from>
    <xdr:to xmlns:xdr="http://schemas.openxmlformats.org/drawingml/2006/spreadsheetDrawing">
      <xdr:col>116</xdr:col>
      <xdr:colOff>63500</xdr:colOff>
      <xdr:row>103</xdr:row>
      <xdr:rowOff>104775</xdr:rowOff>
    </xdr:to>
    <xdr:cxnSp macro="">
      <xdr:nvCxnSpPr>
        <xdr:cNvPr id="843" name="直線コネクタ 842"/>
        <xdr:cNvCxnSpPr/>
      </xdr:nvCxnSpPr>
      <xdr:spPr>
        <a:xfrm flipV="1">
          <a:off x="21323300" y="1775841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102</xdr:row>
      <xdr:rowOff>162560</xdr:rowOff>
    </xdr:from>
    <xdr:to xmlns:xdr="http://schemas.openxmlformats.org/drawingml/2006/spreadsheetDrawing">
      <xdr:col>107</xdr:col>
      <xdr:colOff>101600</xdr:colOff>
      <xdr:row>103</xdr:row>
      <xdr:rowOff>92710</xdr:rowOff>
    </xdr:to>
    <xdr:sp macro="" textlink="">
      <xdr:nvSpPr>
        <xdr:cNvPr id="844" name="楕円 843"/>
        <xdr:cNvSpPr/>
      </xdr:nvSpPr>
      <xdr:spPr>
        <a:xfrm>
          <a:off x="20383500" y="1765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41910</xdr:rowOff>
    </xdr:from>
    <xdr:to xmlns:xdr="http://schemas.openxmlformats.org/drawingml/2006/spreadsheetDrawing">
      <xdr:col>111</xdr:col>
      <xdr:colOff>177800</xdr:colOff>
      <xdr:row>103</xdr:row>
      <xdr:rowOff>104775</xdr:rowOff>
    </xdr:to>
    <xdr:cxnSp macro="">
      <xdr:nvCxnSpPr>
        <xdr:cNvPr id="845" name="直線コネクタ 844"/>
        <xdr:cNvCxnSpPr/>
      </xdr:nvCxnSpPr>
      <xdr:spPr>
        <a:xfrm>
          <a:off x="20434300" y="1770126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102</xdr:row>
      <xdr:rowOff>168275</xdr:rowOff>
    </xdr:from>
    <xdr:to xmlns:xdr="http://schemas.openxmlformats.org/drawingml/2006/spreadsheetDrawing">
      <xdr:col>102</xdr:col>
      <xdr:colOff>165100</xdr:colOff>
      <xdr:row>103</xdr:row>
      <xdr:rowOff>98425</xdr:rowOff>
    </xdr:to>
    <xdr:sp macro="" textlink="">
      <xdr:nvSpPr>
        <xdr:cNvPr id="846" name="楕円 845"/>
        <xdr:cNvSpPr/>
      </xdr:nvSpPr>
      <xdr:spPr>
        <a:xfrm>
          <a:off x="19494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103</xdr:row>
      <xdr:rowOff>41910</xdr:rowOff>
    </xdr:from>
    <xdr:to xmlns:xdr="http://schemas.openxmlformats.org/drawingml/2006/spreadsheetDrawing">
      <xdr:col>107</xdr:col>
      <xdr:colOff>50800</xdr:colOff>
      <xdr:row>103</xdr:row>
      <xdr:rowOff>47625</xdr:rowOff>
    </xdr:to>
    <xdr:cxnSp macro="">
      <xdr:nvCxnSpPr>
        <xdr:cNvPr id="847" name="直線コネクタ 846"/>
        <xdr:cNvCxnSpPr/>
      </xdr:nvCxnSpPr>
      <xdr:spPr>
        <a:xfrm flipV="1">
          <a:off x="19545300" y="177012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8255</xdr:rowOff>
    </xdr:from>
    <xdr:to xmlns:xdr="http://schemas.openxmlformats.org/drawingml/2006/spreadsheetDrawing">
      <xdr:col>98</xdr:col>
      <xdr:colOff>38100</xdr:colOff>
      <xdr:row>103</xdr:row>
      <xdr:rowOff>109855</xdr:rowOff>
    </xdr:to>
    <xdr:sp macro="" textlink="">
      <xdr:nvSpPr>
        <xdr:cNvPr id="848" name="楕円 847"/>
        <xdr:cNvSpPr/>
      </xdr:nvSpPr>
      <xdr:spPr>
        <a:xfrm>
          <a:off x="18605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103</xdr:row>
      <xdr:rowOff>47625</xdr:rowOff>
    </xdr:from>
    <xdr:to xmlns:xdr="http://schemas.openxmlformats.org/drawingml/2006/spreadsheetDrawing">
      <xdr:col>102</xdr:col>
      <xdr:colOff>114300</xdr:colOff>
      <xdr:row>103</xdr:row>
      <xdr:rowOff>59055</xdr:rowOff>
    </xdr:to>
    <xdr:cxnSp macro="">
      <xdr:nvCxnSpPr>
        <xdr:cNvPr id="849" name="直線コネクタ 848"/>
        <xdr:cNvCxnSpPr/>
      </xdr:nvCxnSpPr>
      <xdr:spPr>
        <a:xfrm flipV="1">
          <a:off x="18656300" y="177069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60960</xdr:rowOff>
    </xdr:from>
    <xdr:ext cx="469900" cy="259080"/>
    <xdr:sp macro="" textlink="">
      <xdr:nvSpPr>
        <xdr:cNvPr id="850" name="n_1aveValue【公民館】&#10;一人当たり面積"/>
        <xdr:cNvSpPr txBox="1"/>
      </xdr:nvSpPr>
      <xdr:spPr>
        <a:xfrm>
          <a:off x="21075650" y="17891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100965</xdr:rowOff>
    </xdr:from>
    <xdr:ext cx="466090" cy="255270"/>
    <xdr:sp macro="" textlink="">
      <xdr:nvSpPr>
        <xdr:cNvPr id="851" name="n_2aveValue【公民館】&#10;一人当たり面積"/>
        <xdr:cNvSpPr txBox="1"/>
      </xdr:nvSpPr>
      <xdr:spPr>
        <a:xfrm>
          <a:off x="20199350" y="179317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78105</xdr:rowOff>
    </xdr:from>
    <xdr:ext cx="466090" cy="255270"/>
    <xdr:sp macro="" textlink="">
      <xdr:nvSpPr>
        <xdr:cNvPr id="852" name="n_3aveValue【公民館】&#10;一人当たり面積"/>
        <xdr:cNvSpPr txBox="1"/>
      </xdr:nvSpPr>
      <xdr:spPr>
        <a:xfrm>
          <a:off x="19310350" y="179089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89535</xdr:rowOff>
    </xdr:from>
    <xdr:ext cx="466090" cy="255270"/>
    <xdr:sp macro="" textlink="">
      <xdr:nvSpPr>
        <xdr:cNvPr id="853" name="n_4aveValue【公民館】&#10;一人当たり面積"/>
        <xdr:cNvSpPr txBox="1"/>
      </xdr:nvSpPr>
      <xdr:spPr>
        <a:xfrm>
          <a:off x="18421350" y="179203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635</xdr:rowOff>
    </xdr:from>
    <xdr:ext cx="469900" cy="259080"/>
    <xdr:sp macro="" textlink="">
      <xdr:nvSpPr>
        <xdr:cNvPr id="854" name="n_1mainValue【公民館】&#10;一人当たり面積"/>
        <xdr:cNvSpPr txBox="1"/>
      </xdr:nvSpPr>
      <xdr:spPr>
        <a:xfrm>
          <a:off x="21075650" y="17488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109220</xdr:rowOff>
    </xdr:from>
    <xdr:ext cx="466090" cy="255270"/>
    <xdr:sp macro="" textlink="">
      <xdr:nvSpPr>
        <xdr:cNvPr id="855" name="n_2mainValue【公民館】&#10;一人当たり面積"/>
        <xdr:cNvSpPr txBox="1"/>
      </xdr:nvSpPr>
      <xdr:spPr>
        <a:xfrm>
          <a:off x="20199350" y="174256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101</xdr:row>
      <xdr:rowOff>114935</xdr:rowOff>
    </xdr:from>
    <xdr:ext cx="466090" cy="259080"/>
    <xdr:sp macro="" textlink="">
      <xdr:nvSpPr>
        <xdr:cNvPr id="856" name="n_3mainValue【公民館】&#10;一人当たり面積"/>
        <xdr:cNvSpPr txBox="1"/>
      </xdr:nvSpPr>
      <xdr:spPr>
        <a:xfrm>
          <a:off x="19310350" y="174313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101</xdr:row>
      <xdr:rowOff>126365</xdr:rowOff>
    </xdr:from>
    <xdr:ext cx="466090" cy="259080"/>
    <xdr:sp macro="" textlink="">
      <xdr:nvSpPr>
        <xdr:cNvPr id="857" name="n_4mainValue【公民館】&#10;一人当たり面積"/>
        <xdr:cNvSpPr txBox="1"/>
      </xdr:nvSpPr>
      <xdr:spPr>
        <a:xfrm>
          <a:off x="18421350" y="174428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道路</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有形固定資産減価償却率が、</a:t>
          </a:r>
          <a:r>
            <a:rPr kumimoji="1" lang="ja-JP" altLang="en-US" sz="1300">
              <a:solidFill>
                <a:sysClr val="windowText" lastClr="000000"/>
              </a:solidFill>
              <a:latin typeface="ＭＳ Ｐゴシック"/>
              <a:ea typeface="ＭＳ Ｐゴシック"/>
            </a:rPr>
            <a:t>類似団体内で上位であり、栃木県平均よりも低くなっているのは、R4に完成した道路が取得価格として計上され、減価償却が始まっていないことが要因の一つと考えられる。</a:t>
          </a:r>
          <a:r>
            <a:rPr kumimoji="1" lang="ja-JP" altLang="en-US" sz="1300">
              <a:solidFill>
                <a:sysClr val="windowText" lastClr="000000"/>
              </a:solidFill>
              <a:latin typeface="ＭＳ Ｐゴシック"/>
              <a:ea typeface="ＭＳ Ｐゴシック"/>
            </a:rPr>
            <a:t>　</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橋りょう・トンネル</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有形固定資産減価償却率は、類似団体内</a:t>
          </a:r>
          <a:r>
            <a:rPr kumimoji="1" lang="ja-JP" altLang="en-US" sz="1300">
              <a:solidFill>
                <a:sysClr val="windowText" lastClr="000000"/>
              </a:solidFill>
              <a:latin typeface="ＭＳ Ｐゴシック"/>
              <a:ea typeface="ＭＳ Ｐゴシック"/>
            </a:rPr>
            <a:t>で下位であり、</a:t>
          </a:r>
          <a:r>
            <a:rPr kumimoji="1" lang="ja-JP" altLang="en-US" sz="1300">
              <a:solidFill>
                <a:sysClr val="windowText" lastClr="000000"/>
              </a:solidFill>
              <a:latin typeface="ＭＳ Ｐゴシック"/>
              <a:ea typeface="ＭＳ Ｐゴシック"/>
            </a:rPr>
            <a:t>栃木県平均よりも高くなっており、橋りょうの老朽化が進んでいるといえる。今後、老朽化した橋りょうの維持補修費等の支出の増大が見込まれることから、橋梁長寿命化修繕計画等に基づき適切な管理を行っていく。</a:t>
          </a:r>
          <a:r>
            <a:rPr kumimoji="1" lang="ja-JP" altLang="en-US" sz="1300">
              <a:solidFill>
                <a:sysClr val="windowText" lastClr="000000"/>
              </a:solidFill>
              <a:latin typeface="ＭＳ Ｐゴシック"/>
              <a:ea typeface="ＭＳ Ｐゴシック"/>
            </a:rPr>
            <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公営住宅</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有形固定資産減価償却率は、類似団体内で上位であり、栃木県平均よりも低くなっているが、全ての公営住宅が建設から</a:t>
          </a:r>
          <a:r>
            <a:rPr kumimoji="1" lang="en-US" altLang="ja-JP" sz="1300">
              <a:solidFill>
                <a:sysClr val="windowText" lastClr="000000"/>
              </a:solidFill>
              <a:latin typeface="ＭＳ Ｐゴシック"/>
              <a:ea typeface="ＭＳ Ｐゴシック"/>
            </a:rPr>
            <a:t>20</a:t>
          </a:r>
          <a:r>
            <a:rPr kumimoji="1" lang="ja-JP" altLang="en-US" sz="1300">
              <a:solidFill>
                <a:sysClr val="windowText" lastClr="000000"/>
              </a:solidFill>
              <a:latin typeface="ＭＳ Ｐゴシック"/>
              <a:ea typeface="ＭＳ Ｐゴシック"/>
            </a:rPr>
            <a:t>年以上経過している中で適切な維持管理を行っているためと考えられる。一人当たり面積が類似団体内</a:t>
          </a:r>
          <a:r>
            <a:rPr kumimoji="1" lang="ja-JP" altLang="en-US" sz="1300">
              <a:solidFill>
                <a:sysClr val="windowText" lastClr="000000"/>
              </a:solidFill>
              <a:latin typeface="ＭＳ Ｐゴシック"/>
              <a:ea typeface="ＭＳ Ｐゴシック"/>
            </a:rPr>
            <a:t>で下位であり、</a:t>
          </a:r>
          <a:r>
            <a:rPr kumimoji="1" lang="ja-JP" altLang="en-US" sz="1300">
              <a:solidFill>
                <a:sysClr val="windowText" lastClr="000000"/>
              </a:solidFill>
              <a:latin typeface="ＭＳ Ｐゴシック"/>
              <a:ea typeface="ＭＳ Ｐゴシック"/>
            </a:rPr>
            <a:t>栃木県平均より低くなっているのは、老朽化した建物を解体し公営住宅の総面積を減らしているためと考えられる。</a:t>
          </a:r>
          <a:r>
            <a:rPr kumimoji="1" lang="ja-JP" altLang="en-US" sz="1300">
              <a:solidFill>
                <a:sysClr val="windowText" lastClr="000000"/>
              </a:solidFill>
              <a:latin typeface="ＭＳ Ｐゴシック"/>
              <a:ea typeface="ＭＳ Ｐゴシック"/>
            </a:rPr>
            <a:t>　</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認定こども園・幼稚園・保育所・学校施設</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老朽化した保育園の統廃合により新設された園があるため、有形固定資産減価償却率は類似団体内</a:t>
          </a:r>
          <a:r>
            <a:rPr kumimoji="1" lang="ja-JP" altLang="en-US" sz="1300">
              <a:solidFill>
                <a:sysClr val="windowText" lastClr="000000"/>
              </a:solidFill>
              <a:latin typeface="ＭＳ Ｐゴシック"/>
              <a:ea typeface="ＭＳ Ｐゴシック"/>
            </a:rPr>
            <a:t>で上位であり、</a:t>
          </a:r>
          <a:r>
            <a:rPr kumimoji="1" lang="ja-JP" altLang="en-US" sz="1300">
              <a:solidFill>
                <a:sysClr val="windowText" lastClr="000000"/>
              </a:solidFill>
              <a:latin typeface="ＭＳ Ｐゴシック"/>
              <a:ea typeface="ＭＳ Ｐゴシック"/>
            </a:rPr>
            <a:t>栃木県平均よりも</a:t>
          </a:r>
          <a:r>
            <a:rPr kumimoji="1" lang="ja-JP" altLang="en-US" sz="1300">
              <a:solidFill>
                <a:sysClr val="windowText" lastClr="000000"/>
              </a:solidFill>
              <a:latin typeface="ＭＳ Ｐゴシック"/>
              <a:ea typeface="ＭＳ Ｐゴシック"/>
            </a:rPr>
            <a:t>低い値となっている。学校施設についても同様に、改築した小中学校があるため、低い値となっている。学校施設の一人当たりの面積が平均より大きいのは、合併により学校数が増えたためと考えられ、今後は「栃木市小中学校適正配置基本方針」に沿って統廃合を進めていく。</a:t>
          </a:r>
          <a:r>
            <a:rPr kumimoji="1" lang="ja-JP" altLang="en-US" sz="1300">
              <a:solidFill>
                <a:sysClr val="windowText" lastClr="000000"/>
              </a:solidFill>
              <a:latin typeface="ＭＳ Ｐゴシック"/>
              <a:ea typeface="ＭＳ Ｐゴシック"/>
            </a:rPr>
            <a:t>　</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児童館・公民館</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有形固定資産減価償却率、一人当たり面積が類似団体内順位・栃木県平均でほぼ平均値に位置し、他団体と差がないことから、今後も適切な運営管理を行っていく。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栃木県栃木市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155,669
151,277
331.50
72,647,538
67,798,603
4,223,632
36,709,668
56,859,062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8.1
20.9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270"/>
    <xdr:sp macro="" textlink="">
      <xdr:nvSpPr>
        <xdr:cNvPr id="32" name="テキスト ボックス 31"/>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5425"/>
    <xdr:sp macro="" textlink="">
      <xdr:nvSpPr>
        <xdr:cNvPr id="41" name="テキスト ボックス 40"/>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3550" cy="259080"/>
    <xdr:sp macro="" textlink="">
      <xdr:nvSpPr>
        <xdr:cNvPr id="43" name="テキスト ボックス 42"/>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5280" cy="259080"/>
    <xdr:sp macro="" textlink="">
      <xdr:nvSpPr>
        <xdr:cNvPr id="53" name="テキスト ボックス 52"/>
        <xdr:cNvSpPr txBox="1"/>
      </xdr:nvSpPr>
      <xdr:spPr>
        <a:xfrm>
          <a:off x="422910" y="519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158750</xdr:rowOff>
    </xdr:from>
    <xdr:to xmlns:xdr="http://schemas.openxmlformats.org/drawingml/2006/spreadsheetDrawing">
      <xdr:col>24</xdr:col>
      <xdr:colOff>62865</xdr:colOff>
      <xdr:row>41</xdr:row>
      <xdr:rowOff>96520</xdr:rowOff>
    </xdr:to>
    <xdr:cxnSp macro="">
      <xdr:nvCxnSpPr>
        <xdr:cNvPr id="55" name="直線コネクタ 54"/>
        <xdr:cNvCxnSpPr/>
      </xdr:nvCxnSpPr>
      <xdr:spPr>
        <a:xfrm flipV="1">
          <a:off x="4634865" y="5816600"/>
          <a:ext cx="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100330</xdr:rowOff>
    </xdr:from>
    <xdr:ext cx="405130" cy="255270"/>
    <xdr:sp macro="" textlink="">
      <xdr:nvSpPr>
        <xdr:cNvPr id="56" name="【図書館】&#10;有形固定資産減価償却率最小値テキスト"/>
        <xdr:cNvSpPr txBox="1"/>
      </xdr:nvSpPr>
      <xdr:spPr>
        <a:xfrm>
          <a:off x="4673600" y="71297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96520</xdr:rowOff>
    </xdr:from>
    <xdr:to xmlns:xdr="http://schemas.openxmlformats.org/drawingml/2006/spreadsheetDrawing">
      <xdr:col>24</xdr:col>
      <xdr:colOff>152400</xdr:colOff>
      <xdr:row>41</xdr:row>
      <xdr:rowOff>96520</xdr:rowOff>
    </xdr:to>
    <xdr:cxnSp macro="">
      <xdr:nvCxnSpPr>
        <xdr:cNvPr id="57" name="直線コネクタ 56"/>
        <xdr:cNvCxnSpPr/>
      </xdr:nvCxnSpPr>
      <xdr:spPr>
        <a:xfrm>
          <a:off x="4546600" y="712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105410</xdr:rowOff>
    </xdr:from>
    <xdr:ext cx="405130" cy="259080"/>
    <xdr:sp macro="" textlink="">
      <xdr:nvSpPr>
        <xdr:cNvPr id="58" name="【図書館】&#10;有形固定資産減価償却率最大値テキスト"/>
        <xdr:cNvSpPr txBox="1"/>
      </xdr:nvSpPr>
      <xdr:spPr>
        <a:xfrm>
          <a:off x="4673600" y="5591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158750</xdr:rowOff>
    </xdr:from>
    <xdr:to xmlns:xdr="http://schemas.openxmlformats.org/drawingml/2006/spreadsheetDrawing">
      <xdr:col>24</xdr:col>
      <xdr:colOff>152400</xdr:colOff>
      <xdr:row>33</xdr:row>
      <xdr:rowOff>158750</xdr:rowOff>
    </xdr:to>
    <xdr:cxnSp macro="">
      <xdr:nvCxnSpPr>
        <xdr:cNvPr id="59" name="直線コネクタ 58"/>
        <xdr:cNvCxnSpPr/>
      </xdr:nvCxnSpPr>
      <xdr:spPr>
        <a:xfrm>
          <a:off x="4546600" y="581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2540</xdr:rowOff>
    </xdr:from>
    <xdr:ext cx="405130" cy="259080"/>
    <xdr:sp macro="" textlink="">
      <xdr:nvSpPr>
        <xdr:cNvPr id="60" name="【図書館】&#10;有形固定資産減価償却率平均値テキスト"/>
        <xdr:cNvSpPr txBox="1"/>
      </xdr:nvSpPr>
      <xdr:spPr>
        <a:xfrm>
          <a:off x="4673600" y="6346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151130</xdr:rowOff>
    </xdr:from>
    <xdr:to xmlns:xdr="http://schemas.openxmlformats.org/drawingml/2006/spreadsheetDrawing">
      <xdr:col>24</xdr:col>
      <xdr:colOff>114300</xdr:colOff>
      <xdr:row>38</xdr:row>
      <xdr:rowOff>81280</xdr:rowOff>
    </xdr:to>
    <xdr:sp macro="" textlink="">
      <xdr:nvSpPr>
        <xdr:cNvPr id="61" name="フローチャート: 判断 60"/>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109855</xdr:rowOff>
    </xdr:from>
    <xdr:to xmlns:xdr="http://schemas.openxmlformats.org/drawingml/2006/spreadsheetDrawing">
      <xdr:col>20</xdr:col>
      <xdr:colOff>38100</xdr:colOff>
      <xdr:row>38</xdr:row>
      <xdr:rowOff>40640</xdr:rowOff>
    </xdr:to>
    <xdr:sp macro="" textlink="">
      <xdr:nvSpPr>
        <xdr:cNvPr id="62" name="フローチャート: 判断 61"/>
        <xdr:cNvSpPr/>
      </xdr:nvSpPr>
      <xdr:spPr>
        <a:xfrm>
          <a:off x="37465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80010</xdr:rowOff>
    </xdr:from>
    <xdr:to xmlns:xdr="http://schemas.openxmlformats.org/drawingml/2006/spreadsheetDrawing">
      <xdr:col>15</xdr:col>
      <xdr:colOff>101600</xdr:colOff>
      <xdr:row>38</xdr:row>
      <xdr:rowOff>10160</xdr:rowOff>
    </xdr:to>
    <xdr:sp macro="" textlink="">
      <xdr:nvSpPr>
        <xdr:cNvPr id="63" name="フローチャート: 判断 62"/>
        <xdr:cNvSpPr/>
      </xdr:nvSpPr>
      <xdr:spPr>
        <a:xfrm>
          <a:off x="2857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16510</xdr:rowOff>
    </xdr:from>
    <xdr:to xmlns:xdr="http://schemas.openxmlformats.org/drawingml/2006/spreadsheetDrawing">
      <xdr:col>10</xdr:col>
      <xdr:colOff>165100</xdr:colOff>
      <xdr:row>37</xdr:row>
      <xdr:rowOff>118110</xdr:rowOff>
    </xdr:to>
    <xdr:sp macro="" textlink="">
      <xdr:nvSpPr>
        <xdr:cNvPr id="64" name="フローチャート: 判断 63"/>
        <xdr:cNvSpPr/>
      </xdr:nvSpPr>
      <xdr:spPr>
        <a:xfrm>
          <a:off x="1968500" y="636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137160</xdr:rowOff>
    </xdr:from>
    <xdr:to xmlns:xdr="http://schemas.openxmlformats.org/drawingml/2006/spreadsheetDrawing">
      <xdr:col>6</xdr:col>
      <xdr:colOff>38100</xdr:colOff>
      <xdr:row>37</xdr:row>
      <xdr:rowOff>67310</xdr:rowOff>
    </xdr:to>
    <xdr:sp macro="" textlink="">
      <xdr:nvSpPr>
        <xdr:cNvPr id="65" name="フローチャート: 判断 64"/>
        <xdr:cNvSpPr/>
      </xdr:nvSpPr>
      <xdr:spPr>
        <a:xfrm>
          <a:off x="10795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41</xdr:row>
      <xdr:rowOff>45720</xdr:rowOff>
    </xdr:from>
    <xdr:to xmlns:xdr="http://schemas.openxmlformats.org/drawingml/2006/spreadsheetDrawing">
      <xdr:col>24</xdr:col>
      <xdr:colOff>114300</xdr:colOff>
      <xdr:row>41</xdr:row>
      <xdr:rowOff>147320</xdr:rowOff>
    </xdr:to>
    <xdr:sp macro="" textlink="">
      <xdr:nvSpPr>
        <xdr:cNvPr id="71" name="楕円 70"/>
        <xdr:cNvSpPr/>
      </xdr:nvSpPr>
      <xdr:spPr>
        <a:xfrm>
          <a:off x="45847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132080</xdr:rowOff>
    </xdr:from>
    <xdr:ext cx="405130" cy="255270"/>
    <xdr:sp macro="" textlink="">
      <xdr:nvSpPr>
        <xdr:cNvPr id="72" name="【図書館】&#10;有形固定資産減価償却率該当値テキスト"/>
        <xdr:cNvSpPr txBox="1"/>
      </xdr:nvSpPr>
      <xdr:spPr>
        <a:xfrm>
          <a:off x="4673600" y="69900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169545</xdr:rowOff>
    </xdr:from>
    <xdr:to xmlns:xdr="http://schemas.openxmlformats.org/drawingml/2006/spreadsheetDrawing">
      <xdr:col>20</xdr:col>
      <xdr:colOff>38100</xdr:colOff>
      <xdr:row>41</xdr:row>
      <xdr:rowOff>99695</xdr:rowOff>
    </xdr:to>
    <xdr:sp macro="" textlink="">
      <xdr:nvSpPr>
        <xdr:cNvPr id="73" name="楕円 72"/>
        <xdr:cNvSpPr/>
      </xdr:nvSpPr>
      <xdr:spPr>
        <a:xfrm>
          <a:off x="3746500" y="70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41</xdr:row>
      <xdr:rowOff>48895</xdr:rowOff>
    </xdr:from>
    <xdr:to xmlns:xdr="http://schemas.openxmlformats.org/drawingml/2006/spreadsheetDrawing">
      <xdr:col>24</xdr:col>
      <xdr:colOff>63500</xdr:colOff>
      <xdr:row>41</xdr:row>
      <xdr:rowOff>96520</xdr:rowOff>
    </xdr:to>
    <xdr:cxnSp macro="">
      <xdr:nvCxnSpPr>
        <xdr:cNvPr id="74" name="直線コネクタ 73"/>
        <xdr:cNvCxnSpPr/>
      </xdr:nvCxnSpPr>
      <xdr:spPr>
        <a:xfrm>
          <a:off x="3797300" y="707834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40</xdr:row>
      <xdr:rowOff>121285</xdr:rowOff>
    </xdr:from>
    <xdr:to xmlns:xdr="http://schemas.openxmlformats.org/drawingml/2006/spreadsheetDrawing">
      <xdr:col>15</xdr:col>
      <xdr:colOff>101600</xdr:colOff>
      <xdr:row>41</xdr:row>
      <xdr:rowOff>52070</xdr:rowOff>
    </xdr:to>
    <xdr:sp macro="" textlink="">
      <xdr:nvSpPr>
        <xdr:cNvPr id="75" name="楕円 74"/>
        <xdr:cNvSpPr/>
      </xdr:nvSpPr>
      <xdr:spPr>
        <a:xfrm>
          <a:off x="2857500" y="6979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41</xdr:row>
      <xdr:rowOff>635</xdr:rowOff>
    </xdr:from>
    <xdr:to xmlns:xdr="http://schemas.openxmlformats.org/drawingml/2006/spreadsheetDrawing">
      <xdr:col>19</xdr:col>
      <xdr:colOff>177800</xdr:colOff>
      <xdr:row>41</xdr:row>
      <xdr:rowOff>48895</xdr:rowOff>
    </xdr:to>
    <xdr:cxnSp macro="">
      <xdr:nvCxnSpPr>
        <xdr:cNvPr id="76" name="直線コネクタ 75"/>
        <xdr:cNvCxnSpPr/>
      </xdr:nvCxnSpPr>
      <xdr:spPr>
        <a:xfrm>
          <a:off x="2908300" y="703008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40</xdr:row>
      <xdr:rowOff>71120</xdr:rowOff>
    </xdr:from>
    <xdr:to xmlns:xdr="http://schemas.openxmlformats.org/drawingml/2006/spreadsheetDrawing">
      <xdr:col>10</xdr:col>
      <xdr:colOff>165100</xdr:colOff>
      <xdr:row>41</xdr:row>
      <xdr:rowOff>1270</xdr:rowOff>
    </xdr:to>
    <xdr:sp macro="" textlink="">
      <xdr:nvSpPr>
        <xdr:cNvPr id="77" name="楕円 76"/>
        <xdr:cNvSpPr/>
      </xdr:nvSpPr>
      <xdr:spPr>
        <a:xfrm>
          <a:off x="196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40</xdr:row>
      <xdr:rowOff>121920</xdr:rowOff>
    </xdr:from>
    <xdr:to xmlns:xdr="http://schemas.openxmlformats.org/drawingml/2006/spreadsheetDrawing">
      <xdr:col>15</xdr:col>
      <xdr:colOff>50800</xdr:colOff>
      <xdr:row>41</xdr:row>
      <xdr:rowOff>635</xdr:rowOff>
    </xdr:to>
    <xdr:cxnSp macro="">
      <xdr:nvCxnSpPr>
        <xdr:cNvPr id="78" name="直線コネクタ 77"/>
        <xdr:cNvCxnSpPr/>
      </xdr:nvCxnSpPr>
      <xdr:spPr>
        <a:xfrm>
          <a:off x="2019300" y="697992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40</xdr:row>
      <xdr:rowOff>22860</xdr:rowOff>
    </xdr:from>
    <xdr:to xmlns:xdr="http://schemas.openxmlformats.org/drawingml/2006/spreadsheetDrawing">
      <xdr:col>6</xdr:col>
      <xdr:colOff>38100</xdr:colOff>
      <xdr:row>40</xdr:row>
      <xdr:rowOff>124460</xdr:rowOff>
    </xdr:to>
    <xdr:sp macro="" textlink="">
      <xdr:nvSpPr>
        <xdr:cNvPr id="79" name="楕円 78"/>
        <xdr:cNvSpPr/>
      </xdr:nvSpPr>
      <xdr:spPr>
        <a:xfrm>
          <a:off x="10795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40</xdr:row>
      <xdr:rowOff>73660</xdr:rowOff>
    </xdr:from>
    <xdr:to xmlns:xdr="http://schemas.openxmlformats.org/drawingml/2006/spreadsheetDrawing">
      <xdr:col>10</xdr:col>
      <xdr:colOff>114300</xdr:colOff>
      <xdr:row>40</xdr:row>
      <xdr:rowOff>121920</xdr:rowOff>
    </xdr:to>
    <xdr:cxnSp macro="">
      <xdr:nvCxnSpPr>
        <xdr:cNvPr id="80" name="直線コネクタ 79"/>
        <xdr:cNvCxnSpPr/>
      </xdr:nvCxnSpPr>
      <xdr:spPr>
        <a:xfrm>
          <a:off x="1130300" y="693166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56515</xdr:rowOff>
    </xdr:from>
    <xdr:ext cx="405130" cy="258445"/>
    <xdr:sp macro="" textlink="">
      <xdr:nvSpPr>
        <xdr:cNvPr id="81" name="n_1aveValue【図書館】&#10;有形固定資産減価償却率"/>
        <xdr:cNvSpPr txBox="1"/>
      </xdr:nvSpPr>
      <xdr:spPr>
        <a:xfrm>
          <a:off x="3582035" y="62287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26670</xdr:rowOff>
    </xdr:from>
    <xdr:ext cx="401320" cy="259080"/>
    <xdr:sp macro="" textlink="">
      <xdr:nvSpPr>
        <xdr:cNvPr id="82" name="n_2aveValue【図書館】&#10;有形固定資産減価償却率"/>
        <xdr:cNvSpPr txBox="1"/>
      </xdr:nvSpPr>
      <xdr:spPr>
        <a:xfrm>
          <a:off x="2705735" y="61988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134620</xdr:rowOff>
    </xdr:from>
    <xdr:ext cx="401320" cy="255270"/>
    <xdr:sp macro="" textlink="">
      <xdr:nvSpPr>
        <xdr:cNvPr id="83" name="n_3aveValue【図書館】&#10;有形固定資産減価償却率"/>
        <xdr:cNvSpPr txBox="1"/>
      </xdr:nvSpPr>
      <xdr:spPr>
        <a:xfrm>
          <a:off x="1816735" y="61353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83820</xdr:rowOff>
    </xdr:from>
    <xdr:ext cx="401320" cy="259080"/>
    <xdr:sp macro="" textlink="">
      <xdr:nvSpPr>
        <xdr:cNvPr id="84" name="n_4aveValue【図書館】&#10;有形固定資産減価償却率"/>
        <xdr:cNvSpPr txBox="1"/>
      </xdr:nvSpPr>
      <xdr:spPr>
        <a:xfrm>
          <a:off x="927735" y="60845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41</xdr:row>
      <xdr:rowOff>90805</xdr:rowOff>
    </xdr:from>
    <xdr:ext cx="405130" cy="258445"/>
    <xdr:sp macro="" textlink="">
      <xdr:nvSpPr>
        <xdr:cNvPr id="85" name="n_1mainValue【図書館】&#10;有形固定資産減価償却率"/>
        <xdr:cNvSpPr txBox="1"/>
      </xdr:nvSpPr>
      <xdr:spPr>
        <a:xfrm>
          <a:off x="3582035" y="71202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41</xdr:row>
      <xdr:rowOff>42545</xdr:rowOff>
    </xdr:from>
    <xdr:ext cx="401320" cy="255270"/>
    <xdr:sp macro="" textlink="">
      <xdr:nvSpPr>
        <xdr:cNvPr id="86" name="n_2mainValue【図書館】&#10;有形固定資産減価償却率"/>
        <xdr:cNvSpPr txBox="1"/>
      </xdr:nvSpPr>
      <xdr:spPr>
        <a:xfrm>
          <a:off x="2705735" y="70719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163830</xdr:rowOff>
    </xdr:from>
    <xdr:ext cx="401320" cy="259080"/>
    <xdr:sp macro="" textlink="">
      <xdr:nvSpPr>
        <xdr:cNvPr id="87" name="n_3mainValue【図書館】&#10;有形固定資産減価償却率"/>
        <xdr:cNvSpPr txBox="1"/>
      </xdr:nvSpPr>
      <xdr:spPr>
        <a:xfrm>
          <a:off x="1816735" y="70218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115570</xdr:rowOff>
    </xdr:from>
    <xdr:ext cx="401320" cy="259080"/>
    <xdr:sp macro="" textlink="">
      <xdr:nvSpPr>
        <xdr:cNvPr id="88" name="n_4mainValue【図書館】&#10;有形固定資産減価償却率"/>
        <xdr:cNvSpPr txBox="1"/>
      </xdr:nvSpPr>
      <xdr:spPr>
        <a:xfrm>
          <a:off x="927735" y="69735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075" cy="225425"/>
    <xdr:sp macro="" textlink="">
      <xdr:nvSpPr>
        <xdr:cNvPr id="97" name="テキスト ボックス 96"/>
        <xdr:cNvSpPr txBox="1"/>
      </xdr:nvSpPr>
      <xdr:spPr>
        <a:xfrm>
          <a:off x="6565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99" name="直線コネクタ 98"/>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3550" cy="259080"/>
    <xdr:sp macro="" textlink="">
      <xdr:nvSpPr>
        <xdr:cNvPr id="100" name="テキスト ボックス 99"/>
        <xdr:cNvSpPr txBox="1"/>
      </xdr:nvSpPr>
      <xdr:spPr>
        <a:xfrm>
          <a:off x="6136640" y="702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1" name="直線コネクタ 100"/>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3550" cy="259080"/>
    <xdr:sp macro="" textlink="">
      <xdr:nvSpPr>
        <xdr:cNvPr id="102" name="テキスト ボックス 101"/>
        <xdr:cNvSpPr txBox="1"/>
      </xdr:nvSpPr>
      <xdr:spPr>
        <a:xfrm>
          <a:off x="6136640" y="656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3" name="直線コネクタ 102"/>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3550" cy="259080"/>
    <xdr:sp macro="" textlink="">
      <xdr:nvSpPr>
        <xdr:cNvPr id="104" name="テキスト ボックス 103"/>
        <xdr:cNvSpPr txBox="1"/>
      </xdr:nvSpPr>
      <xdr:spPr>
        <a:xfrm>
          <a:off x="6136640" y="610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5" name="直線コネクタ 104"/>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3550" cy="259080"/>
    <xdr:sp macro="" textlink="">
      <xdr:nvSpPr>
        <xdr:cNvPr id="106" name="テキスト ボックス 105"/>
        <xdr:cNvSpPr txBox="1"/>
      </xdr:nvSpPr>
      <xdr:spPr>
        <a:xfrm>
          <a:off x="6136640" y="564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7" name="直線コネクタ 10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3550" cy="259080"/>
    <xdr:sp macro="" textlink="">
      <xdr:nvSpPr>
        <xdr:cNvPr id="108" name="テキスト ボックス 107"/>
        <xdr:cNvSpPr txBox="1"/>
      </xdr:nvSpPr>
      <xdr:spPr>
        <a:xfrm>
          <a:off x="6136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41910</xdr:rowOff>
    </xdr:from>
    <xdr:to xmlns:xdr="http://schemas.openxmlformats.org/drawingml/2006/spreadsheetDrawing">
      <xdr:col>54</xdr:col>
      <xdr:colOff>189865</xdr:colOff>
      <xdr:row>41</xdr:row>
      <xdr:rowOff>64770</xdr:rowOff>
    </xdr:to>
    <xdr:cxnSp macro="">
      <xdr:nvCxnSpPr>
        <xdr:cNvPr id="110" name="直線コネクタ 109"/>
        <xdr:cNvCxnSpPr/>
      </xdr:nvCxnSpPr>
      <xdr:spPr>
        <a:xfrm flipV="1">
          <a:off x="10476865" y="569976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68580</xdr:rowOff>
    </xdr:from>
    <xdr:ext cx="469900" cy="259080"/>
    <xdr:sp macro="" textlink="">
      <xdr:nvSpPr>
        <xdr:cNvPr id="111" name="【図書館】&#10;一人当たり面積最小値テキスト"/>
        <xdr:cNvSpPr txBox="1"/>
      </xdr:nvSpPr>
      <xdr:spPr>
        <a:xfrm>
          <a:off x="10515600" y="709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64770</xdr:rowOff>
    </xdr:from>
    <xdr:to xmlns:xdr="http://schemas.openxmlformats.org/drawingml/2006/spreadsheetDrawing">
      <xdr:col>55</xdr:col>
      <xdr:colOff>88900</xdr:colOff>
      <xdr:row>41</xdr:row>
      <xdr:rowOff>64770</xdr:rowOff>
    </xdr:to>
    <xdr:cxnSp macro="">
      <xdr:nvCxnSpPr>
        <xdr:cNvPr id="112" name="直線コネクタ 111"/>
        <xdr:cNvCxnSpPr/>
      </xdr:nvCxnSpPr>
      <xdr:spPr>
        <a:xfrm>
          <a:off x="10388600" y="709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160020</xdr:rowOff>
    </xdr:from>
    <xdr:ext cx="469900" cy="259080"/>
    <xdr:sp macro="" textlink="">
      <xdr:nvSpPr>
        <xdr:cNvPr id="113" name="【図書館】&#10;一人当たり面積最大値テキスト"/>
        <xdr:cNvSpPr txBox="1"/>
      </xdr:nvSpPr>
      <xdr:spPr>
        <a:xfrm>
          <a:off x="10515600" y="547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41910</xdr:rowOff>
    </xdr:from>
    <xdr:to xmlns:xdr="http://schemas.openxmlformats.org/drawingml/2006/spreadsheetDrawing">
      <xdr:col>55</xdr:col>
      <xdr:colOff>88900</xdr:colOff>
      <xdr:row>33</xdr:row>
      <xdr:rowOff>41910</xdr:rowOff>
    </xdr:to>
    <xdr:cxnSp macro="">
      <xdr:nvCxnSpPr>
        <xdr:cNvPr id="114" name="直線コネクタ 113"/>
        <xdr:cNvCxnSpPr/>
      </xdr:nvCxnSpPr>
      <xdr:spPr>
        <a:xfrm>
          <a:off x="10388600" y="569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36</xdr:row>
      <xdr:rowOff>49530</xdr:rowOff>
    </xdr:from>
    <xdr:ext cx="469900" cy="259080"/>
    <xdr:sp macro="" textlink="">
      <xdr:nvSpPr>
        <xdr:cNvPr id="115" name="【図書館】&#10;一人当たり面積平均値テキスト"/>
        <xdr:cNvSpPr txBox="1"/>
      </xdr:nvSpPr>
      <xdr:spPr>
        <a:xfrm>
          <a:off x="10515600" y="6221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71120</xdr:rowOff>
    </xdr:from>
    <xdr:to xmlns:xdr="http://schemas.openxmlformats.org/drawingml/2006/spreadsheetDrawing">
      <xdr:col>55</xdr:col>
      <xdr:colOff>50800</xdr:colOff>
      <xdr:row>37</xdr:row>
      <xdr:rowOff>1270</xdr:rowOff>
    </xdr:to>
    <xdr:sp macro="" textlink="">
      <xdr:nvSpPr>
        <xdr:cNvPr id="116" name="フローチャート: 判断 115"/>
        <xdr:cNvSpPr/>
      </xdr:nvSpPr>
      <xdr:spPr>
        <a:xfrm>
          <a:off x="10426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36</xdr:row>
      <xdr:rowOff>93980</xdr:rowOff>
    </xdr:from>
    <xdr:to xmlns:xdr="http://schemas.openxmlformats.org/drawingml/2006/spreadsheetDrawing">
      <xdr:col>50</xdr:col>
      <xdr:colOff>165100</xdr:colOff>
      <xdr:row>37</xdr:row>
      <xdr:rowOff>24130</xdr:rowOff>
    </xdr:to>
    <xdr:sp macro="" textlink="">
      <xdr:nvSpPr>
        <xdr:cNvPr id="117" name="フローチャート: 判断 116"/>
        <xdr:cNvSpPr/>
      </xdr:nvSpPr>
      <xdr:spPr>
        <a:xfrm>
          <a:off x="9588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36</xdr:row>
      <xdr:rowOff>116840</xdr:rowOff>
    </xdr:from>
    <xdr:to xmlns:xdr="http://schemas.openxmlformats.org/drawingml/2006/spreadsheetDrawing">
      <xdr:col>46</xdr:col>
      <xdr:colOff>38100</xdr:colOff>
      <xdr:row>37</xdr:row>
      <xdr:rowOff>46990</xdr:rowOff>
    </xdr:to>
    <xdr:sp macro="" textlink="">
      <xdr:nvSpPr>
        <xdr:cNvPr id="118" name="フローチャート: 判断 117"/>
        <xdr:cNvSpPr/>
      </xdr:nvSpPr>
      <xdr:spPr>
        <a:xfrm>
          <a:off x="8699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36</xdr:row>
      <xdr:rowOff>139700</xdr:rowOff>
    </xdr:from>
    <xdr:to xmlns:xdr="http://schemas.openxmlformats.org/drawingml/2006/spreadsheetDrawing">
      <xdr:col>41</xdr:col>
      <xdr:colOff>101600</xdr:colOff>
      <xdr:row>37</xdr:row>
      <xdr:rowOff>69850</xdr:rowOff>
    </xdr:to>
    <xdr:sp macro="" textlink="">
      <xdr:nvSpPr>
        <xdr:cNvPr id="119" name="フローチャート: 判断 118"/>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36</xdr:row>
      <xdr:rowOff>139700</xdr:rowOff>
    </xdr:from>
    <xdr:to xmlns:xdr="http://schemas.openxmlformats.org/drawingml/2006/spreadsheetDrawing">
      <xdr:col>36</xdr:col>
      <xdr:colOff>165100</xdr:colOff>
      <xdr:row>37</xdr:row>
      <xdr:rowOff>69850</xdr:rowOff>
    </xdr:to>
    <xdr:sp macro="" textlink="">
      <xdr:nvSpPr>
        <xdr:cNvPr id="120" name="フローチャート: 判断 119"/>
        <xdr:cNvSpPr/>
      </xdr:nvSpPr>
      <xdr:spPr>
        <a:xfrm>
          <a:off x="6921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1" name="テキスト ボックス 120"/>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2" name="テキスト ボックス 121"/>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3" name="テキスト ボックス 122"/>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4" name="テキスト ボックス 123"/>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5" name="テキスト ボックス 124"/>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151130</xdr:rowOff>
    </xdr:from>
    <xdr:to xmlns:xdr="http://schemas.openxmlformats.org/drawingml/2006/spreadsheetDrawing">
      <xdr:col>55</xdr:col>
      <xdr:colOff>50800</xdr:colOff>
      <xdr:row>36</xdr:row>
      <xdr:rowOff>81280</xdr:rowOff>
    </xdr:to>
    <xdr:sp macro="" textlink="">
      <xdr:nvSpPr>
        <xdr:cNvPr id="126" name="楕円 125"/>
        <xdr:cNvSpPr/>
      </xdr:nvSpPr>
      <xdr:spPr>
        <a:xfrm>
          <a:off x="10426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35</xdr:row>
      <xdr:rowOff>2540</xdr:rowOff>
    </xdr:from>
    <xdr:ext cx="469900" cy="259080"/>
    <xdr:sp macro="" textlink="">
      <xdr:nvSpPr>
        <xdr:cNvPr id="127" name="【図書館】&#10;一人当たり面積該当値テキスト"/>
        <xdr:cNvSpPr txBox="1"/>
      </xdr:nvSpPr>
      <xdr:spPr>
        <a:xfrm>
          <a:off x="10515600" y="6003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2540</xdr:rowOff>
    </xdr:from>
    <xdr:to xmlns:xdr="http://schemas.openxmlformats.org/drawingml/2006/spreadsheetDrawing">
      <xdr:col>50</xdr:col>
      <xdr:colOff>165100</xdr:colOff>
      <xdr:row>36</xdr:row>
      <xdr:rowOff>104140</xdr:rowOff>
    </xdr:to>
    <xdr:sp macro="" textlink="">
      <xdr:nvSpPr>
        <xdr:cNvPr id="128" name="楕円 127"/>
        <xdr:cNvSpPr/>
      </xdr:nvSpPr>
      <xdr:spPr>
        <a:xfrm>
          <a:off x="958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36</xdr:row>
      <xdr:rowOff>30480</xdr:rowOff>
    </xdr:from>
    <xdr:to xmlns:xdr="http://schemas.openxmlformats.org/drawingml/2006/spreadsheetDrawing">
      <xdr:col>55</xdr:col>
      <xdr:colOff>0</xdr:colOff>
      <xdr:row>36</xdr:row>
      <xdr:rowOff>53340</xdr:rowOff>
    </xdr:to>
    <xdr:cxnSp macro="">
      <xdr:nvCxnSpPr>
        <xdr:cNvPr id="129" name="直線コネクタ 128"/>
        <xdr:cNvCxnSpPr/>
      </xdr:nvCxnSpPr>
      <xdr:spPr>
        <a:xfrm flipV="1">
          <a:off x="9639300" y="62026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2540</xdr:rowOff>
    </xdr:from>
    <xdr:to xmlns:xdr="http://schemas.openxmlformats.org/drawingml/2006/spreadsheetDrawing">
      <xdr:col>46</xdr:col>
      <xdr:colOff>38100</xdr:colOff>
      <xdr:row>36</xdr:row>
      <xdr:rowOff>104140</xdr:rowOff>
    </xdr:to>
    <xdr:sp macro="" textlink="">
      <xdr:nvSpPr>
        <xdr:cNvPr id="130" name="楕円 129"/>
        <xdr:cNvSpPr/>
      </xdr:nvSpPr>
      <xdr:spPr>
        <a:xfrm>
          <a:off x="869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53340</xdr:rowOff>
    </xdr:from>
    <xdr:to xmlns:xdr="http://schemas.openxmlformats.org/drawingml/2006/spreadsheetDrawing">
      <xdr:col>50</xdr:col>
      <xdr:colOff>114300</xdr:colOff>
      <xdr:row>36</xdr:row>
      <xdr:rowOff>53340</xdr:rowOff>
    </xdr:to>
    <xdr:cxnSp macro="">
      <xdr:nvCxnSpPr>
        <xdr:cNvPr id="131" name="直線コネクタ 130"/>
        <xdr:cNvCxnSpPr/>
      </xdr:nvCxnSpPr>
      <xdr:spPr>
        <a:xfrm>
          <a:off x="8750300" y="6225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2540</xdr:rowOff>
    </xdr:from>
    <xdr:to xmlns:xdr="http://schemas.openxmlformats.org/drawingml/2006/spreadsheetDrawing">
      <xdr:col>41</xdr:col>
      <xdr:colOff>101600</xdr:colOff>
      <xdr:row>36</xdr:row>
      <xdr:rowOff>104140</xdr:rowOff>
    </xdr:to>
    <xdr:sp macro="" textlink="">
      <xdr:nvSpPr>
        <xdr:cNvPr id="132" name="楕円 131"/>
        <xdr:cNvSpPr/>
      </xdr:nvSpPr>
      <xdr:spPr>
        <a:xfrm>
          <a:off x="781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36</xdr:row>
      <xdr:rowOff>53340</xdr:rowOff>
    </xdr:from>
    <xdr:to xmlns:xdr="http://schemas.openxmlformats.org/drawingml/2006/spreadsheetDrawing">
      <xdr:col>45</xdr:col>
      <xdr:colOff>177800</xdr:colOff>
      <xdr:row>36</xdr:row>
      <xdr:rowOff>53340</xdr:rowOff>
    </xdr:to>
    <xdr:cxnSp macro="">
      <xdr:nvCxnSpPr>
        <xdr:cNvPr id="133" name="直線コネクタ 132"/>
        <xdr:cNvCxnSpPr/>
      </xdr:nvCxnSpPr>
      <xdr:spPr>
        <a:xfrm>
          <a:off x="7861300" y="6225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36</xdr:row>
      <xdr:rowOff>25400</xdr:rowOff>
    </xdr:from>
    <xdr:to xmlns:xdr="http://schemas.openxmlformats.org/drawingml/2006/spreadsheetDrawing">
      <xdr:col>36</xdr:col>
      <xdr:colOff>165100</xdr:colOff>
      <xdr:row>36</xdr:row>
      <xdr:rowOff>127000</xdr:rowOff>
    </xdr:to>
    <xdr:sp macro="" textlink="">
      <xdr:nvSpPr>
        <xdr:cNvPr id="134" name="楕円 133"/>
        <xdr:cNvSpPr/>
      </xdr:nvSpPr>
      <xdr:spPr>
        <a:xfrm>
          <a:off x="692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36</xdr:row>
      <xdr:rowOff>53340</xdr:rowOff>
    </xdr:from>
    <xdr:to xmlns:xdr="http://schemas.openxmlformats.org/drawingml/2006/spreadsheetDrawing">
      <xdr:col>41</xdr:col>
      <xdr:colOff>50800</xdr:colOff>
      <xdr:row>36</xdr:row>
      <xdr:rowOff>76200</xdr:rowOff>
    </xdr:to>
    <xdr:cxnSp macro="">
      <xdr:nvCxnSpPr>
        <xdr:cNvPr id="135" name="直線コネクタ 134"/>
        <xdr:cNvCxnSpPr/>
      </xdr:nvCxnSpPr>
      <xdr:spPr>
        <a:xfrm flipV="1">
          <a:off x="6972300" y="62255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15240</xdr:rowOff>
    </xdr:from>
    <xdr:ext cx="469900" cy="259080"/>
    <xdr:sp macro="" textlink="">
      <xdr:nvSpPr>
        <xdr:cNvPr id="136" name="n_1aveValue【図書館】&#10;一人当たり面積"/>
        <xdr:cNvSpPr txBox="1"/>
      </xdr:nvSpPr>
      <xdr:spPr>
        <a:xfrm>
          <a:off x="9391650" y="6358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38100</xdr:rowOff>
    </xdr:from>
    <xdr:ext cx="466090" cy="259080"/>
    <xdr:sp macro="" textlink="">
      <xdr:nvSpPr>
        <xdr:cNvPr id="137" name="n_2aveValue【図書館】&#10;一人当たり面積"/>
        <xdr:cNvSpPr txBox="1"/>
      </xdr:nvSpPr>
      <xdr:spPr>
        <a:xfrm>
          <a:off x="8515350" y="63817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60960</xdr:rowOff>
    </xdr:from>
    <xdr:ext cx="466090" cy="259080"/>
    <xdr:sp macro="" textlink="">
      <xdr:nvSpPr>
        <xdr:cNvPr id="138" name="n_3aveValue【図書館】&#10;一人当たり面積"/>
        <xdr:cNvSpPr txBox="1"/>
      </xdr:nvSpPr>
      <xdr:spPr>
        <a:xfrm>
          <a:off x="7626350" y="64046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60960</xdr:rowOff>
    </xdr:from>
    <xdr:ext cx="466090" cy="259080"/>
    <xdr:sp macro="" textlink="">
      <xdr:nvSpPr>
        <xdr:cNvPr id="139" name="n_4aveValue【図書館】&#10;一人当たり面積"/>
        <xdr:cNvSpPr txBox="1"/>
      </xdr:nvSpPr>
      <xdr:spPr>
        <a:xfrm>
          <a:off x="6737350" y="64046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34</xdr:row>
      <xdr:rowOff>120650</xdr:rowOff>
    </xdr:from>
    <xdr:ext cx="469900" cy="255270"/>
    <xdr:sp macro="" textlink="">
      <xdr:nvSpPr>
        <xdr:cNvPr id="140" name="n_1mainValue【図書館】&#10;一人当たり面積"/>
        <xdr:cNvSpPr txBox="1"/>
      </xdr:nvSpPr>
      <xdr:spPr>
        <a:xfrm>
          <a:off x="9391650" y="59499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34</xdr:row>
      <xdr:rowOff>120650</xdr:rowOff>
    </xdr:from>
    <xdr:ext cx="466090" cy="255270"/>
    <xdr:sp macro="" textlink="">
      <xdr:nvSpPr>
        <xdr:cNvPr id="141" name="n_2mainValue【図書館】&#10;一人当たり面積"/>
        <xdr:cNvSpPr txBox="1"/>
      </xdr:nvSpPr>
      <xdr:spPr>
        <a:xfrm>
          <a:off x="8515350" y="59499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34</xdr:row>
      <xdr:rowOff>120650</xdr:rowOff>
    </xdr:from>
    <xdr:ext cx="466090" cy="255270"/>
    <xdr:sp macro="" textlink="">
      <xdr:nvSpPr>
        <xdr:cNvPr id="142" name="n_3mainValue【図書館】&#10;一人当たり面積"/>
        <xdr:cNvSpPr txBox="1"/>
      </xdr:nvSpPr>
      <xdr:spPr>
        <a:xfrm>
          <a:off x="7626350" y="59499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34</xdr:row>
      <xdr:rowOff>143510</xdr:rowOff>
    </xdr:from>
    <xdr:ext cx="466090" cy="255270"/>
    <xdr:sp macro="" textlink="">
      <xdr:nvSpPr>
        <xdr:cNvPr id="143" name="n_4mainValue【図書館】&#10;一人当たり面積"/>
        <xdr:cNvSpPr txBox="1"/>
      </xdr:nvSpPr>
      <xdr:spPr>
        <a:xfrm>
          <a:off x="6737350" y="59728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4640" cy="225425"/>
    <xdr:sp macro="" textlink="">
      <xdr:nvSpPr>
        <xdr:cNvPr id="152" name="テキスト ボックス 151"/>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3" name="直線コネクタ 152"/>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3550" cy="255270"/>
    <xdr:sp macro="" textlink="">
      <xdr:nvSpPr>
        <xdr:cNvPr id="154" name="テキスト ボックス 153"/>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5" name="直線コネクタ 154"/>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3550" cy="259080"/>
    <xdr:sp macro="" textlink="">
      <xdr:nvSpPr>
        <xdr:cNvPr id="156" name="テキスト ボックス 155"/>
        <xdr:cNvSpPr txBox="1"/>
      </xdr:nvSpPr>
      <xdr:spPr>
        <a:xfrm>
          <a:off x="294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7" name="直線コネクタ 156"/>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58" name="テキスト ボックス 157"/>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9" name="直線コネクタ 158"/>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270"/>
    <xdr:sp macro="" textlink="">
      <xdr:nvSpPr>
        <xdr:cNvPr id="160" name="テキスト ボックス 159"/>
        <xdr:cNvSpPr txBox="1"/>
      </xdr:nvSpPr>
      <xdr:spPr>
        <a:xfrm>
          <a:off x="358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1" name="直線コネクタ 160"/>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2" name="テキスト ボックス 161"/>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3" name="直線コネクタ 162"/>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270"/>
    <xdr:sp macro="" textlink="">
      <xdr:nvSpPr>
        <xdr:cNvPr id="164" name="テキスト ボックス 163"/>
        <xdr:cNvSpPr txBox="1"/>
      </xdr:nvSpPr>
      <xdr:spPr>
        <a:xfrm>
          <a:off x="358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5" name="直線コネクタ 164"/>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280" cy="259080"/>
    <xdr:sp macro="" textlink="">
      <xdr:nvSpPr>
        <xdr:cNvPr id="166" name="テキスト ボックス 165"/>
        <xdr:cNvSpPr txBox="1"/>
      </xdr:nvSpPr>
      <xdr:spPr>
        <a:xfrm>
          <a:off x="422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7" name="直線コネクタ 16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133985</xdr:rowOff>
    </xdr:from>
    <xdr:to xmlns:xdr="http://schemas.openxmlformats.org/drawingml/2006/spreadsheetDrawing">
      <xdr:col>24</xdr:col>
      <xdr:colOff>62865</xdr:colOff>
      <xdr:row>63</xdr:row>
      <xdr:rowOff>100965</xdr:rowOff>
    </xdr:to>
    <xdr:cxnSp macro="">
      <xdr:nvCxnSpPr>
        <xdr:cNvPr id="169" name="直線コネクタ 168"/>
        <xdr:cNvCxnSpPr/>
      </xdr:nvCxnSpPr>
      <xdr:spPr>
        <a:xfrm flipV="1">
          <a:off x="4634865" y="9563735"/>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104775</xdr:rowOff>
    </xdr:from>
    <xdr:ext cx="405130" cy="259080"/>
    <xdr:sp macro="" textlink="">
      <xdr:nvSpPr>
        <xdr:cNvPr id="170" name="【体育館・プール】&#10;有形固定資産減価償却率最小値テキスト"/>
        <xdr:cNvSpPr txBox="1"/>
      </xdr:nvSpPr>
      <xdr:spPr>
        <a:xfrm>
          <a:off x="4673600" y="10906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100965</xdr:rowOff>
    </xdr:from>
    <xdr:to xmlns:xdr="http://schemas.openxmlformats.org/drawingml/2006/spreadsheetDrawing">
      <xdr:col>24</xdr:col>
      <xdr:colOff>152400</xdr:colOff>
      <xdr:row>63</xdr:row>
      <xdr:rowOff>100965</xdr:rowOff>
    </xdr:to>
    <xdr:cxnSp macro="">
      <xdr:nvCxnSpPr>
        <xdr:cNvPr id="171" name="直線コネクタ 170"/>
        <xdr:cNvCxnSpPr/>
      </xdr:nvCxnSpPr>
      <xdr:spPr>
        <a:xfrm>
          <a:off x="4546600" y="1090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80645</xdr:rowOff>
    </xdr:from>
    <xdr:ext cx="340360" cy="259080"/>
    <xdr:sp macro="" textlink="">
      <xdr:nvSpPr>
        <xdr:cNvPr id="172" name="【体育館・プール】&#10;有形固定資産減価償却率最大値テキスト"/>
        <xdr:cNvSpPr txBox="1"/>
      </xdr:nvSpPr>
      <xdr:spPr>
        <a:xfrm>
          <a:off x="4673600" y="93389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133985</xdr:rowOff>
    </xdr:from>
    <xdr:to xmlns:xdr="http://schemas.openxmlformats.org/drawingml/2006/spreadsheetDrawing">
      <xdr:col>24</xdr:col>
      <xdr:colOff>152400</xdr:colOff>
      <xdr:row>55</xdr:row>
      <xdr:rowOff>133985</xdr:rowOff>
    </xdr:to>
    <xdr:cxnSp macro="">
      <xdr:nvCxnSpPr>
        <xdr:cNvPr id="173" name="直線コネクタ 172"/>
        <xdr:cNvCxnSpPr/>
      </xdr:nvCxnSpPr>
      <xdr:spPr>
        <a:xfrm>
          <a:off x="4546600" y="9563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156845</xdr:rowOff>
    </xdr:from>
    <xdr:ext cx="405130" cy="255270"/>
    <xdr:sp macro="" textlink="">
      <xdr:nvSpPr>
        <xdr:cNvPr id="174" name="【体育館・プール】&#10;有形固定資産減価償却率平均値テキスト"/>
        <xdr:cNvSpPr txBox="1"/>
      </xdr:nvSpPr>
      <xdr:spPr>
        <a:xfrm>
          <a:off x="4673600" y="1027239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133985</xdr:rowOff>
    </xdr:from>
    <xdr:to xmlns:xdr="http://schemas.openxmlformats.org/drawingml/2006/spreadsheetDrawing">
      <xdr:col>24</xdr:col>
      <xdr:colOff>114300</xdr:colOff>
      <xdr:row>61</xdr:row>
      <xdr:rowOff>64135</xdr:rowOff>
    </xdr:to>
    <xdr:sp macro="" textlink="">
      <xdr:nvSpPr>
        <xdr:cNvPr id="175" name="フローチャート: 判断 174"/>
        <xdr:cNvSpPr/>
      </xdr:nvSpPr>
      <xdr:spPr>
        <a:xfrm>
          <a:off x="4584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104140</xdr:rowOff>
    </xdr:from>
    <xdr:to xmlns:xdr="http://schemas.openxmlformats.org/drawingml/2006/spreadsheetDrawing">
      <xdr:col>20</xdr:col>
      <xdr:colOff>38100</xdr:colOff>
      <xdr:row>61</xdr:row>
      <xdr:rowOff>34290</xdr:rowOff>
    </xdr:to>
    <xdr:sp macro="" textlink="">
      <xdr:nvSpPr>
        <xdr:cNvPr id="176" name="フローチャート: 判断 175"/>
        <xdr:cNvSpPr/>
      </xdr:nvSpPr>
      <xdr:spPr>
        <a:xfrm>
          <a:off x="3746500" y="1039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115570</xdr:rowOff>
    </xdr:from>
    <xdr:to xmlns:xdr="http://schemas.openxmlformats.org/drawingml/2006/spreadsheetDrawing">
      <xdr:col>15</xdr:col>
      <xdr:colOff>101600</xdr:colOff>
      <xdr:row>61</xdr:row>
      <xdr:rowOff>45720</xdr:rowOff>
    </xdr:to>
    <xdr:sp macro="" textlink="">
      <xdr:nvSpPr>
        <xdr:cNvPr id="177" name="フローチャート: 判断 176"/>
        <xdr:cNvSpPr/>
      </xdr:nvSpPr>
      <xdr:spPr>
        <a:xfrm>
          <a:off x="2857500" y="1040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120650</xdr:rowOff>
    </xdr:from>
    <xdr:to xmlns:xdr="http://schemas.openxmlformats.org/drawingml/2006/spreadsheetDrawing">
      <xdr:col>10</xdr:col>
      <xdr:colOff>165100</xdr:colOff>
      <xdr:row>61</xdr:row>
      <xdr:rowOff>50800</xdr:rowOff>
    </xdr:to>
    <xdr:sp macro="" textlink="">
      <xdr:nvSpPr>
        <xdr:cNvPr id="178" name="フローチャート: 判断 177"/>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100965</xdr:rowOff>
    </xdr:from>
    <xdr:to xmlns:xdr="http://schemas.openxmlformats.org/drawingml/2006/spreadsheetDrawing">
      <xdr:col>6</xdr:col>
      <xdr:colOff>38100</xdr:colOff>
      <xdr:row>61</xdr:row>
      <xdr:rowOff>31115</xdr:rowOff>
    </xdr:to>
    <xdr:sp macro="" textlink="">
      <xdr:nvSpPr>
        <xdr:cNvPr id="179" name="フローチャート: 判断 178"/>
        <xdr:cNvSpPr/>
      </xdr:nvSpPr>
      <xdr:spPr>
        <a:xfrm>
          <a:off x="10795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270"/>
    <xdr:sp macro="" textlink="">
      <xdr:nvSpPr>
        <xdr:cNvPr id="180" name="テキスト ボックス 179"/>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270"/>
    <xdr:sp macro="" textlink="">
      <xdr:nvSpPr>
        <xdr:cNvPr id="181" name="テキスト ボックス 180"/>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270"/>
    <xdr:sp macro="" textlink="">
      <xdr:nvSpPr>
        <xdr:cNvPr id="182" name="テキスト ボックス 181"/>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270"/>
    <xdr:sp macro="" textlink="">
      <xdr:nvSpPr>
        <xdr:cNvPr id="183" name="テキスト ボックス 182"/>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270"/>
    <xdr:sp macro="" textlink="">
      <xdr:nvSpPr>
        <xdr:cNvPr id="184" name="テキスト ボックス 183"/>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11430</xdr:rowOff>
    </xdr:from>
    <xdr:to xmlns:xdr="http://schemas.openxmlformats.org/drawingml/2006/spreadsheetDrawing">
      <xdr:col>24</xdr:col>
      <xdr:colOff>114300</xdr:colOff>
      <xdr:row>62</xdr:row>
      <xdr:rowOff>113030</xdr:rowOff>
    </xdr:to>
    <xdr:sp macro="" textlink="">
      <xdr:nvSpPr>
        <xdr:cNvPr id="185" name="楕円 184"/>
        <xdr:cNvSpPr/>
      </xdr:nvSpPr>
      <xdr:spPr>
        <a:xfrm>
          <a:off x="4584700" y="106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161290</xdr:rowOff>
    </xdr:from>
    <xdr:ext cx="405130" cy="259080"/>
    <xdr:sp macro="" textlink="">
      <xdr:nvSpPr>
        <xdr:cNvPr id="186" name="【体育館・プール】&#10;有形固定資産減価償却率該当値テキスト"/>
        <xdr:cNvSpPr txBox="1"/>
      </xdr:nvSpPr>
      <xdr:spPr>
        <a:xfrm>
          <a:off x="4673600" y="10619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148590</xdr:rowOff>
    </xdr:from>
    <xdr:to xmlns:xdr="http://schemas.openxmlformats.org/drawingml/2006/spreadsheetDrawing">
      <xdr:col>20</xdr:col>
      <xdr:colOff>38100</xdr:colOff>
      <xdr:row>62</xdr:row>
      <xdr:rowOff>78740</xdr:rowOff>
    </xdr:to>
    <xdr:sp macro="" textlink="">
      <xdr:nvSpPr>
        <xdr:cNvPr id="187" name="楕円 186"/>
        <xdr:cNvSpPr/>
      </xdr:nvSpPr>
      <xdr:spPr>
        <a:xfrm>
          <a:off x="3746500" y="106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27940</xdr:rowOff>
    </xdr:from>
    <xdr:to xmlns:xdr="http://schemas.openxmlformats.org/drawingml/2006/spreadsheetDrawing">
      <xdr:col>24</xdr:col>
      <xdr:colOff>63500</xdr:colOff>
      <xdr:row>62</xdr:row>
      <xdr:rowOff>62230</xdr:rowOff>
    </xdr:to>
    <xdr:cxnSp macro="">
      <xdr:nvCxnSpPr>
        <xdr:cNvPr id="188" name="直線コネクタ 187"/>
        <xdr:cNvCxnSpPr/>
      </xdr:nvCxnSpPr>
      <xdr:spPr>
        <a:xfrm>
          <a:off x="3797300" y="106578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94615</xdr:rowOff>
    </xdr:from>
    <xdr:to xmlns:xdr="http://schemas.openxmlformats.org/drawingml/2006/spreadsheetDrawing">
      <xdr:col>15</xdr:col>
      <xdr:colOff>101600</xdr:colOff>
      <xdr:row>62</xdr:row>
      <xdr:rowOff>24765</xdr:rowOff>
    </xdr:to>
    <xdr:sp macro="" textlink="">
      <xdr:nvSpPr>
        <xdr:cNvPr id="189" name="楕円 188"/>
        <xdr:cNvSpPr/>
      </xdr:nvSpPr>
      <xdr:spPr>
        <a:xfrm>
          <a:off x="2857500" y="105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145415</xdr:rowOff>
    </xdr:from>
    <xdr:to xmlns:xdr="http://schemas.openxmlformats.org/drawingml/2006/spreadsheetDrawing">
      <xdr:col>19</xdr:col>
      <xdr:colOff>177800</xdr:colOff>
      <xdr:row>62</xdr:row>
      <xdr:rowOff>27940</xdr:rowOff>
    </xdr:to>
    <xdr:cxnSp macro="">
      <xdr:nvCxnSpPr>
        <xdr:cNvPr id="190" name="直線コネクタ 189"/>
        <xdr:cNvCxnSpPr/>
      </xdr:nvCxnSpPr>
      <xdr:spPr>
        <a:xfrm>
          <a:off x="2908300" y="1060386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89535</xdr:rowOff>
    </xdr:from>
    <xdr:to xmlns:xdr="http://schemas.openxmlformats.org/drawingml/2006/spreadsheetDrawing">
      <xdr:col>10</xdr:col>
      <xdr:colOff>165100</xdr:colOff>
      <xdr:row>62</xdr:row>
      <xdr:rowOff>19685</xdr:rowOff>
    </xdr:to>
    <xdr:sp macro="" textlink="">
      <xdr:nvSpPr>
        <xdr:cNvPr id="191" name="楕円 190"/>
        <xdr:cNvSpPr/>
      </xdr:nvSpPr>
      <xdr:spPr>
        <a:xfrm>
          <a:off x="1968500" y="1054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140335</xdr:rowOff>
    </xdr:from>
    <xdr:to xmlns:xdr="http://schemas.openxmlformats.org/drawingml/2006/spreadsheetDrawing">
      <xdr:col>15</xdr:col>
      <xdr:colOff>50800</xdr:colOff>
      <xdr:row>61</xdr:row>
      <xdr:rowOff>145415</xdr:rowOff>
    </xdr:to>
    <xdr:cxnSp macro="">
      <xdr:nvCxnSpPr>
        <xdr:cNvPr id="192" name="直線コネクタ 191"/>
        <xdr:cNvCxnSpPr/>
      </xdr:nvCxnSpPr>
      <xdr:spPr>
        <a:xfrm>
          <a:off x="2019300" y="105987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65405</xdr:rowOff>
    </xdr:from>
    <xdr:to xmlns:xdr="http://schemas.openxmlformats.org/drawingml/2006/spreadsheetDrawing">
      <xdr:col>6</xdr:col>
      <xdr:colOff>38100</xdr:colOff>
      <xdr:row>61</xdr:row>
      <xdr:rowOff>167005</xdr:rowOff>
    </xdr:to>
    <xdr:sp macro="" textlink="">
      <xdr:nvSpPr>
        <xdr:cNvPr id="193" name="楕円 192"/>
        <xdr:cNvSpPr/>
      </xdr:nvSpPr>
      <xdr:spPr>
        <a:xfrm>
          <a:off x="1079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116205</xdr:rowOff>
    </xdr:from>
    <xdr:to xmlns:xdr="http://schemas.openxmlformats.org/drawingml/2006/spreadsheetDrawing">
      <xdr:col>10</xdr:col>
      <xdr:colOff>114300</xdr:colOff>
      <xdr:row>61</xdr:row>
      <xdr:rowOff>140335</xdr:rowOff>
    </xdr:to>
    <xdr:cxnSp macro="">
      <xdr:nvCxnSpPr>
        <xdr:cNvPr id="194" name="直線コネクタ 193"/>
        <xdr:cNvCxnSpPr/>
      </xdr:nvCxnSpPr>
      <xdr:spPr>
        <a:xfrm>
          <a:off x="1130300" y="105746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50800</xdr:rowOff>
    </xdr:from>
    <xdr:ext cx="405130" cy="259080"/>
    <xdr:sp macro="" textlink="">
      <xdr:nvSpPr>
        <xdr:cNvPr id="195" name="n_1aveValue【体育館・プール】&#10;有形固定資産減価償却率"/>
        <xdr:cNvSpPr txBox="1"/>
      </xdr:nvSpPr>
      <xdr:spPr>
        <a:xfrm>
          <a:off x="3582035" y="10166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62230</xdr:rowOff>
    </xdr:from>
    <xdr:ext cx="401320" cy="259080"/>
    <xdr:sp macro="" textlink="">
      <xdr:nvSpPr>
        <xdr:cNvPr id="196" name="n_2aveValue【体育館・プール】&#10;有形固定資産減価償却率"/>
        <xdr:cNvSpPr txBox="1"/>
      </xdr:nvSpPr>
      <xdr:spPr>
        <a:xfrm>
          <a:off x="2705735" y="101777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67310</xdr:rowOff>
    </xdr:from>
    <xdr:ext cx="401320" cy="259080"/>
    <xdr:sp macro="" textlink="">
      <xdr:nvSpPr>
        <xdr:cNvPr id="197" name="n_3aveValue【体育館・プール】&#10;有形固定資産減価償却率"/>
        <xdr:cNvSpPr txBox="1"/>
      </xdr:nvSpPr>
      <xdr:spPr>
        <a:xfrm>
          <a:off x="1816735" y="101828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47625</xdr:rowOff>
    </xdr:from>
    <xdr:ext cx="401320" cy="259080"/>
    <xdr:sp macro="" textlink="">
      <xdr:nvSpPr>
        <xdr:cNvPr id="198" name="n_4aveValue【体育館・プール】&#10;有形固定資産減価償却率"/>
        <xdr:cNvSpPr txBox="1"/>
      </xdr:nvSpPr>
      <xdr:spPr>
        <a:xfrm>
          <a:off x="927735" y="101631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69850</xdr:rowOff>
    </xdr:from>
    <xdr:ext cx="405130" cy="259080"/>
    <xdr:sp macro="" textlink="">
      <xdr:nvSpPr>
        <xdr:cNvPr id="199" name="n_1mainValue【体育館・プール】&#10;有形固定資産減価償却率"/>
        <xdr:cNvSpPr txBox="1"/>
      </xdr:nvSpPr>
      <xdr:spPr>
        <a:xfrm>
          <a:off x="3582035" y="10699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15875</xdr:rowOff>
    </xdr:from>
    <xdr:ext cx="401320" cy="259080"/>
    <xdr:sp macro="" textlink="">
      <xdr:nvSpPr>
        <xdr:cNvPr id="200" name="n_2mainValue【体育館・プール】&#10;有形固定資産減価償却率"/>
        <xdr:cNvSpPr txBox="1"/>
      </xdr:nvSpPr>
      <xdr:spPr>
        <a:xfrm>
          <a:off x="2705735" y="106457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10795</xdr:rowOff>
    </xdr:from>
    <xdr:ext cx="401320" cy="258445"/>
    <xdr:sp macro="" textlink="">
      <xdr:nvSpPr>
        <xdr:cNvPr id="201" name="n_3mainValue【体育館・プール】&#10;有形固定資産減価償却率"/>
        <xdr:cNvSpPr txBox="1"/>
      </xdr:nvSpPr>
      <xdr:spPr>
        <a:xfrm>
          <a:off x="1816735" y="1064069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158115</xdr:rowOff>
    </xdr:from>
    <xdr:ext cx="401320" cy="255270"/>
    <xdr:sp macro="" textlink="">
      <xdr:nvSpPr>
        <xdr:cNvPr id="202" name="n_4mainValue【体育館・プール】&#10;有形固定資産減価償却率"/>
        <xdr:cNvSpPr txBox="1"/>
      </xdr:nvSpPr>
      <xdr:spPr>
        <a:xfrm>
          <a:off x="927735" y="106165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075" cy="225425"/>
    <xdr:sp macro="" textlink="">
      <xdr:nvSpPr>
        <xdr:cNvPr id="211" name="テキスト ボックス 210"/>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2" name="直線コネクタ 211"/>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3" name="直線コネクタ 212"/>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3550" cy="255270"/>
    <xdr:sp macro="" textlink="">
      <xdr:nvSpPr>
        <xdr:cNvPr id="214" name="テキスト ボックス 213"/>
        <xdr:cNvSpPr txBox="1"/>
      </xdr:nvSpPr>
      <xdr:spPr>
        <a:xfrm>
          <a:off x="6136640" y="108305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5" name="直線コネクタ 214"/>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3550" cy="255270"/>
    <xdr:sp macro="" textlink="">
      <xdr:nvSpPr>
        <xdr:cNvPr id="216" name="テキスト ボックス 215"/>
        <xdr:cNvSpPr txBox="1"/>
      </xdr:nvSpPr>
      <xdr:spPr>
        <a:xfrm>
          <a:off x="6136640" y="10373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7" name="直線コネクタ 216"/>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3550" cy="255270"/>
    <xdr:sp macro="" textlink="">
      <xdr:nvSpPr>
        <xdr:cNvPr id="218" name="テキスト ボックス 217"/>
        <xdr:cNvSpPr txBox="1"/>
      </xdr:nvSpPr>
      <xdr:spPr>
        <a:xfrm>
          <a:off x="6136640" y="9916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19" name="直線コネクタ 218"/>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3550" cy="255270"/>
    <xdr:sp macro="" textlink="">
      <xdr:nvSpPr>
        <xdr:cNvPr id="220" name="テキスト ボックス 219"/>
        <xdr:cNvSpPr txBox="1"/>
      </xdr:nvSpPr>
      <xdr:spPr>
        <a:xfrm>
          <a:off x="6136640" y="9458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1" name="直線コネクタ 22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3550" cy="255270"/>
    <xdr:sp macro="" textlink="">
      <xdr:nvSpPr>
        <xdr:cNvPr id="222" name="テキスト ボックス 221"/>
        <xdr:cNvSpPr txBox="1"/>
      </xdr:nvSpPr>
      <xdr:spPr>
        <a:xfrm>
          <a:off x="6136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3"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52705</xdr:rowOff>
    </xdr:from>
    <xdr:to xmlns:xdr="http://schemas.openxmlformats.org/drawingml/2006/spreadsheetDrawing">
      <xdr:col>54</xdr:col>
      <xdr:colOff>189865</xdr:colOff>
      <xdr:row>62</xdr:row>
      <xdr:rowOff>118745</xdr:rowOff>
    </xdr:to>
    <xdr:cxnSp macro="">
      <xdr:nvCxnSpPr>
        <xdr:cNvPr id="224" name="直線コネクタ 223"/>
        <xdr:cNvCxnSpPr/>
      </xdr:nvCxnSpPr>
      <xdr:spPr>
        <a:xfrm flipV="1">
          <a:off x="10476865" y="9482455"/>
          <a:ext cx="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122555</xdr:rowOff>
    </xdr:from>
    <xdr:ext cx="469900" cy="255270"/>
    <xdr:sp macro="" textlink="">
      <xdr:nvSpPr>
        <xdr:cNvPr id="225" name="【体育館・プール】&#10;一人当たり面積最小値テキスト"/>
        <xdr:cNvSpPr txBox="1"/>
      </xdr:nvSpPr>
      <xdr:spPr>
        <a:xfrm>
          <a:off x="10515600" y="1075245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62</xdr:row>
      <xdr:rowOff>118745</xdr:rowOff>
    </xdr:from>
    <xdr:to xmlns:xdr="http://schemas.openxmlformats.org/drawingml/2006/spreadsheetDrawing">
      <xdr:col>55</xdr:col>
      <xdr:colOff>88900</xdr:colOff>
      <xdr:row>62</xdr:row>
      <xdr:rowOff>118745</xdr:rowOff>
    </xdr:to>
    <xdr:cxnSp macro="">
      <xdr:nvCxnSpPr>
        <xdr:cNvPr id="226" name="直線コネクタ 225"/>
        <xdr:cNvCxnSpPr/>
      </xdr:nvCxnSpPr>
      <xdr:spPr>
        <a:xfrm>
          <a:off x="10388600" y="10748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170815</xdr:rowOff>
    </xdr:from>
    <xdr:ext cx="469900" cy="258445"/>
    <xdr:sp macro="" textlink="">
      <xdr:nvSpPr>
        <xdr:cNvPr id="227" name="【体育館・プール】&#10;一人当たり面積最大値テキスト"/>
        <xdr:cNvSpPr txBox="1"/>
      </xdr:nvSpPr>
      <xdr:spPr>
        <a:xfrm>
          <a:off x="10515600" y="9257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52705</xdr:rowOff>
    </xdr:from>
    <xdr:to xmlns:xdr="http://schemas.openxmlformats.org/drawingml/2006/spreadsheetDrawing">
      <xdr:col>55</xdr:col>
      <xdr:colOff>88900</xdr:colOff>
      <xdr:row>55</xdr:row>
      <xdr:rowOff>52705</xdr:rowOff>
    </xdr:to>
    <xdr:cxnSp macro="">
      <xdr:nvCxnSpPr>
        <xdr:cNvPr id="228" name="直線コネクタ 227"/>
        <xdr:cNvCxnSpPr/>
      </xdr:nvCxnSpPr>
      <xdr:spPr>
        <a:xfrm>
          <a:off x="10388600" y="948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59</xdr:row>
      <xdr:rowOff>44450</xdr:rowOff>
    </xdr:from>
    <xdr:ext cx="469900" cy="259080"/>
    <xdr:sp macro="" textlink="">
      <xdr:nvSpPr>
        <xdr:cNvPr id="229" name="【体育館・プール】&#10;一人当たり面積平均値テキスト"/>
        <xdr:cNvSpPr txBox="1"/>
      </xdr:nvSpPr>
      <xdr:spPr>
        <a:xfrm>
          <a:off x="10515600" y="10160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66040</xdr:rowOff>
    </xdr:from>
    <xdr:to xmlns:xdr="http://schemas.openxmlformats.org/drawingml/2006/spreadsheetDrawing">
      <xdr:col>55</xdr:col>
      <xdr:colOff>50800</xdr:colOff>
      <xdr:row>59</xdr:row>
      <xdr:rowOff>167640</xdr:rowOff>
    </xdr:to>
    <xdr:sp macro="" textlink="">
      <xdr:nvSpPr>
        <xdr:cNvPr id="230" name="フローチャート: 判断 229"/>
        <xdr:cNvSpPr/>
      </xdr:nvSpPr>
      <xdr:spPr>
        <a:xfrm>
          <a:off x="10426700" y="1018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57</xdr:row>
      <xdr:rowOff>43180</xdr:rowOff>
    </xdr:from>
    <xdr:to xmlns:xdr="http://schemas.openxmlformats.org/drawingml/2006/spreadsheetDrawing">
      <xdr:col>50</xdr:col>
      <xdr:colOff>165100</xdr:colOff>
      <xdr:row>57</xdr:row>
      <xdr:rowOff>144780</xdr:rowOff>
    </xdr:to>
    <xdr:sp macro="" textlink="">
      <xdr:nvSpPr>
        <xdr:cNvPr id="231" name="フローチャート: 判断 230"/>
        <xdr:cNvSpPr/>
      </xdr:nvSpPr>
      <xdr:spPr>
        <a:xfrm>
          <a:off x="9588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59</xdr:row>
      <xdr:rowOff>102235</xdr:rowOff>
    </xdr:from>
    <xdr:to xmlns:xdr="http://schemas.openxmlformats.org/drawingml/2006/spreadsheetDrawing">
      <xdr:col>46</xdr:col>
      <xdr:colOff>38100</xdr:colOff>
      <xdr:row>60</xdr:row>
      <xdr:rowOff>32385</xdr:rowOff>
    </xdr:to>
    <xdr:sp macro="" textlink="">
      <xdr:nvSpPr>
        <xdr:cNvPr id="232" name="フローチャート: 判断 231"/>
        <xdr:cNvSpPr/>
      </xdr:nvSpPr>
      <xdr:spPr>
        <a:xfrm>
          <a:off x="8699500" y="1021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59</xdr:row>
      <xdr:rowOff>93345</xdr:rowOff>
    </xdr:from>
    <xdr:to xmlns:xdr="http://schemas.openxmlformats.org/drawingml/2006/spreadsheetDrawing">
      <xdr:col>41</xdr:col>
      <xdr:colOff>101600</xdr:colOff>
      <xdr:row>60</xdr:row>
      <xdr:rowOff>23495</xdr:rowOff>
    </xdr:to>
    <xdr:sp macro="" textlink="">
      <xdr:nvSpPr>
        <xdr:cNvPr id="233" name="フローチャート: 判断 232"/>
        <xdr:cNvSpPr/>
      </xdr:nvSpPr>
      <xdr:spPr>
        <a:xfrm>
          <a:off x="7810500" y="1020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59</xdr:row>
      <xdr:rowOff>102235</xdr:rowOff>
    </xdr:from>
    <xdr:to xmlns:xdr="http://schemas.openxmlformats.org/drawingml/2006/spreadsheetDrawing">
      <xdr:col>36</xdr:col>
      <xdr:colOff>165100</xdr:colOff>
      <xdr:row>60</xdr:row>
      <xdr:rowOff>32385</xdr:rowOff>
    </xdr:to>
    <xdr:sp macro="" textlink="">
      <xdr:nvSpPr>
        <xdr:cNvPr id="234" name="フローチャート: 判断 233"/>
        <xdr:cNvSpPr/>
      </xdr:nvSpPr>
      <xdr:spPr>
        <a:xfrm>
          <a:off x="6921500" y="1021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270"/>
    <xdr:sp macro="" textlink="">
      <xdr:nvSpPr>
        <xdr:cNvPr id="235" name="テキスト ボックス 234"/>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270"/>
    <xdr:sp macro="" textlink="">
      <xdr:nvSpPr>
        <xdr:cNvPr id="236" name="テキスト ボックス 235"/>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270"/>
    <xdr:sp macro="" textlink="">
      <xdr:nvSpPr>
        <xdr:cNvPr id="237" name="テキスト ボックス 236"/>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270"/>
    <xdr:sp macro="" textlink="">
      <xdr:nvSpPr>
        <xdr:cNvPr id="238" name="テキスト ボックス 237"/>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270"/>
    <xdr:sp macro="" textlink="">
      <xdr:nvSpPr>
        <xdr:cNvPr id="239" name="テキスト ボックス 238"/>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100330</xdr:rowOff>
    </xdr:from>
    <xdr:to xmlns:xdr="http://schemas.openxmlformats.org/drawingml/2006/spreadsheetDrawing">
      <xdr:col>55</xdr:col>
      <xdr:colOff>50800</xdr:colOff>
      <xdr:row>59</xdr:row>
      <xdr:rowOff>30480</xdr:rowOff>
    </xdr:to>
    <xdr:sp macro="" textlink="">
      <xdr:nvSpPr>
        <xdr:cNvPr id="240" name="楕円 239"/>
        <xdr:cNvSpPr/>
      </xdr:nvSpPr>
      <xdr:spPr>
        <a:xfrm>
          <a:off x="104267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57</xdr:row>
      <xdr:rowOff>123190</xdr:rowOff>
    </xdr:from>
    <xdr:ext cx="469900" cy="255270"/>
    <xdr:sp macro="" textlink="">
      <xdr:nvSpPr>
        <xdr:cNvPr id="241" name="【体育館・プール】&#10;一人当たり面積該当値テキスト"/>
        <xdr:cNvSpPr txBox="1"/>
      </xdr:nvSpPr>
      <xdr:spPr>
        <a:xfrm>
          <a:off x="10515600" y="98958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81915</xdr:rowOff>
    </xdr:from>
    <xdr:to xmlns:xdr="http://schemas.openxmlformats.org/drawingml/2006/spreadsheetDrawing">
      <xdr:col>50</xdr:col>
      <xdr:colOff>165100</xdr:colOff>
      <xdr:row>59</xdr:row>
      <xdr:rowOff>12065</xdr:rowOff>
    </xdr:to>
    <xdr:sp macro="" textlink="">
      <xdr:nvSpPr>
        <xdr:cNvPr id="242" name="楕円 241"/>
        <xdr:cNvSpPr/>
      </xdr:nvSpPr>
      <xdr:spPr>
        <a:xfrm>
          <a:off x="95885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58</xdr:row>
      <xdr:rowOff>132715</xdr:rowOff>
    </xdr:from>
    <xdr:to xmlns:xdr="http://schemas.openxmlformats.org/drawingml/2006/spreadsheetDrawing">
      <xdr:col>55</xdr:col>
      <xdr:colOff>0</xdr:colOff>
      <xdr:row>58</xdr:row>
      <xdr:rowOff>151130</xdr:rowOff>
    </xdr:to>
    <xdr:cxnSp macro="">
      <xdr:nvCxnSpPr>
        <xdr:cNvPr id="243" name="直線コネクタ 242"/>
        <xdr:cNvCxnSpPr/>
      </xdr:nvCxnSpPr>
      <xdr:spPr>
        <a:xfrm>
          <a:off x="9639300" y="1007681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154940</xdr:rowOff>
    </xdr:from>
    <xdr:to xmlns:xdr="http://schemas.openxmlformats.org/drawingml/2006/spreadsheetDrawing">
      <xdr:col>46</xdr:col>
      <xdr:colOff>38100</xdr:colOff>
      <xdr:row>59</xdr:row>
      <xdr:rowOff>85090</xdr:rowOff>
    </xdr:to>
    <xdr:sp macro="" textlink="">
      <xdr:nvSpPr>
        <xdr:cNvPr id="244" name="楕円 243"/>
        <xdr:cNvSpPr/>
      </xdr:nvSpPr>
      <xdr:spPr>
        <a:xfrm>
          <a:off x="8699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132715</xdr:rowOff>
    </xdr:from>
    <xdr:to xmlns:xdr="http://schemas.openxmlformats.org/drawingml/2006/spreadsheetDrawing">
      <xdr:col>50</xdr:col>
      <xdr:colOff>114300</xdr:colOff>
      <xdr:row>59</xdr:row>
      <xdr:rowOff>34290</xdr:rowOff>
    </xdr:to>
    <xdr:cxnSp macro="">
      <xdr:nvCxnSpPr>
        <xdr:cNvPr id="245" name="直線コネクタ 244"/>
        <xdr:cNvCxnSpPr/>
      </xdr:nvCxnSpPr>
      <xdr:spPr>
        <a:xfrm flipV="1">
          <a:off x="8750300" y="1007681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163830</xdr:rowOff>
    </xdr:from>
    <xdr:to xmlns:xdr="http://schemas.openxmlformats.org/drawingml/2006/spreadsheetDrawing">
      <xdr:col>41</xdr:col>
      <xdr:colOff>101600</xdr:colOff>
      <xdr:row>59</xdr:row>
      <xdr:rowOff>93980</xdr:rowOff>
    </xdr:to>
    <xdr:sp macro="" textlink="">
      <xdr:nvSpPr>
        <xdr:cNvPr id="246" name="楕円 245"/>
        <xdr:cNvSpPr/>
      </xdr:nvSpPr>
      <xdr:spPr>
        <a:xfrm>
          <a:off x="78105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59</xdr:row>
      <xdr:rowOff>34290</xdr:rowOff>
    </xdr:from>
    <xdr:to xmlns:xdr="http://schemas.openxmlformats.org/drawingml/2006/spreadsheetDrawing">
      <xdr:col>45</xdr:col>
      <xdr:colOff>177800</xdr:colOff>
      <xdr:row>59</xdr:row>
      <xdr:rowOff>43180</xdr:rowOff>
    </xdr:to>
    <xdr:cxnSp macro="">
      <xdr:nvCxnSpPr>
        <xdr:cNvPr id="247" name="直線コネクタ 246"/>
        <xdr:cNvCxnSpPr/>
      </xdr:nvCxnSpPr>
      <xdr:spPr>
        <a:xfrm flipV="1">
          <a:off x="7861300" y="101498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58</xdr:row>
      <xdr:rowOff>168910</xdr:rowOff>
    </xdr:from>
    <xdr:to xmlns:xdr="http://schemas.openxmlformats.org/drawingml/2006/spreadsheetDrawing">
      <xdr:col>36</xdr:col>
      <xdr:colOff>165100</xdr:colOff>
      <xdr:row>59</xdr:row>
      <xdr:rowOff>99060</xdr:rowOff>
    </xdr:to>
    <xdr:sp macro="" textlink="">
      <xdr:nvSpPr>
        <xdr:cNvPr id="248" name="楕円 247"/>
        <xdr:cNvSpPr/>
      </xdr:nvSpPr>
      <xdr:spPr>
        <a:xfrm>
          <a:off x="6921500" y="1011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59</xdr:row>
      <xdr:rowOff>43180</xdr:rowOff>
    </xdr:from>
    <xdr:to xmlns:xdr="http://schemas.openxmlformats.org/drawingml/2006/spreadsheetDrawing">
      <xdr:col>41</xdr:col>
      <xdr:colOff>50800</xdr:colOff>
      <xdr:row>59</xdr:row>
      <xdr:rowOff>48260</xdr:rowOff>
    </xdr:to>
    <xdr:cxnSp macro="">
      <xdr:nvCxnSpPr>
        <xdr:cNvPr id="249" name="直線コネクタ 248"/>
        <xdr:cNvCxnSpPr/>
      </xdr:nvCxnSpPr>
      <xdr:spPr>
        <a:xfrm flipV="1">
          <a:off x="6972300" y="101587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55</xdr:row>
      <xdr:rowOff>161290</xdr:rowOff>
    </xdr:from>
    <xdr:ext cx="469900" cy="259080"/>
    <xdr:sp macro="" textlink="">
      <xdr:nvSpPr>
        <xdr:cNvPr id="250" name="n_1aveValue【体育館・プール】&#10;一人当たり面積"/>
        <xdr:cNvSpPr txBox="1"/>
      </xdr:nvSpPr>
      <xdr:spPr>
        <a:xfrm>
          <a:off x="9391650" y="9591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23495</xdr:rowOff>
    </xdr:from>
    <xdr:ext cx="466090" cy="259080"/>
    <xdr:sp macro="" textlink="">
      <xdr:nvSpPr>
        <xdr:cNvPr id="251" name="n_2aveValue【体育館・プール】&#10;一人当たり面積"/>
        <xdr:cNvSpPr txBox="1"/>
      </xdr:nvSpPr>
      <xdr:spPr>
        <a:xfrm>
          <a:off x="8515350" y="103104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14605</xdr:rowOff>
    </xdr:from>
    <xdr:ext cx="466090" cy="259080"/>
    <xdr:sp macro="" textlink="">
      <xdr:nvSpPr>
        <xdr:cNvPr id="252" name="n_3aveValue【体育館・プール】&#10;一人当たり面積"/>
        <xdr:cNvSpPr txBox="1"/>
      </xdr:nvSpPr>
      <xdr:spPr>
        <a:xfrm>
          <a:off x="7626350" y="103016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23495</xdr:rowOff>
    </xdr:from>
    <xdr:ext cx="466090" cy="259080"/>
    <xdr:sp macro="" textlink="">
      <xdr:nvSpPr>
        <xdr:cNvPr id="253" name="n_4aveValue【体育館・プール】&#10;一人当たり面積"/>
        <xdr:cNvSpPr txBox="1"/>
      </xdr:nvSpPr>
      <xdr:spPr>
        <a:xfrm>
          <a:off x="6737350" y="103104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59</xdr:row>
      <xdr:rowOff>3175</xdr:rowOff>
    </xdr:from>
    <xdr:ext cx="469900" cy="259080"/>
    <xdr:sp macro="" textlink="">
      <xdr:nvSpPr>
        <xdr:cNvPr id="254" name="n_1mainValue【体育館・プール】&#10;一人当たり面積"/>
        <xdr:cNvSpPr txBox="1"/>
      </xdr:nvSpPr>
      <xdr:spPr>
        <a:xfrm>
          <a:off x="9391650" y="10118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57</xdr:row>
      <xdr:rowOff>101600</xdr:rowOff>
    </xdr:from>
    <xdr:ext cx="466090" cy="259080"/>
    <xdr:sp macro="" textlink="">
      <xdr:nvSpPr>
        <xdr:cNvPr id="255" name="n_2mainValue【体育館・プール】&#10;一人当たり面積"/>
        <xdr:cNvSpPr txBox="1"/>
      </xdr:nvSpPr>
      <xdr:spPr>
        <a:xfrm>
          <a:off x="8515350" y="98742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57</xdr:row>
      <xdr:rowOff>110490</xdr:rowOff>
    </xdr:from>
    <xdr:ext cx="466090" cy="255270"/>
    <xdr:sp macro="" textlink="">
      <xdr:nvSpPr>
        <xdr:cNvPr id="256" name="n_3mainValue【体育館・プール】&#10;一人当たり面積"/>
        <xdr:cNvSpPr txBox="1"/>
      </xdr:nvSpPr>
      <xdr:spPr>
        <a:xfrm>
          <a:off x="7626350" y="98831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57</xdr:row>
      <xdr:rowOff>115570</xdr:rowOff>
    </xdr:from>
    <xdr:ext cx="466090" cy="259080"/>
    <xdr:sp macro="" textlink="">
      <xdr:nvSpPr>
        <xdr:cNvPr id="257" name="n_4mainValue【体育館・プール】&#10;一人当たり面積"/>
        <xdr:cNvSpPr txBox="1"/>
      </xdr:nvSpPr>
      <xdr:spPr>
        <a:xfrm>
          <a:off x="6737350" y="98882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4640" cy="221615"/>
    <xdr:sp macro="" textlink="">
      <xdr:nvSpPr>
        <xdr:cNvPr id="266" name="テキスト ボックス 265"/>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7" name="直線コネクタ 26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3550" cy="259080"/>
    <xdr:sp macro="" textlink="">
      <xdr:nvSpPr>
        <xdr:cNvPr id="268" name="テキスト ボックス 267"/>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69" name="直線コネクタ 26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5270"/>
    <xdr:sp macro="" textlink="">
      <xdr:nvSpPr>
        <xdr:cNvPr id="270" name="テキスト ボックス 269"/>
        <xdr:cNvSpPr txBox="1"/>
      </xdr:nvSpPr>
      <xdr:spPr>
        <a:xfrm>
          <a:off x="358775" y="14716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1" name="直線コネクタ 27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2" name="テキスト ボックス 27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3" name="直線コネクタ 27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4" name="テキスト ボックス 27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5" name="直線コネクタ 27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5270"/>
    <xdr:sp macro="" textlink="">
      <xdr:nvSpPr>
        <xdr:cNvPr id="276" name="テキスト ボックス 275"/>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7" name="直線コネクタ 27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78" name="テキスト ボックス 27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9" name="直線コネクタ 27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0" name="テキスト ボックス 279"/>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102870</xdr:rowOff>
    </xdr:from>
    <xdr:to xmlns:xdr="http://schemas.openxmlformats.org/drawingml/2006/spreadsheetDrawing">
      <xdr:col>24</xdr:col>
      <xdr:colOff>62865</xdr:colOff>
      <xdr:row>86</xdr:row>
      <xdr:rowOff>76200</xdr:rowOff>
    </xdr:to>
    <xdr:cxnSp macro="">
      <xdr:nvCxnSpPr>
        <xdr:cNvPr id="282" name="直線コネクタ 281"/>
        <xdr:cNvCxnSpPr/>
      </xdr:nvCxnSpPr>
      <xdr:spPr>
        <a:xfrm flipV="1">
          <a:off x="4634865" y="1330452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80010</xdr:rowOff>
    </xdr:from>
    <xdr:ext cx="405130" cy="259080"/>
    <xdr:sp macro="" textlink="">
      <xdr:nvSpPr>
        <xdr:cNvPr id="283" name="【福祉施設】&#10;有形固定資産減価償却率最小値テキスト"/>
        <xdr:cNvSpPr txBox="1"/>
      </xdr:nvSpPr>
      <xdr:spPr>
        <a:xfrm>
          <a:off x="4673600" y="14824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76200</xdr:rowOff>
    </xdr:from>
    <xdr:to xmlns:xdr="http://schemas.openxmlformats.org/drawingml/2006/spreadsheetDrawing">
      <xdr:col>24</xdr:col>
      <xdr:colOff>152400</xdr:colOff>
      <xdr:row>86</xdr:row>
      <xdr:rowOff>76200</xdr:rowOff>
    </xdr:to>
    <xdr:cxnSp macro="">
      <xdr:nvCxnSpPr>
        <xdr:cNvPr id="284" name="直線コネクタ 283"/>
        <xdr:cNvCxnSpPr/>
      </xdr:nvCxnSpPr>
      <xdr:spPr>
        <a:xfrm>
          <a:off x="4546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49530</xdr:rowOff>
    </xdr:from>
    <xdr:ext cx="405130" cy="259080"/>
    <xdr:sp macro="" textlink="">
      <xdr:nvSpPr>
        <xdr:cNvPr id="285" name="【福祉施設】&#10;有形固定資産減価償却率最大値テキスト"/>
        <xdr:cNvSpPr txBox="1"/>
      </xdr:nvSpPr>
      <xdr:spPr>
        <a:xfrm>
          <a:off x="4673600" y="13079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102870</xdr:rowOff>
    </xdr:from>
    <xdr:to xmlns:xdr="http://schemas.openxmlformats.org/drawingml/2006/spreadsheetDrawing">
      <xdr:col>24</xdr:col>
      <xdr:colOff>152400</xdr:colOff>
      <xdr:row>77</xdr:row>
      <xdr:rowOff>102870</xdr:rowOff>
    </xdr:to>
    <xdr:cxnSp macro="">
      <xdr:nvCxnSpPr>
        <xdr:cNvPr id="286" name="直線コネクタ 285"/>
        <xdr:cNvCxnSpPr/>
      </xdr:nvCxnSpPr>
      <xdr:spPr>
        <a:xfrm>
          <a:off x="4546600" y="1330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78</xdr:row>
      <xdr:rowOff>135890</xdr:rowOff>
    </xdr:from>
    <xdr:ext cx="405130" cy="259080"/>
    <xdr:sp macro="" textlink="">
      <xdr:nvSpPr>
        <xdr:cNvPr id="287" name="【福祉施設】&#10;有形固定資産減価償却率平均値テキスト"/>
        <xdr:cNvSpPr txBox="1"/>
      </xdr:nvSpPr>
      <xdr:spPr>
        <a:xfrm>
          <a:off x="4673600" y="135089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113030</xdr:rowOff>
    </xdr:from>
    <xdr:to xmlns:xdr="http://schemas.openxmlformats.org/drawingml/2006/spreadsheetDrawing">
      <xdr:col>24</xdr:col>
      <xdr:colOff>114300</xdr:colOff>
      <xdr:row>80</xdr:row>
      <xdr:rowOff>43180</xdr:rowOff>
    </xdr:to>
    <xdr:sp macro="" textlink="">
      <xdr:nvSpPr>
        <xdr:cNvPr id="288" name="フローチャート: 判断 287"/>
        <xdr:cNvSpPr/>
      </xdr:nvSpPr>
      <xdr:spPr>
        <a:xfrm>
          <a:off x="4584700" y="136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79</xdr:row>
      <xdr:rowOff>78740</xdr:rowOff>
    </xdr:from>
    <xdr:to xmlns:xdr="http://schemas.openxmlformats.org/drawingml/2006/spreadsheetDrawing">
      <xdr:col>20</xdr:col>
      <xdr:colOff>38100</xdr:colOff>
      <xdr:row>80</xdr:row>
      <xdr:rowOff>8890</xdr:rowOff>
    </xdr:to>
    <xdr:sp macro="" textlink="">
      <xdr:nvSpPr>
        <xdr:cNvPr id="289" name="フローチャート: 判断 288"/>
        <xdr:cNvSpPr/>
      </xdr:nvSpPr>
      <xdr:spPr>
        <a:xfrm>
          <a:off x="374650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79</xdr:row>
      <xdr:rowOff>36830</xdr:rowOff>
    </xdr:from>
    <xdr:to xmlns:xdr="http://schemas.openxmlformats.org/drawingml/2006/spreadsheetDrawing">
      <xdr:col>15</xdr:col>
      <xdr:colOff>101600</xdr:colOff>
      <xdr:row>79</xdr:row>
      <xdr:rowOff>138430</xdr:rowOff>
    </xdr:to>
    <xdr:sp macro="" textlink="">
      <xdr:nvSpPr>
        <xdr:cNvPr id="290" name="フローチャート: 判断 289"/>
        <xdr:cNvSpPr/>
      </xdr:nvSpPr>
      <xdr:spPr>
        <a:xfrm>
          <a:off x="2857500" y="135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78</xdr:row>
      <xdr:rowOff>162560</xdr:rowOff>
    </xdr:from>
    <xdr:to xmlns:xdr="http://schemas.openxmlformats.org/drawingml/2006/spreadsheetDrawing">
      <xdr:col>10</xdr:col>
      <xdr:colOff>165100</xdr:colOff>
      <xdr:row>79</xdr:row>
      <xdr:rowOff>92710</xdr:rowOff>
    </xdr:to>
    <xdr:sp macro="" textlink="">
      <xdr:nvSpPr>
        <xdr:cNvPr id="291" name="フローチャート: 判断 290"/>
        <xdr:cNvSpPr/>
      </xdr:nvSpPr>
      <xdr:spPr>
        <a:xfrm>
          <a:off x="1968500" y="135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78</xdr:row>
      <xdr:rowOff>135890</xdr:rowOff>
    </xdr:from>
    <xdr:to xmlns:xdr="http://schemas.openxmlformats.org/drawingml/2006/spreadsheetDrawing">
      <xdr:col>6</xdr:col>
      <xdr:colOff>38100</xdr:colOff>
      <xdr:row>79</xdr:row>
      <xdr:rowOff>66040</xdr:rowOff>
    </xdr:to>
    <xdr:sp macro="" textlink="">
      <xdr:nvSpPr>
        <xdr:cNvPr id="292" name="フローチャート: 判断 291"/>
        <xdr:cNvSpPr/>
      </xdr:nvSpPr>
      <xdr:spPr>
        <a:xfrm>
          <a:off x="1079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3" name="テキスト ボックス 29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4" name="テキスト ボックス 29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5" name="テキスト ボックス 29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6" name="テキスト ボックス 29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7" name="テキスト ボックス 29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147320</xdr:rowOff>
    </xdr:from>
    <xdr:to xmlns:xdr="http://schemas.openxmlformats.org/drawingml/2006/spreadsheetDrawing">
      <xdr:col>24</xdr:col>
      <xdr:colOff>114300</xdr:colOff>
      <xdr:row>82</xdr:row>
      <xdr:rowOff>77470</xdr:rowOff>
    </xdr:to>
    <xdr:sp macro="" textlink="">
      <xdr:nvSpPr>
        <xdr:cNvPr id="298" name="楕円 297"/>
        <xdr:cNvSpPr/>
      </xdr:nvSpPr>
      <xdr:spPr>
        <a:xfrm>
          <a:off x="4584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125730</xdr:rowOff>
    </xdr:from>
    <xdr:ext cx="405130" cy="259080"/>
    <xdr:sp macro="" textlink="">
      <xdr:nvSpPr>
        <xdr:cNvPr id="299" name="【福祉施設】&#10;有形固定資産減価償却率該当値テキスト"/>
        <xdr:cNvSpPr txBox="1"/>
      </xdr:nvSpPr>
      <xdr:spPr>
        <a:xfrm>
          <a:off x="4673600" y="14013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52070</xdr:rowOff>
    </xdr:from>
    <xdr:to xmlns:xdr="http://schemas.openxmlformats.org/drawingml/2006/spreadsheetDrawing">
      <xdr:col>20</xdr:col>
      <xdr:colOff>38100</xdr:colOff>
      <xdr:row>81</xdr:row>
      <xdr:rowOff>153670</xdr:rowOff>
    </xdr:to>
    <xdr:sp macro="" textlink="">
      <xdr:nvSpPr>
        <xdr:cNvPr id="300" name="楕円 299"/>
        <xdr:cNvSpPr/>
      </xdr:nvSpPr>
      <xdr:spPr>
        <a:xfrm>
          <a:off x="3746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102870</xdr:rowOff>
    </xdr:from>
    <xdr:to xmlns:xdr="http://schemas.openxmlformats.org/drawingml/2006/spreadsheetDrawing">
      <xdr:col>24</xdr:col>
      <xdr:colOff>63500</xdr:colOff>
      <xdr:row>82</xdr:row>
      <xdr:rowOff>26670</xdr:rowOff>
    </xdr:to>
    <xdr:cxnSp macro="">
      <xdr:nvCxnSpPr>
        <xdr:cNvPr id="301" name="直線コネクタ 300"/>
        <xdr:cNvCxnSpPr/>
      </xdr:nvCxnSpPr>
      <xdr:spPr>
        <a:xfrm>
          <a:off x="3797300" y="1399032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48260</xdr:rowOff>
    </xdr:from>
    <xdr:to xmlns:xdr="http://schemas.openxmlformats.org/drawingml/2006/spreadsheetDrawing">
      <xdr:col>15</xdr:col>
      <xdr:colOff>101600</xdr:colOff>
      <xdr:row>80</xdr:row>
      <xdr:rowOff>149860</xdr:rowOff>
    </xdr:to>
    <xdr:sp macro="" textlink="">
      <xdr:nvSpPr>
        <xdr:cNvPr id="302" name="楕円 301"/>
        <xdr:cNvSpPr/>
      </xdr:nvSpPr>
      <xdr:spPr>
        <a:xfrm>
          <a:off x="2857500" y="137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99060</xdr:rowOff>
    </xdr:from>
    <xdr:to xmlns:xdr="http://schemas.openxmlformats.org/drawingml/2006/spreadsheetDrawing">
      <xdr:col>19</xdr:col>
      <xdr:colOff>177800</xdr:colOff>
      <xdr:row>81</xdr:row>
      <xdr:rowOff>102870</xdr:rowOff>
    </xdr:to>
    <xdr:cxnSp macro="">
      <xdr:nvCxnSpPr>
        <xdr:cNvPr id="303" name="直線コネクタ 302"/>
        <xdr:cNvCxnSpPr/>
      </xdr:nvCxnSpPr>
      <xdr:spPr>
        <a:xfrm>
          <a:off x="2908300" y="1381506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79</xdr:row>
      <xdr:rowOff>132080</xdr:rowOff>
    </xdr:from>
    <xdr:to xmlns:xdr="http://schemas.openxmlformats.org/drawingml/2006/spreadsheetDrawing">
      <xdr:col>10</xdr:col>
      <xdr:colOff>165100</xdr:colOff>
      <xdr:row>80</xdr:row>
      <xdr:rowOff>62230</xdr:rowOff>
    </xdr:to>
    <xdr:sp macro="" textlink="">
      <xdr:nvSpPr>
        <xdr:cNvPr id="304" name="楕円 303"/>
        <xdr:cNvSpPr/>
      </xdr:nvSpPr>
      <xdr:spPr>
        <a:xfrm>
          <a:off x="1968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11430</xdr:rowOff>
    </xdr:from>
    <xdr:to xmlns:xdr="http://schemas.openxmlformats.org/drawingml/2006/spreadsheetDrawing">
      <xdr:col>15</xdr:col>
      <xdr:colOff>50800</xdr:colOff>
      <xdr:row>80</xdr:row>
      <xdr:rowOff>99060</xdr:rowOff>
    </xdr:to>
    <xdr:cxnSp macro="">
      <xdr:nvCxnSpPr>
        <xdr:cNvPr id="305" name="直線コネクタ 304"/>
        <xdr:cNvCxnSpPr/>
      </xdr:nvCxnSpPr>
      <xdr:spPr>
        <a:xfrm>
          <a:off x="2019300" y="1372743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79</xdr:row>
      <xdr:rowOff>21590</xdr:rowOff>
    </xdr:from>
    <xdr:to xmlns:xdr="http://schemas.openxmlformats.org/drawingml/2006/spreadsheetDrawing">
      <xdr:col>6</xdr:col>
      <xdr:colOff>38100</xdr:colOff>
      <xdr:row>79</xdr:row>
      <xdr:rowOff>123190</xdr:rowOff>
    </xdr:to>
    <xdr:sp macro="" textlink="">
      <xdr:nvSpPr>
        <xdr:cNvPr id="306" name="楕円 305"/>
        <xdr:cNvSpPr/>
      </xdr:nvSpPr>
      <xdr:spPr>
        <a:xfrm>
          <a:off x="1079500" y="135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79</xdr:row>
      <xdr:rowOff>72390</xdr:rowOff>
    </xdr:from>
    <xdr:to xmlns:xdr="http://schemas.openxmlformats.org/drawingml/2006/spreadsheetDrawing">
      <xdr:col>10</xdr:col>
      <xdr:colOff>114300</xdr:colOff>
      <xdr:row>80</xdr:row>
      <xdr:rowOff>11430</xdr:rowOff>
    </xdr:to>
    <xdr:cxnSp macro="">
      <xdr:nvCxnSpPr>
        <xdr:cNvPr id="307" name="直線コネクタ 306"/>
        <xdr:cNvCxnSpPr/>
      </xdr:nvCxnSpPr>
      <xdr:spPr>
        <a:xfrm>
          <a:off x="1130300" y="1361694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78</xdr:row>
      <xdr:rowOff>25400</xdr:rowOff>
    </xdr:from>
    <xdr:ext cx="405130" cy="259080"/>
    <xdr:sp macro="" textlink="">
      <xdr:nvSpPr>
        <xdr:cNvPr id="308" name="n_1aveValue【福祉施設】&#10;有形固定資産減価償却率"/>
        <xdr:cNvSpPr txBox="1"/>
      </xdr:nvSpPr>
      <xdr:spPr>
        <a:xfrm>
          <a:off x="3582035" y="13398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77</xdr:row>
      <xdr:rowOff>154940</xdr:rowOff>
    </xdr:from>
    <xdr:ext cx="401320" cy="255270"/>
    <xdr:sp macro="" textlink="">
      <xdr:nvSpPr>
        <xdr:cNvPr id="309" name="n_2aveValue【福祉施設】&#10;有形固定資産減価償却率"/>
        <xdr:cNvSpPr txBox="1"/>
      </xdr:nvSpPr>
      <xdr:spPr>
        <a:xfrm>
          <a:off x="2705735" y="133565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77</xdr:row>
      <xdr:rowOff>109220</xdr:rowOff>
    </xdr:from>
    <xdr:ext cx="401320" cy="255270"/>
    <xdr:sp macro="" textlink="">
      <xdr:nvSpPr>
        <xdr:cNvPr id="310" name="n_3aveValue【福祉施設】&#10;有形固定資産減価償却率"/>
        <xdr:cNvSpPr txBox="1"/>
      </xdr:nvSpPr>
      <xdr:spPr>
        <a:xfrm>
          <a:off x="1816735" y="133108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77</xdr:row>
      <xdr:rowOff>82550</xdr:rowOff>
    </xdr:from>
    <xdr:ext cx="401320" cy="259080"/>
    <xdr:sp macro="" textlink="">
      <xdr:nvSpPr>
        <xdr:cNvPr id="311" name="n_4aveValue【福祉施設】&#10;有形固定資産減価償却率"/>
        <xdr:cNvSpPr txBox="1"/>
      </xdr:nvSpPr>
      <xdr:spPr>
        <a:xfrm>
          <a:off x="927735" y="132842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144780</xdr:rowOff>
    </xdr:from>
    <xdr:ext cx="405130" cy="255270"/>
    <xdr:sp macro="" textlink="">
      <xdr:nvSpPr>
        <xdr:cNvPr id="312" name="n_1mainValue【福祉施設】&#10;有形固定資産減価償却率"/>
        <xdr:cNvSpPr txBox="1"/>
      </xdr:nvSpPr>
      <xdr:spPr>
        <a:xfrm>
          <a:off x="3582035" y="140322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140970</xdr:rowOff>
    </xdr:from>
    <xdr:ext cx="401320" cy="259080"/>
    <xdr:sp macro="" textlink="">
      <xdr:nvSpPr>
        <xdr:cNvPr id="313" name="n_2mainValue【福祉施設】&#10;有形固定資産減価償却率"/>
        <xdr:cNvSpPr txBox="1"/>
      </xdr:nvSpPr>
      <xdr:spPr>
        <a:xfrm>
          <a:off x="2705735" y="138569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53340</xdr:rowOff>
    </xdr:from>
    <xdr:ext cx="401320" cy="255270"/>
    <xdr:sp macro="" textlink="">
      <xdr:nvSpPr>
        <xdr:cNvPr id="314" name="n_3mainValue【福祉施設】&#10;有形固定資産減価償却率"/>
        <xdr:cNvSpPr txBox="1"/>
      </xdr:nvSpPr>
      <xdr:spPr>
        <a:xfrm>
          <a:off x="1816735" y="137693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114300</xdr:rowOff>
    </xdr:from>
    <xdr:ext cx="401320" cy="259080"/>
    <xdr:sp macro="" textlink="">
      <xdr:nvSpPr>
        <xdr:cNvPr id="315" name="n_4mainValue【福祉施設】&#10;有形固定資産減価償却率"/>
        <xdr:cNvSpPr txBox="1"/>
      </xdr:nvSpPr>
      <xdr:spPr>
        <a:xfrm>
          <a:off x="927735" y="136588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075" cy="221615"/>
    <xdr:sp macro="" textlink="">
      <xdr:nvSpPr>
        <xdr:cNvPr id="324" name="テキスト ボックス 323"/>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5" name="直線コネクタ 32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26" name="直線コネクタ 32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3550" cy="255270"/>
    <xdr:sp macro="" textlink="">
      <xdr:nvSpPr>
        <xdr:cNvPr id="327" name="テキスト ボックス 326"/>
        <xdr:cNvSpPr txBox="1"/>
      </xdr:nvSpPr>
      <xdr:spPr>
        <a:xfrm>
          <a:off x="6136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28" name="直線コネクタ 32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3550" cy="259080"/>
    <xdr:sp macro="" textlink="">
      <xdr:nvSpPr>
        <xdr:cNvPr id="329" name="テキスト ボックス 328"/>
        <xdr:cNvSpPr txBox="1"/>
      </xdr:nvSpPr>
      <xdr:spPr>
        <a:xfrm>
          <a:off x="6136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0" name="直線コネクタ 32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3550" cy="259080"/>
    <xdr:sp macro="" textlink="">
      <xdr:nvSpPr>
        <xdr:cNvPr id="331" name="テキスト ボックス 330"/>
        <xdr:cNvSpPr txBox="1"/>
      </xdr:nvSpPr>
      <xdr:spPr>
        <a:xfrm>
          <a:off x="6136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2" name="直線コネクタ 33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3550" cy="255270"/>
    <xdr:sp macro="" textlink="">
      <xdr:nvSpPr>
        <xdr:cNvPr id="333" name="テキスト ボックス 332"/>
        <xdr:cNvSpPr txBox="1"/>
      </xdr:nvSpPr>
      <xdr:spPr>
        <a:xfrm>
          <a:off x="6136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4" name="直線コネクタ 33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3550" cy="259080"/>
    <xdr:sp macro="" textlink="">
      <xdr:nvSpPr>
        <xdr:cNvPr id="335" name="テキスト ボックス 334"/>
        <xdr:cNvSpPr txBox="1"/>
      </xdr:nvSpPr>
      <xdr:spPr>
        <a:xfrm>
          <a:off x="6136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6" name="直線コネクタ 33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3550" cy="259080"/>
    <xdr:sp macro="" textlink="">
      <xdr:nvSpPr>
        <xdr:cNvPr id="337" name="テキスト ボックス 336"/>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133350</xdr:rowOff>
    </xdr:from>
    <xdr:to xmlns:xdr="http://schemas.openxmlformats.org/drawingml/2006/spreadsheetDrawing">
      <xdr:col>54</xdr:col>
      <xdr:colOff>189865</xdr:colOff>
      <xdr:row>86</xdr:row>
      <xdr:rowOff>38100</xdr:rowOff>
    </xdr:to>
    <xdr:cxnSp macro="">
      <xdr:nvCxnSpPr>
        <xdr:cNvPr id="339" name="直線コネクタ 338"/>
        <xdr:cNvCxnSpPr/>
      </xdr:nvCxnSpPr>
      <xdr:spPr>
        <a:xfrm flipV="1">
          <a:off x="10476865" y="133350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41910</xdr:rowOff>
    </xdr:from>
    <xdr:ext cx="469900" cy="255270"/>
    <xdr:sp macro="" textlink="">
      <xdr:nvSpPr>
        <xdr:cNvPr id="340" name="【福祉施設】&#10;一人当たり面積最小値テキスト"/>
        <xdr:cNvSpPr txBox="1"/>
      </xdr:nvSpPr>
      <xdr:spPr>
        <a:xfrm>
          <a:off x="10515600" y="147866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38100</xdr:rowOff>
    </xdr:from>
    <xdr:to xmlns:xdr="http://schemas.openxmlformats.org/drawingml/2006/spreadsheetDrawing">
      <xdr:col>55</xdr:col>
      <xdr:colOff>88900</xdr:colOff>
      <xdr:row>86</xdr:row>
      <xdr:rowOff>38100</xdr:rowOff>
    </xdr:to>
    <xdr:cxnSp macro="">
      <xdr:nvCxnSpPr>
        <xdr:cNvPr id="341" name="直線コネクタ 340"/>
        <xdr:cNvCxnSpPr/>
      </xdr:nvCxnSpPr>
      <xdr:spPr>
        <a:xfrm>
          <a:off x="10388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80010</xdr:rowOff>
    </xdr:from>
    <xdr:ext cx="469900" cy="259080"/>
    <xdr:sp macro="" textlink="">
      <xdr:nvSpPr>
        <xdr:cNvPr id="342" name="【福祉施設】&#10;一人当たり面積最大値テキスト"/>
        <xdr:cNvSpPr txBox="1"/>
      </xdr:nvSpPr>
      <xdr:spPr>
        <a:xfrm>
          <a:off x="10515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133350</xdr:rowOff>
    </xdr:from>
    <xdr:to xmlns:xdr="http://schemas.openxmlformats.org/drawingml/2006/spreadsheetDrawing">
      <xdr:col>55</xdr:col>
      <xdr:colOff>88900</xdr:colOff>
      <xdr:row>77</xdr:row>
      <xdr:rowOff>133350</xdr:rowOff>
    </xdr:to>
    <xdr:cxnSp macro="">
      <xdr:nvCxnSpPr>
        <xdr:cNvPr id="343" name="直線コネクタ 342"/>
        <xdr:cNvCxnSpPr/>
      </xdr:nvCxnSpPr>
      <xdr:spPr>
        <a:xfrm>
          <a:off x="10388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81</xdr:row>
      <xdr:rowOff>139700</xdr:rowOff>
    </xdr:from>
    <xdr:ext cx="469900" cy="259080"/>
    <xdr:sp macro="" textlink="">
      <xdr:nvSpPr>
        <xdr:cNvPr id="344" name="【福祉施設】&#10;一人当たり面積平均値テキスト"/>
        <xdr:cNvSpPr txBox="1"/>
      </xdr:nvSpPr>
      <xdr:spPr>
        <a:xfrm>
          <a:off x="10515600" y="14027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116840</xdr:rowOff>
    </xdr:from>
    <xdr:to xmlns:xdr="http://schemas.openxmlformats.org/drawingml/2006/spreadsheetDrawing">
      <xdr:col>55</xdr:col>
      <xdr:colOff>50800</xdr:colOff>
      <xdr:row>83</xdr:row>
      <xdr:rowOff>46990</xdr:rowOff>
    </xdr:to>
    <xdr:sp macro="" textlink="">
      <xdr:nvSpPr>
        <xdr:cNvPr id="345" name="フローチャート: 判断 344"/>
        <xdr:cNvSpPr/>
      </xdr:nvSpPr>
      <xdr:spPr>
        <a:xfrm>
          <a:off x="10426700" y="1417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71120</xdr:rowOff>
    </xdr:from>
    <xdr:to xmlns:xdr="http://schemas.openxmlformats.org/drawingml/2006/spreadsheetDrawing">
      <xdr:col>50</xdr:col>
      <xdr:colOff>165100</xdr:colOff>
      <xdr:row>83</xdr:row>
      <xdr:rowOff>1270</xdr:rowOff>
    </xdr:to>
    <xdr:sp macro="" textlink="">
      <xdr:nvSpPr>
        <xdr:cNvPr id="346" name="フローチャート: 判断 345"/>
        <xdr:cNvSpPr/>
      </xdr:nvSpPr>
      <xdr:spPr>
        <a:xfrm>
          <a:off x="9588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109220</xdr:rowOff>
    </xdr:from>
    <xdr:to xmlns:xdr="http://schemas.openxmlformats.org/drawingml/2006/spreadsheetDrawing">
      <xdr:col>46</xdr:col>
      <xdr:colOff>38100</xdr:colOff>
      <xdr:row>83</xdr:row>
      <xdr:rowOff>39370</xdr:rowOff>
    </xdr:to>
    <xdr:sp macro="" textlink="">
      <xdr:nvSpPr>
        <xdr:cNvPr id="347" name="フローチャート: 判断 346"/>
        <xdr:cNvSpPr/>
      </xdr:nvSpPr>
      <xdr:spPr>
        <a:xfrm>
          <a:off x="8699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93980</xdr:rowOff>
    </xdr:from>
    <xdr:to xmlns:xdr="http://schemas.openxmlformats.org/drawingml/2006/spreadsheetDrawing">
      <xdr:col>41</xdr:col>
      <xdr:colOff>101600</xdr:colOff>
      <xdr:row>83</xdr:row>
      <xdr:rowOff>24130</xdr:rowOff>
    </xdr:to>
    <xdr:sp macro="" textlink="">
      <xdr:nvSpPr>
        <xdr:cNvPr id="348" name="フローチャート: 判断 347"/>
        <xdr:cNvSpPr/>
      </xdr:nvSpPr>
      <xdr:spPr>
        <a:xfrm>
          <a:off x="7810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82</xdr:row>
      <xdr:rowOff>86360</xdr:rowOff>
    </xdr:from>
    <xdr:to xmlns:xdr="http://schemas.openxmlformats.org/drawingml/2006/spreadsheetDrawing">
      <xdr:col>36</xdr:col>
      <xdr:colOff>165100</xdr:colOff>
      <xdr:row>83</xdr:row>
      <xdr:rowOff>16510</xdr:rowOff>
    </xdr:to>
    <xdr:sp macro="" textlink="">
      <xdr:nvSpPr>
        <xdr:cNvPr id="349" name="フローチャート: 判断 348"/>
        <xdr:cNvSpPr/>
      </xdr:nvSpPr>
      <xdr:spPr>
        <a:xfrm>
          <a:off x="692150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0" name="テキスト ボックス 34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1" name="テキスト ボックス 35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2" name="テキスト ボックス 35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3" name="テキスト ボックス 35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4" name="テキスト ボックス 35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105410</xdr:rowOff>
    </xdr:from>
    <xdr:to xmlns:xdr="http://schemas.openxmlformats.org/drawingml/2006/spreadsheetDrawing">
      <xdr:col>55</xdr:col>
      <xdr:colOff>50800</xdr:colOff>
      <xdr:row>84</xdr:row>
      <xdr:rowOff>35560</xdr:rowOff>
    </xdr:to>
    <xdr:sp macro="" textlink="">
      <xdr:nvSpPr>
        <xdr:cNvPr id="355" name="楕円 354"/>
        <xdr:cNvSpPr/>
      </xdr:nvSpPr>
      <xdr:spPr>
        <a:xfrm>
          <a:off x="10426700" y="143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83820</xdr:rowOff>
    </xdr:from>
    <xdr:ext cx="469900" cy="259080"/>
    <xdr:sp macro="" textlink="">
      <xdr:nvSpPr>
        <xdr:cNvPr id="356" name="【福祉施設】&#10;一人当たり面積該当値テキスト"/>
        <xdr:cNvSpPr txBox="1"/>
      </xdr:nvSpPr>
      <xdr:spPr>
        <a:xfrm>
          <a:off x="10515600" y="14314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113030</xdr:rowOff>
    </xdr:from>
    <xdr:to xmlns:xdr="http://schemas.openxmlformats.org/drawingml/2006/spreadsheetDrawing">
      <xdr:col>50</xdr:col>
      <xdr:colOff>165100</xdr:colOff>
      <xdr:row>84</xdr:row>
      <xdr:rowOff>43180</xdr:rowOff>
    </xdr:to>
    <xdr:sp macro="" textlink="">
      <xdr:nvSpPr>
        <xdr:cNvPr id="357" name="楕円 356"/>
        <xdr:cNvSpPr/>
      </xdr:nvSpPr>
      <xdr:spPr>
        <a:xfrm>
          <a:off x="958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156210</xdr:rowOff>
    </xdr:from>
    <xdr:to xmlns:xdr="http://schemas.openxmlformats.org/drawingml/2006/spreadsheetDrawing">
      <xdr:col>55</xdr:col>
      <xdr:colOff>0</xdr:colOff>
      <xdr:row>83</xdr:row>
      <xdr:rowOff>163830</xdr:rowOff>
    </xdr:to>
    <xdr:cxnSp macro="">
      <xdr:nvCxnSpPr>
        <xdr:cNvPr id="358" name="直線コネクタ 357"/>
        <xdr:cNvCxnSpPr/>
      </xdr:nvCxnSpPr>
      <xdr:spPr>
        <a:xfrm flipV="1">
          <a:off x="9639300" y="143865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10160</xdr:rowOff>
    </xdr:from>
    <xdr:to xmlns:xdr="http://schemas.openxmlformats.org/drawingml/2006/spreadsheetDrawing">
      <xdr:col>46</xdr:col>
      <xdr:colOff>38100</xdr:colOff>
      <xdr:row>84</xdr:row>
      <xdr:rowOff>111760</xdr:rowOff>
    </xdr:to>
    <xdr:sp macro="" textlink="">
      <xdr:nvSpPr>
        <xdr:cNvPr id="359" name="楕円 358"/>
        <xdr:cNvSpPr/>
      </xdr:nvSpPr>
      <xdr:spPr>
        <a:xfrm>
          <a:off x="8699500" y="1441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163830</xdr:rowOff>
    </xdr:from>
    <xdr:to xmlns:xdr="http://schemas.openxmlformats.org/drawingml/2006/spreadsheetDrawing">
      <xdr:col>50</xdr:col>
      <xdr:colOff>114300</xdr:colOff>
      <xdr:row>84</xdr:row>
      <xdr:rowOff>60960</xdr:rowOff>
    </xdr:to>
    <xdr:cxnSp macro="">
      <xdr:nvCxnSpPr>
        <xdr:cNvPr id="360" name="直線コネクタ 359"/>
        <xdr:cNvCxnSpPr/>
      </xdr:nvCxnSpPr>
      <xdr:spPr>
        <a:xfrm flipV="1">
          <a:off x="8750300" y="143941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17780</xdr:rowOff>
    </xdr:from>
    <xdr:to xmlns:xdr="http://schemas.openxmlformats.org/drawingml/2006/spreadsheetDrawing">
      <xdr:col>41</xdr:col>
      <xdr:colOff>101600</xdr:colOff>
      <xdr:row>84</xdr:row>
      <xdr:rowOff>119380</xdr:rowOff>
    </xdr:to>
    <xdr:sp macro="" textlink="">
      <xdr:nvSpPr>
        <xdr:cNvPr id="361" name="楕円 360"/>
        <xdr:cNvSpPr/>
      </xdr:nvSpPr>
      <xdr:spPr>
        <a:xfrm>
          <a:off x="7810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60960</xdr:rowOff>
    </xdr:from>
    <xdr:to xmlns:xdr="http://schemas.openxmlformats.org/drawingml/2006/spreadsheetDrawing">
      <xdr:col>45</xdr:col>
      <xdr:colOff>177800</xdr:colOff>
      <xdr:row>84</xdr:row>
      <xdr:rowOff>68580</xdr:rowOff>
    </xdr:to>
    <xdr:cxnSp macro="">
      <xdr:nvCxnSpPr>
        <xdr:cNvPr id="362" name="直線コネクタ 361"/>
        <xdr:cNvCxnSpPr/>
      </xdr:nvCxnSpPr>
      <xdr:spPr>
        <a:xfrm flipV="1">
          <a:off x="7861300" y="144627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143510</xdr:rowOff>
    </xdr:from>
    <xdr:to xmlns:xdr="http://schemas.openxmlformats.org/drawingml/2006/spreadsheetDrawing">
      <xdr:col>36</xdr:col>
      <xdr:colOff>165100</xdr:colOff>
      <xdr:row>84</xdr:row>
      <xdr:rowOff>73660</xdr:rowOff>
    </xdr:to>
    <xdr:sp macro="" textlink="">
      <xdr:nvSpPr>
        <xdr:cNvPr id="363" name="楕円 362"/>
        <xdr:cNvSpPr/>
      </xdr:nvSpPr>
      <xdr:spPr>
        <a:xfrm>
          <a:off x="6921500" y="1437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22860</xdr:rowOff>
    </xdr:from>
    <xdr:to xmlns:xdr="http://schemas.openxmlformats.org/drawingml/2006/spreadsheetDrawing">
      <xdr:col>41</xdr:col>
      <xdr:colOff>50800</xdr:colOff>
      <xdr:row>84</xdr:row>
      <xdr:rowOff>68580</xdr:rowOff>
    </xdr:to>
    <xdr:cxnSp macro="">
      <xdr:nvCxnSpPr>
        <xdr:cNvPr id="364" name="直線コネクタ 363"/>
        <xdr:cNvCxnSpPr/>
      </xdr:nvCxnSpPr>
      <xdr:spPr>
        <a:xfrm>
          <a:off x="6972300" y="144246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81</xdr:row>
      <xdr:rowOff>17780</xdr:rowOff>
    </xdr:from>
    <xdr:ext cx="469900" cy="255270"/>
    <xdr:sp macro="" textlink="">
      <xdr:nvSpPr>
        <xdr:cNvPr id="365" name="n_1aveValue【福祉施設】&#10;一人当たり面積"/>
        <xdr:cNvSpPr txBox="1"/>
      </xdr:nvSpPr>
      <xdr:spPr>
        <a:xfrm>
          <a:off x="9391650" y="1390523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55880</xdr:rowOff>
    </xdr:from>
    <xdr:ext cx="466090" cy="259080"/>
    <xdr:sp macro="" textlink="">
      <xdr:nvSpPr>
        <xdr:cNvPr id="366" name="n_2aveValue【福祉施設】&#10;一人当たり面積"/>
        <xdr:cNvSpPr txBox="1"/>
      </xdr:nvSpPr>
      <xdr:spPr>
        <a:xfrm>
          <a:off x="8515350" y="139433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40640</xdr:rowOff>
    </xdr:from>
    <xdr:ext cx="466090" cy="255270"/>
    <xdr:sp macro="" textlink="">
      <xdr:nvSpPr>
        <xdr:cNvPr id="367" name="n_3aveValue【福祉施設】&#10;一人当たり面積"/>
        <xdr:cNvSpPr txBox="1"/>
      </xdr:nvSpPr>
      <xdr:spPr>
        <a:xfrm>
          <a:off x="7626350" y="139280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33020</xdr:rowOff>
    </xdr:from>
    <xdr:ext cx="466090" cy="259080"/>
    <xdr:sp macro="" textlink="">
      <xdr:nvSpPr>
        <xdr:cNvPr id="368" name="n_4aveValue【福祉施設】&#10;一人当たり面積"/>
        <xdr:cNvSpPr txBox="1"/>
      </xdr:nvSpPr>
      <xdr:spPr>
        <a:xfrm>
          <a:off x="6737350" y="139204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34290</xdr:rowOff>
    </xdr:from>
    <xdr:ext cx="469900" cy="259080"/>
    <xdr:sp macro="" textlink="">
      <xdr:nvSpPr>
        <xdr:cNvPr id="369" name="n_1mainValue【福祉施設】&#10;一人当たり面積"/>
        <xdr:cNvSpPr txBox="1"/>
      </xdr:nvSpPr>
      <xdr:spPr>
        <a:xfrm>
          <a:off x="9391650" y="1443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102870</xdr:rowOff>
    </xdr:from>
    <xdr:ext cx="466090" cy="259080"/>
    <xdr:sp macro="" textlink="">
      <xdr:nvSpPr>
        <xdr:cNvPr id="370" name="n_2mainValue【福祉施設】&#10;一人当たり面積"/>
        <xdr:cNvSpPr txBox="1"/>
      </xdr:nvSpPr>
      <xdr:spPr>
        <a:xfrm>
          <a:off x="8515350" y="145046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110490</xdr:rowOff>
    </xdr:from>
    <xdr:ext cx="466090" cy="255270"/>
    <xdr:sp macro="" textlink="">
      <xdr:nvSpPr>
        <xdr:cNvPr id="371" name="n_3mainValue【福祉施設】&#10;一人当たり面積"/>
        <xdr:cNvSpPr txBox="1"/>
      </xdr:nvSpPr>
      <xdr:spPr>
        <a:xfrm>
          <a:off x="7626350" y="145122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64770</xdr:rowOff>
    </xdr:from>
    <xdr:ext cx="466090" cy="255270"/>
    <xdr:sp macro="" textlink="">
      <xdr:nvSpPr>
        <xdr:cNvPr id="372" name="n_4mainValue【福祉施設】&#10;一人当たり面積"/>
        <xdr:cNvSpPr txBox="1"/>
      </xdr:nvSpPr>
      <xdr:spPr>
        <a:xfrm>
          <a:off x="6737350" y="144665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4640" cy="225425"/>
    <xdr:sp macro="" textlink="">
      <xdr:nvSpPr>
        <xdr:cNvPr id="381" name="テキスト ボックス 380"/>
        <xdr:cNvSpPr txBox="1"/>
      </xdr:nvSpPr>
      <xdr:spPr>
        <a:xfrm>
          <a:off x="723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2" name="直線コネクタ 38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3550" cy="259080"/>
    <xdr:sp macro="" textlink="">
      <xdr:nvSpPr>
        <xdr:cNvPr id="383" name="テキスト ボックス 382"/>
        <xdr:cNvSpPr txBox="1"/>
      </xdr:nvSpPr>
      <xdr:spPr>
        <a:xfrm>
          <a:off x="294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4" name="直線コネクタ 383"/>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3550" cy="255270"/>
    <xdr:sp macro="" textlink="">
      <xdr:nvSpPr>
        <xdr:cNvPr id="385" name="テキスト ボックス 384"/>
        <xdr:cNvSpPr txBox="1"/>
      </xdr:nvSpPr>
      <xdr:spPr>
        <a:xfrm>
          <a:off x="294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6" name="直線コネクタ 385"/>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87" name="テキスト ボックス 386"/>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88" name="直線コネクタ 387"/>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5270"/>
    <xdr:sp macro="" textlink="">
      <xdr:nvSpPr>
        <xdr:cNvPr id="389" name="テキスト ボックス 388"/>
        <xdr:cNvSpPr txBox="1"/>
      </xdr:nvSpPr>
      <xdr:spPr>
        <a:xfrm>
          <a:off x="358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0" name="直線コネクタ 389"/>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1" name="テキスト ボックス 390"/>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2" name="直線コネクタ 391"/>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3" name="テキスト ボックス 392"/>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4" name="直線コネクタ 393"/>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5280" cy="255270"/>
    <xdr:sp macro="" textlink="">
      <xdr:nvSpPr>
        <xdr:cNvPr id="395" name="テキスト ボックス 394"/>
        <xdr:cNvSpPr txBox="1"/>
      </xdr:nvSpPr>
      <xdr:spPr>
        <a:xfrm>
          <a:off x="422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6" name="直線コネクタ 395"/>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78105</xdr:rowOff>
    </xdr:from>
    <xdr:to xmlns:xdr="http://schemas.openxmlformats.org/drawingml/2006/spreadsheetDrawing">
      <xdr:col>24</xdr:col>
      <xdr:colOff>62865</xdr:colOff>
      <xdr:row>109</xdr:row>
      <xdr:rowOff>29210</xdr:rowOff>
    </xdr:to>
    <xdr:cxnSp macro="">
      <xdr:nvCxnSpPr>
        <xdr:cNvPr id="398" name="直線コネクタ 397"/>
        <xdr:cNvCxnSpPr/>
      </xdr:nvCxnSpPr>
      <xdr:spPr>
        <a:xfrm flipV="1">
          <a:off x="4634865" y="17223105"/>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32385</xdr:rowOff>
    </xdr:from>
    <xdr:ext cx="405130" cy="255270"/>
    <xdr:sp macro="" textlink="">
      <xdr:nvSpPr>
        <xdr:cNvPr id="399" name="【市民会館】&#10;有形固定資産減価償却率最小値テキスト"/>
        <xdr:cNvSpPr txBox="1"/>
      </xdr:nvSpPr>
      <xdr:spPr>
        <a:xfrm>
          <a:off x="4673600" y="1872043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29210</xdr:rowOff>
    </xdr:from>
    <xdr:to xmlns:xdr="http://schemas.openxmlformats.org/drawingml/2006/spreadsheetDrawing">
      <xdr:col>24</xdr:col>
      <xdr:colOff>152400</xdr:colOff>
      <xdr:row>109</xdr:row>
      <xdr:rowOff>29210</xdr:rowOff>
    </xdr:to>
    <xdr:cxnSp macro="">
      <xdr:nvCxnSpPr>
        <xdr:cNvPr id="400" name="直線コネクタ 399"/>
        <xdr:cNvCxnSpPr/>
      </xdr:nvCxnSpPr>
      <xdr:spPr>
        <a:xfrm>
          <a:off x="4546600" y="1871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24765</xdr:rowOff>
    </xdr:from>
    <xdr:ext cx="340360" cy="259080"/>
    <xdr:sp macro="" textlink="">
      <xdr:nvSpPr>
        <xdr:cNvPr id="401" name="【市民会館】&#10;有形固定資産減価償却率最大値テキスト"/>
        <xdr:cNvSpPr txBox="1"/>
      </xdr:nvSpPr>
      <xdr:spPr>
        <a:xfrm>
          <a:off x="4673600" y="169983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78105</xdr:rowOff>
    </xdr:from>
    <xdr:to xmlns:xdr="http://schemas.openxmlformats.org/drawingml/2006/spreadsheetDrawing">
      <xdr:col>24</xdr:col>
      <xdr:colOff>152400</xdr:colOff>
      <xdr:row>100</xdr:row>
      <xdr:rowOff>78105</xdr:rowOff>
    </xdr:to>
    <xdr:cxnSp macro="">
      <xdr:nvCxnSpPr>
        <xdr:cNvPr id="402" name="直線コネクタ 401"/>
        <xdr:cNvCxnSpPr/>
      </xdr:nvCxnSpPr>
      <xdr:spPr>
        <a:xfrm>
          <a:off x="4546600" y="1722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64770</xdr:rowOff>
    </xdr:from>
    <xdr:ext cx="405130" cy="255270"/>
    <xdr:sp macro="" textlink="">
      <xdr:nvSpPr>
        <xdr:cNvPr id="403" name="【市民会館】&#10;有形固定資産減価償却率平均値テキスト"/>
        <xdr:cNvSpPr txBox="1"/>
      </xdr:nvSpPr>
      <xdr:spPr>
        <a:xfrm>
          <a:off x="4673600" y="1772412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41910</xdr:rowOff>
    </xdr:from>
    <xdr:to xmlns:xdr="http://schemas.openxmlformats.org/drawingml/2006/spreadsheetDrawing">
      <xdr:col>24</xdr:col>
      <xdr:colOff>114300</xdr:colOff>
      <xdr:row>104</xdr:row>
      <xdr:rowOff>143510</xdr:rowOff>
    </xdr:to>
    <xdr:sp macro="" textlink="">
      <xdr:nvSpPr>
        <xdr:cNvPr id="404" name="フローチャート: 判断 403"/>
        <xdr:cNvSpPr/>
      </xdr:nvSpPr>
      <xdr:spPr>
        <a:xfrm>
          <a:off x="4584700" y="1787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635</xdr:rowOff>
    </xdr:from>
    <xdr:to xmlns:xdr="http://schemas.openxmlformats.org/drawingml/2006/spreadsheetDrawing">
      <xdr:col>20</xdr:col>
      <xdr:colOff>38100</xdr:colOff>
      <xdr:row>104</xdr:row>
      <xdr:rowOff>102235</xdr:rowOff>
    </xdr:to>
    <xdr:sp macro="" textlink="">
      <xdr:nvSpPr>
        <xdr:cNvPr id="405" name="フローチャート: 判断 404"/>
        <xdr:cNvSpPr/>
      </xdr:nvSpPr>
      <xdr:spPr>
        <a:xfrm>
          <a:off x="3746500" y="1783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23495</xdr:rowOff>
    </xdr:from>
    <xdr:to xmlns:xdr="http://schemas.openxmlformats.org/drawingml/2006/spreadsheetDrawing">
      <xdr:col>15</xdr:col>
      <xdr:colOff>101600</xdr:colOff>
      <xdr:row>104</xdr:row>
      <xdr:rowOff>125095</xdr:rowOff>
    </xdr:to>
    <xdr:sp macro="" textlink="">
      <xdr:nvSpPr>
        <xdr:cNvPr id="406" name="フローチャート: 判断 405"/>
        <xdr:cNvSpPr/>
      </xdr:nvSpPr>
      <xdr:spPr>
        <a:xfrm>
          <a:off x="2857500" y="1785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53340</xdr:rowOff>
    </xdr:from>
    <xdr:to xmlns:xdr="http://schemas.openxmlformats.org/drawingml/2006/spreadsheetDrawing">
      <xdr:col>10</xdr:col>
      <xdr:colOff>165100</xdr:colOff>
      <xdr:row>104</xdr:row>
      <xdr:rowOff>154940</xdr:rowOff>
    </xdr:to>
    <xdr:sp macro="" textlink="">
      <xdr:nvSpPr>
        <xdr:cNvPr id="407" name="フローチャート: 判断 406"/>
        <xdr:cNvSpPr/>
      </xdr:nvSpPr>
      <xdr:spPr>
        <a:xfrm>
          <a:off x="1968500" y="178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4445</xdr:rowOff>
    </xdr:from>
    <xdr:to xmlns:xdr="http://schemas.openxmlformats.org/drawingml/2006/spreadsheetDrawing">
      <xdr:col>6</xdr:col>
      <xdr:colOff>38100</xdr:colOff>
      <xdr:row>104</xdr:row>
      <xdr:rowOff>106045</xdr:rowOff>
    </xdr:to>
    <xdr:sp macro="" textlink="">
      <xdr:nvSpPr>
        <xdr:cNvPr id="408" name="フローチャート: 判断 407"/>
        <xdr:cNvSpPr/>
      </xdr:nvSpPr>
      <xdr:spPr>
        <a:xfrm>
          <a:off x="1079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09" name="テキスト ボックス 408"/>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0" name="テキスト ボックス 409"/>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1" name="テキスト ボックス 41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2" name="テキスト ボックス 41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3" name="テキスト ボックス 41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38735</xdr:rowOff>
    </xdr:from>
    <xdr:to xmlns:xdr="http://schemas.openxmlformats.org/drawingml/2006/spreadsheetDrawing">
      <xdr:col>24</xdr:col>
      <xdr:colOff>114300</xdr:colOff>
      <xdr:row>106</xdr:row>
      <xdr:rowOff>140335</xdr:rowOff>
    </xdr:to>
    <xdr:sp macro="" textlink="">
      <xdr:nvSpPr>
        <xdr:cNvPr id="414" name="楕円 413"/>
        <xdr:cNvSpPr/>
      </xdr:nvSpPr>
      <xdr:spPr>
        <a:xfrm>
          <a:off x="4584700" y="182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106</xdr:row>
      <xdr:rowOff>17780</xdr:rowOff>
    </xdr:from>
    <xdr:ext cx="405130" cy="255270"/>
    <xdr:sp macro="" textlink="">
      <xdr:nvSpPr>
        <xdr:cNvPr id="415" name="【市民会館】&#10;有形固定資産減価償却率該当値テキスト"/>
        <xdr:cNvSpPr txBox="1"/>
      </xdr:nvSpPr>
      <xdr:spPr>
        <a:xfrm>
          <a:off x="4673600" y="181914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15875</xdr:rowOff>
    </xdr:from>
    <xdr:to xmlns:xdr="http://schemas.openxmlformats.org/drawingml/2006/spreadsheetDrawing">
      <xdr:col>20</xdr:col>
      <xdr:colOff>38100</xdr:colOff>
      <xdr:row>106</xdr:row>
      <xdr:rowOff>117475</xdr:rowOff>
    </xdr:to>
    <xdr:sp macro="" textlink="">
      <xdr:nvSpPr>
        <xdr:cNvPr id="416" name="楕円 415"/>
        <xdr:cNvSpPr/>
      </xdr:nvSpPr>
      <xdr:spPr>
        <a:xfrm>
          <a:off x="3746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106</xdr:row>
      <xdr:rowOff>66675</xdr:rowOff>
    </xdr:from>
    <xdr:to xmlns:xdr="http://schemas.openxmlformats.org/drawingml/2006/spreadsheetDrawing">
      <xdr:col>24</xdr:col>
      <xdr:colOff>63500</xdr:colOff>
      <xdr:row>106</xdr:row>
      <xdr:rowOff>89535</xdr:rowOff>
    </xdr:to>
    <xdr:cxnSp macro="">
      <xdr:nvCxnSpPr>
        <xdr:cNvPr id="417" name="直線コネクタ 416"/>
        <xdr:cNvCxnSpPr/>
      </xdr:nvCxnSpPr>
      <xdr:spPr>
        <a:xfrm>
          <a:off x="3797300" y="1824037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106</xdr:row>
      <xdr:rowOff>114935</xdr:rowOff>
    </xdr:from>
    <xdr:to xmlns:xdr="http://schemas.openxmlformats.org/drawingml/2006/spreadsheetDrawing">
      <xdr:col>15</xdr:col>
      <xdr:colOff>101600</xdr:colOff>
      <xdr:row>107</xdr:row>
      <xdr:rowOff>45085</xdr:rowOff>
    </xdr:to>
    <xdr:sp macro="" textlink="">
      <xdr:nvSpPr>
        <xdr:cNvPr id="418" name="楕円 417"/>
        <xdr:cNvSpPr/>
      </xdr:nvSpPr>
      <xdr:spPr>
        <a:xfrm>
          <a:off x="2857500" y="182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106</xdr:row>
      <xdr:rowOff>66675</xdr:rowOff>
    </xdr:from>
    <xdr:to xmlns:xdr="http://schemas.openxmlformats.org/drawingml/2006/spreadsheetDrawing">
      <xdr:col>19</xdr:col>
      <xdr:colOff>177800</xdr:colOff>
      <xdr:row>106</xdr:row>
      <xdr:rowOff>166370</xdr:rowOff>
    </xdr:to>
    <xdr:cxnSp macro="">
      <xdr:nvCxnSpPr>
        <xdr:cNvPr id="419" name="直線コネクタ 418"/>
        <xdr:cNvCxnSpPr/>
      </xdr:nvCxnSpPr>
      <xdr:spPr>
        <a:xfrm flipV="1">
          <a:off x="2908300" y="1824037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106</xdr:row>
      <xdr:rowOff>87630</xdr:rowOff>
    </xdr:from>
    <xdr:to xmlns:xdr="http://schemas.openxmlformats.org/drawingml/2006/spreadsheetDrawing">
      <xdr:col>10</xdr:col>
      <xdr:colOff>165100</xdr:colOff>
      <xdr:row>107</xdr:row>
      <xdr:rowOff>17780</xdr:rowOff>
    </xdr:to>
    <xdr:sp macro="" textlink="">
      <xdr:nvSpPr>
        <xdr:cNvPr id="420" name="楕円 419"/>
        <xdr:cNvSpPr/>
      </xdr:nvSpPr>
      <xdr:spPr>
        <a:xfrm>
          <a:off x="19685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106</xdr:row>
      <xdr:rowOff>138430</xdr:rowOff>
    </xdr:from>
    <xdr:to xmlns:xdr="http://schemas.openxmlformats.org/drawingml/2006/spreadsheetDrawing">
      <xdr:col>15</xdr:col>
      <xdr:colOff>50800</xdr:colOff>
      <xdr:row>106</xdr:row>
      <xdr:rowOff>166370</xdr:rowOff>
    </xdr:to>
    <xdr:cxnSp macro="">
      <xdr:nvCxnSpPr>
        <xdr:cNvPr id="421" name="直線コネクタ 420"/>
        <xdr:cNvCxnSpPr/>
      </xdr:nvCxnSpPr>
      <xdr:spPr>
        <a:xfrm>
          <a:off x="2019300" y="1831213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164465</xdr:rowOff>
    </xdr:from>
    <xdr:to xmlns:xdr="http://schemas.openxmlformats.org/drawingml/2006/spreadsheetDrawing">
      <xdr:col>6</xdr:col>
      <xdr:colOff>38100</xdr:colOff>
      <xdr:row>106</xdr:row>
      <xdr:rowOff>94615</xdr:rowOff>
    </xdr:to>
    <xdr:sp macro="" textlink="">
      <xdr:nvSpPr>
        <xdr:cNvPr id="422" name="楕円 421"/>
        <xdr:cNvSpPr/>
      </xdr:nvSpPr>
      <xdr:spPr>
        <a:xfrm>
          <a:off x="1079500" y="181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106</xdr:row>
      <xdr:rowOff>43815</xdr:rowOff>
    </xdr:from>
    <xdr:to xmlns:xdr="http://schemas.openxmlformats.org/drawingml/2006/spreadsheetDrawing">
      <xdr:col>10</xdr:col>
      <xdr:colOff>114300</xdr:colOff>
      <xdr:row>106</xdr:row>
      <xdr:rowOff>138430</xdr:rowOff>
    </xdr:to>
    <xdr:cxnSp macro="">
      <xdr:nvCxnSpPr>
        <xdr:cNvPr id="423" name="直線コネクタ 422"/>
        <xdr:cNvCxnSpPr/>
      </xdr:nvCxnSpPr>
      <xdr:spPr>
        <a:xfrm>
          <a:off x="1130300" y="1821751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118745</xdr:rowOff>
    </xdr:from>
    <xdr:ext cx="405130" cy="259080"/>
    <xdr:sp macro="" textlink="">
      <xdr:nvSpPr>
        <xdr:cNvPr id="424" name="n_1aveValue【市民会館】&#10;有形固定資産減価償却率"/>
        <xdr:cNvSpPr txBox="1"/>
      </xdr:nvSpPr>
      <xdr:spPr>
        <a:xfrm>
          <a:off x="3582035" y="17606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141605</xdr:rowOff>
    </xdr:from>
    <xdr:ext cx="401320" cy="259080"/>
    <xdr:sp macro="" textlink="">
      <xdr:nvSpPr>
        <xdr:cNvPr id="425" name="n_2aveValue【市民会館】&#10;有形固定資産減価償却率"/>
        <xdr:cNvSpPr txBox="1"/>
      </xdr:nvSpPr>
      <xdr:spPr>
        <a:xfrm>
          <a:off x="2705735" y="176295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171450</xdr:rowOff>
    </xdr:from>
    <xdr:ext cx="401320" cy="259080"/>
    <xdr:sp macro="" textlink="">
      <xdr:nvSpPr>
        <xdr:cNvPr id="426" name="n_3aveValue【市民会館】&#10;有形固定資産減価償却率"/>
        <xdr:cNvSpPr txBox="1"/>
      </xdr:nvSpPr>
      <xdr:spPr>
        <a:xfrm>
          <a:off x="1816735" y="176593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122555</xdr:rowOff>
    </xdr:from>
    <xdr:ext cx="401320" cy="255270"/>
    <xdr:sp macro="" textlink="">
      <xdr:nvSpPr>
        <xdr:cNvPr id="427" name="n_4aveValue【市民会館】&#10;有形固定資産減価償却率"/>
        <xdr:cNvSpPr txBox="1"/>
      </xdr:nvSpPr>
      <xdr:spPr>
        <a:xfrm>
          <a:off x="927735" y="176104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109220</xdr:rowOff>
    </xdr:from>
    <xdr:ext cx="405130" cy="255270"/>
    <xdr:sp macro="" textlink="">
      <xdr:nvSpPr>
        <xdr:cNvPr id="428" name="n_1mainValue【市民会館】&#10;有形固定資産減価償却率"/>
        <xdr:cNvSpPr txBox="1"/>
      </xdr:nvSpPr>
      <xdr:spPr>
        <a:xfrm>
          <a:off x="3582035" y="182829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36195</xdr:rowOff>
    </xdr:from>
    <xdr:ext cx="401320" cy="259080"/>
    <xdr:sp macro="" textlink="">
      <xdr:nvSpPr>
        <xdr:cNvPr id="429" name="n_2mainValue【市民会館】&#10;有形固定資産減価償却率"/>
        <xdr:cNvSpPr txBox="1"/>
      </xdr:nvSpPr>
      <xdr:spPr>
        <a:xfrm>
          <a:off x="2705735" y="183813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107</xdr:row>
      <xdr:rowOff>8890</xdr:rowOff>
    </xdr:from>
    <xdr:ext cx="401320" cy="255270"/>
    <xdr:sp macro="" textlink="">
      <xdr:nvSpPr>
        <xdr:cNvPr id="430" name="n_3mainValue【市民会館】&#10;有形固定資産減価償却率"/>
        <xdr:cNvSpPr txBox="1"/>
      </xdr:nvSpPr>
      <xdr:spPr>
        <a:xfrm>
          <a:off x="1816735" y="183540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106</xdr:row>
      <xdr:rowOff>86360</xdr:rowOff>
    </xdr:from>
    <xdr:ext cx="401320" cy="255270"/>
    <xdr:sp macro="" textlink="">
      <xdr:nvSpPr>
        <xdr:cNvPr id="431" name="n_4mainValue【市民会館】&#10;有形固定資産減価償却率"/>
        <xdr:cNvSpPr txBox="1"/>
      </xdr:nvSpPr>
      <xdr:spPr>
        <a:xfrm>
          <a:off x="927735" y="182600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075" cy="225425"/>
    <xdr:sp macro="" textlink="">
      <xdr:nvSpPr>
        <xdr:cNvPr id="440" name="テキスト ボックス 439"/>
        <xdr:cNvSpPr txBox="1"/>
      </xdr:nvSpPr>
      <xdr:spPr>
        <a:xfrm>
          <a:off x="6565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1" name="直線コネクタ 44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2" name="直線コネクタ 441"/>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3550" cy="259080"/>
    <xdr:sp macro="" textlink="">
      <xdr:nvSpPr>
        <xdr:cNvPr id="443" name="テキスト ボックス 442"/>
        <xdr:cNvSpPr txBox="1"/>
      </xdr:nvSpPr>
      <xdr:spPr>
        <a:xfrm>
          <a:off x="6136640" y="1845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44" name="直線コネクタ 443"/>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3550" cy="259080"/>
    <xdr:sp macro="" textlink="">
      <xdr:nvSpPr>
        <xdr:cNvPr id="445" name="テキスト ボックス 444"/>
        <xdr:cNvSpPr txBox="1"/>
      </xdr:nvSpPr>
      <xdr:spPr>
        <a:xfrm>
          <a:off x="6136640" y="1799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46" name="直線コネクタ 445"/>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3550" cy="259080"/>
    <xdr:sp macro="" textlink="">
      <xdr:nvSpPr>
        <xdr:cNvPr id="447" name="テキスト ボックス 446"/>
        <xdr:cNvSpPr txBox="1"/>
      </xdr:nvSpPr>
      <xdr:spPr>
        <a:xfrm>
          <a:off x="6136640" y="1753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48" name="直線コネクタ 447"/>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3550" cy="259080"/>
    <xdr:sp macro="" textlink="">
      <xdr:nvSpPr>
        <xdr:cNvPr id="449" name="テキスト ボックス 448"/>
        <xdr:cNvSpPr txBox="1"/>
      </xdr:nvSpPr>
      <xdr:spPr>
        <a:xfrm>
          <a:off x="6136640" y="1707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0" name="直線コネクタ 44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3550" cy="259080"/>
    <xdr:sp macro="" textlink="">
      <xdr:nvSpPr>
        <xdr:cNvPr id="451" name="テキスト ボックス 450"/>
        <xdr:cNvSpPr txBox="1"/>
      </xdr:nvSpPr>
      <xdr:spPr>
        <a:xfrm>
          <a:off x="6136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149225</xdr:rowOff>
    </xdr:from>
    <xdr:to xmlns:xdr="http://schemas.openxmlformats.org/drawingml/2006/spreadsheetDrawing">
      <xdr:col>54</xdr:col>
      <xdr:colOff>189865</xdr:colOff>
      <xdr:row>107</xdr:row>
      <xdr:rowOff>142240</xdr:rowOff>
    </xdr:to>
    <xdr:cxnSp macro="">
      <xdr:nvCxnSpPr>
        <xdr:cNvPr id="453" name="直線コネクタ 452"/>
        <xdr:cNvCxnSpPr/>
      </xdr:nvCxnSpPr>
      <xdr:spPr>
        <a:xfrm flipV="1">
          <a:off x="10476865" y="17294225"/>
          <a:ext cx="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146050</xdr:rowOff>
    </xdr:from>
    <xdr:ext cx="469900" cy="255270"/>
    <xdr:sp macro="" textlink="">
      <xdr:nvSpPr>
        <xdr:cNvPr id="454" name="【市民会館】&#10;一人当たり面積最小値テキスト"/>
        <xdr:cNvSpPr txBox="1"/>
      </xdr:nvSpPr>
      <xdr:spPr>
        <a:xfrm>
          <a:off x="10515600" y="184912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107</xdr:row>
      <xdr:rowOff>142240</xdr:rowOff>
    </xdr:from>
    <xdr:to xmlns:xdr="http://schemas.openxmlformats.org/drawingml/2006/spreadsheetDrawing">
      <xdr:col>55</xdr:col>
      <xdr:colOff>88900</xdr:colOff>
      <xdr:row>107</xdr:row>
      <xdr:rowOff>142240</xdr:rowOff>
    </xdr:to>
    <xdr:cxnSp macro="">
      <xdr:nvCxnSpPr>
        <xdr:cNvPr id="455" name="直線コネクタ 454"/>
        <xdr:cNvCxnSpPr/>
      </xdr:nvCxnSpPr>
      <xdr:spPr>
        <a:xfrm>
          <a:off x="10388600" y="1848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95885</xdr:rowOff>
    </xdr:from>
    <xdr:ext cx="469900" cy="259080"/>
    <xdr:sp macro="" textlink="">
      <xdr:nvSpPr>
        <xdr:cNvPr id="456" name="【市民会館】&#10;一人当たり面積最大値テキスト"/>
        <xdr:cNvSpPr txBox="1"/>
      </xdr:nvSpPr>
      <xdr:spPr>
        <a:xfrm>
          <a:off x="10515600" y="17069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149225</xdr:rowOff>
    </xdr:from>
    <xdr:to xmlns:xdr="http://schemas.openxmlformats.org/drawingml/2006/spreadsheetDrawing">
      <xdr:col>55</xdr:col>
      <xdr:colOff>88900</xdr:colOff>
      <xdr:row>100</xdr:row>
      <xdr:rowOff>149225</xdr:rowOff>
    </xdr:to>
    <xdr:cxnSp macro="">
      <xdr:nvCxnSpPr>
        <xdr:cNvPr id="457" name="直線コネクタ 456"/>
        <xdr:cNvCxnSpPr/>
      </xdr:nvCxnSpPr>
      <xdr:spPr>
        <a:xfrm>
          <a:off x="10388600" y="1729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128270</xdr:rowOff>
    </xdr:from>
    <xdr:ext cx="469900" cy="259080"/>
    <xdr:sp macro="" textlink="">
      <xdr:nvSpPr>
        <xdr:cNvPr id="458" name="【市民会館】&#10;一人当たり面積平均値テキスト"/>
        <xdr:cNvSpPr txBox="1"/>
      </xdr:nvSpPr>
      <xdr:spPr>
        <a:xfrm>
          <a:off x="10515600" y="17959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105410</xdr:rowOff>
    </xdr:from>
    <xdr:to xmlns:xdr="http://schemas.openxmlformats.org/drawingml/2006/spreadsheetDrawing">
      <xdr:col>55</xdr:col>
      <xdr:colOff>50800</xdr:colOff>
      <xdr:row>106</xdr:row>
      <xdr:rowOff>35560</xdr:rowOff>
    </xdr:to>
    <xdr:sp macro="" textlink="">
      <xdr:nvSpPr>
        <xdr:cNvPr id="459" name="フローチャート: 判断 458"/>
        <xdr:cNvSpPr/>
      </xdr:nvSpPr>
      <xdr:spPr>
        <a:xfrm>
          <a:off x="10426700" y="181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105410</xdr:rowOff>
    </xdr:from>
    <xdr:to xmlns:xdr="http://schemas.openxmlformats.org/drawingml/2006/spreadsheetDrawing">
      <xdr:col>50</xdr:col>
      <xdr:colOff>165100</xdr:colOff>
      <xdr:row>106</xdr:row>
      <xdr:rowOff>35560</xdr:rowOff>
    </xdr:to>
    <xdr:sp macro="" textlink="">
      <xdr:nvSpPr>
        <xdr:cNvPr id="460" name="フローチャート: 判断 459"/>
        <xdr:cNvSpPr/>
      </xdr:nvSpPr>
      <xdr:spPr>
        <a:xfrm>
          <a:off x="9588500" y="181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119380</xdr:rowOff>
    </xdr:from>
    <xdr:to xmlns:xdr="http://schemas.openxmlformats.org/drawingml/2006/spreadsheetDrawing">
      <xdr:col>46</xdr:col>
      <xdr:colOff>38100</xdr:colOff>
      <xdr:row>106</xdr:row>
      <xdr:rowOff>49530</xdr:rowOff>
    </xdr:to>
    <xdr:sp macro="" textlink="">
      <xdr:nvSpPr>
        <xdr:cNvPr id="461" name="フローチャート: 判断 460"/>
        <xdr:cNvSpPr/>
      </xdr:nvSpPr>
      <xdr:spPr>
        <a:xfrm>
          <a:off x="86995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2540</xdr:rowOff>
    </xdr:from>
    <xdr:to xmlns:xdr="http://schemas.openxmlformats.org/drawingml/2006/spreadsheetDrawing">
      <xdr:col>41</xdr:col>
      <xdr:colOff>101600</xdr:colOff>
      <xdr:row>106</xdr:row>
      <xdr:rowOff>104140</xdr:rowOff>
    </xdr:to>
    <xdr:sp macro="" textlink="">
      <xdr:nvSpPr>
        <xdr:cNvPr id="462" name="フローチャート: 判断 461"/>
        <xdr:cNvSpPr/>
      </xdr:nvSpPr>
      <xdr:spPr>
        <a:xfrm>
          <a:off x="7810500" y="1817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6985</xdr:rowOff>
    </xdr:from>
    <xdr:to xmlns:xdr="http://schemas.openxmlformats.org/drawingml/2006/spreadsheetDrawing">
      <xdr:col>36</xdr:col>
      <xdr:colOff>165100</xdr:colOff>
      <xdr:row>106</xdr:row>
      <xdr:rowOff>109220</xdr:rowOff>
    </xdr:to>
    <xdr:sp macro="" textlink="">
      <xdr:nvSpPr>
        <xdr:cNvPr id="463" name="フローチャート: 判断 462"/>
        <xdr:cNvSpPr/>
      </xdr:nvSpPr>
      <xdr:spPr>
        <a:xfrm>
          <a:off x="6921500" y="18180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4" name="テキスト ボックス 46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5" name="テキスト ボックス 46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6" name="テキスト ボックス 46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7" name="テキスト ボックス 46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68" name="テキスト ボックス 46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91440</xdr:rowOff>
    </xdr:from>
    <xdr:to xmlns:xdr="http://schemas.openxmlformats.org/drawingml/2006/spreadsheetDrawing">
      <xdr:col>55</xdr:col>
      <xdr:colOff>50800</xdr:colOff>
      <xdr:row>108</xdr:row>
      <xdr:rowOff>21590</xdr:rowOff>
    </xdr:to>
    <xdr:sp macro="" textlink="">
      <xdr:nvSpPr>
        <xdr:cNvPr id="469" name="楕円 468"/>
        <xdr:cNvSpPr/>
      </xdr:nvSpPr>
      <xdr:spPr>
        <a:xfrm>
          <a:off x="10426700" y="184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6350</xdr:rowOff>
    </xdr:from>
    <xdr:ext cx="469900" cy="255270"/>
    <xdr:sp macro="" textlink="">
      <xdr:nvSpPr>
        <xdr:cNvPr id="470" name="【市民会館】&#10;一人当たり面積該当値テキスト"/>
        <xdr:cNvSpPr txBox="1"/>
      </xdr:nvSpPr>
      <xdr:spPr>
        <a:xfrm>
          <a:off x="10515600" y="183515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91440</xdr:rowOff>
    </xdr:from>
    <xdr:to xmlns:xdr="http://schemas.openxmlformats.org/drawingml/2006/spreadsheetDrawing">
      <xdr:col>50</xdr:col>
      <xdr:colOff>165100</xdr:colOff>
      <xdr:row>108</xdr:row>
      <xdr:rowOff>21590</xdr:rowOff>
    </xdr:to>
    <xdr:sp macro="" textlink="">
      <xdr:nvSpPr>
        <xdr:cNvPr id="471" name="楕円 470"/>
        <xdr:cNvSpPr/>
      </xdr:nvSpPr>
      <xdr:spPr>
        <a:xfrm>
          <a:off x="9588500" y="184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142240</xdr:rowOff>
    </xdr:from>
    <xdr:to xmlns:xdr="http://schemas.openxmlformats.org/drawingml/2006/spreadsheetDrawing">
      <xdr:col>55</xdr:col>
      <xdr:colOff>0</xdr:colOff>
      <xdr:row>107</xdr:row>
      <xdr:rowOff>142240</xdr:rowOff>
    </xdr:to>
    <xdr:cxnSp macro="">
      <xdr:nvCxnSpPr>
        <xdr:cNvPr id="472" name="直線コネクタ 471"/>
        <xdr:cNvCxnSpPr/>
      </xdr:nvCxnSpPr>
      <xdr:spPr>
        <a:xfrm>
          <a:off x="9639300" y="184873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18415</xdr:rowOff>
    </xdr:from>
    <xdr:to xmlns:xdr="http://schemas.openxmlformats.org/drawingml/2006/spreadsheetDrawing">
      <xdr:col>46</xdr:col>
      <xdr:colOff>38100</xdr:colOff>
      <xdr:row>107</xdr:row>
      <xdr:rowOff>120650</xdr:rowOff>
    </xdr:to>
    <xdr:sp macro="" textlink="">
      <xdr:nvSpPr>
        <xdr:cNvPr id="473" name="楕円 472"/>
        <xdr:cNvSpPr/>
      </xdr:nvSpPr>
      <xdr:spPr>
        <a:xfrm>
          <a:off x="8699500" y="1836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69215</xdr:rowOff>
    </xdr:from>
    <xdr:to xmlns:xdr="http://schemas.openxmlformats.org/drawingml/2006/spreadsheetDrawing">
      <xdr:col>50</xdr:col>
      <xdr:colOff>114300</xdr:colOff>
      <xdr:row>107</xdr:row>
      <xdr:rowOff>142240</xdr:rowOff>
    </xdr:to>
    <xdr:cxnSp macro="">
      <xdr:nvCxnSpPr>
        <xdr:cNvPr id="474" name="直線コネクタ 473"/>
        <xdr:cNvCxnSpPr/>
      </xdr:nvCxnSpPr>
      <xdr:spPr>
        <a:xfrm>
          <a:off x="8750300" y="1841436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18415</xdr:rowOff>
    </xdr:from>
    <xdr:to xmlns:xdr="http://schemas.openxmlformats.org/drawingml/2006/spreadsheetDrawing">
      <xdr:col>41</xdr:col>
      <xdr:colOff>101600</xdr:colOff>
      <xdr:row>107</xdr:row>
      <xdr:rowOff>120650</xdr:rowOff>
    </xdr:to>
    <xdr:sp macro="" textlink="">
      <xdr:nvSpPr>
        <xdr:cNvPr id="475" name="楕円 474"/>
        <xdr:cNvSpPr/>
      </xdr:nvSpPr>
      <xdr:spPr>
        <a:xfrm>
          <a:off x="7810500" y="1836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69215</xdr:rowOff>
    </xdr:from>
    <xdr:to xmlns:xdr="http://schemas.openxmlformats.org/drawingml/2006/spreadsheetDrawing">
      <xdr:col>45</xdr:col>
      <xdr:colOff>177800</xdr:colOff>
      <xdr:row>107</xdr:row>
      <xdr:rowOff>69215</xdr:rowOff>
    </xdr:to>
    <xdr:cxnSp macro="">
      <xdr:nvCxnSpPr>
        <xdr:cNvPr id="476" name="直線コネクタ 475"/>
        <xdr:cNvCxnSpPr/>
      </xdr:nvCxnSpPr>
      <xdr:spPr>
        <a:xfrm>
          <a:off x="7861300" y="18414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96520</xdr:rowOff>
    </xdr:from>
    <xdr:to xmlns:xdr="http://schemas.openxmlformats.org/drawingml/2006/spreadsheetDrawing">
      <xdr:col>36</xdr:col>
      <xdr:colOff>165100</xdr:colOff>
      <xdr:row>108</xdr:row>
      <xdr:rowOff>26670</xdr:rowOff>
    </xdr:to>
    <xdr:sp macro="" textlink="">
      <xdr:nvSpPr>
        <xdr:cNvPr id="477" name="楕円 476"/>
        <xdr:cNvSpPr/>
      </xdr:nvSpPr>
      <xdr:spPr>
        <a:xfrm>
          <a:off x="6921500" y="184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69215</xdr:rowOff>
    </xdr:from>
    <xdr:to xmlns:xdr="http://schemas.openxmlformats.org/drawingml/2006/spreadsheetDrawing">
      <xdr:col>41</xdr:col>
      <xdr:colOff>50800</xdr:colOff>
      <xdr:row>107</xdr:row>
      <xdr:rowOff>147320</xdr:rowOff>
    </xdr:to>
    <xdr:cxnSp macro="">
      <xdr:nvCxnSpPr>
        <xdr:cNvPr id="478" name="直線コネクタ 477"/>
        <xdr:cNvCxnSpPr/>
      </xdr:nvCxnSpPr>
      <xdr:spPr>
        <a:xfrm flipV="1">
          <a:off x="6972300" y="1841436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104</xdr:row>
      <xdr:rowOff>52070</xdr:rowOff>
    </xdr:from>
    <xdr:ext cx="469900" cy="255270"/>
    <xdr:sp macro="" textlink="">
      <xdr:nvSpPr>
        <xdr:cNvPr id="479" name="n_1aveValue【市民会館】&#10;一人当たり面積"/>
        <xdr:cNvSpPr txBox="1"/>
      </xdr:nvSpPr>
      <xdr:spPr>
        <a:xfrm>
          <a:off x="9391650" y="178828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66040</xdr:rowOff>
    </xdr:from>
    <xdr:ext cx="466090" cy="255270"/>
    <xdr:sp macro="" textlink="">
      <xdr:nvSpPr>
        <xdr:cNvPr id="480" name="n_2aveValue【市民会館】&#10;一人当たり面積"/>
        <xdr:cNvSpPr txBox="1"/>
      </xdr:nvSpPr>
      <xdr:spPr>
        <a:xfrm>
          <a:off x="8515350" y="178968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120650</xdr:rowOff>
    </xdr:from>
    <xdr:ext cx="466090" cy="255270"/>
    <xdr:sp macro="" textlink="">
      <xdr:nvSpPr>
        <xdr:cNvPr id="481" name="n_3aveValue【市民会館】&#10;一人当たり面積"/>
        <xdr:cNvSpPr txBox="1"/>
      </xdr:nvSpPr>
      <xdr:spPr>
        <a:xfrm>
          <a:off x="7626350" y="179514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125095</xdr:rowOff>
    </xdr:from>
    <xdr:ext cx="466090" cy="258445"/>
    <xdr:sp macro="" textlink="">
      <xdr:nvSpPr>
        <xdr:cNvPr id="482" name="n_4aveValue【市民会館】&#10;一人当たり面積"/>
        <xdr:cNvSpPr txBox="1"/>
      </xdr:nvSpPr>
      <xdr:spPr>
        <a:xfrm>
          <a:off x="6737350" y="1795589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12700</xdr:rowOff>
    </xdr:from>
    <xdr:ext cx="469900" cy="259080"/>
    <xdr:sp macro="" textlink="">
      <xdr:nvSpPr>
        <xdr:cNvPr id="483" name="n_1mainValue【市民会館】&#10;一人当たり面積"/>
        <xdr:cNvSpPr txBox="1"/>
      </xdr:nvSpPr>
      <xdr:spPr>
        <a:xfrm>
          <a:off x="9391650" y="18529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111125</xdr:rowOff>
    </xdr:from>
    <xdr:ext cx="466090" cy="255270"/>
    <xdr:sp macro="" textlink="">
      <xdr:nvSpPr>
        <xdr:cNvPr id="484" name="n_2mainValue【市民会館】&#10;一人当たり面積"/>
        <xdr:cNvSpPr txBox="1"/>
      </xdr:nvSpPr>
      <xdr:spPr>
        <a:xfrm>
          <a:off x="8515350" y="184562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111125</xdr:rowOff>
    </xdr:from>
    <xdr:ext cx="466090" cy="255270"/>
    <xdr:sp macro="" textlink="">
      <xdr:nvSpPr>
        <xdr:cNvPr id="485" name="n_3mainValue【市民会館】&#10;一人当たり面積"/>
        <xdr:cNvSpPr txBox="1"/>
      </xdr:nvSpPr>
      <xdr:spPr>
        <a:xfrm>
          <a:off x="7626350" y="184562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17780</xdr:rowOff>
    </xdr:from>
    <xdr:ext cx="466090" cy="255270"/>
    <xdr:sp macro="" textlink="">
      <xdr:nvSpPr>
        <xdr:cNvPr id="486" name="n_4mainValue【市民会館】&#10;一人当たり面積"/>
        <xdr:cNvSpPr txBox="1"/>
      </xdr:nvSpPr>
      <xdr:spPr>
        <a:xfrm>
          <a:off x="6737350" y="185343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5425"/>
    <xdr:sp macro="" textlink="">
      <xdr:nvSpPr>
        <xdr:cNvPr id="495" name="テキスト ボックス 494"/>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6" name="直線コネクタ 49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3550" cy="259080"/>
    <xdr:sp macro="" textlink="">
      <xdr:nvSpPr>
        <xdr:cNvPr id="497" name="テキスト ボックス 496"/>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98" name="直線コネクタ 49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3550" cy="259080"/>
    <xdr:sp macro="" textlink="">
      <xdr:nvSpPr>
        <xdr:cNvPr id="499" name="テキスト ボックス 498"/>
        <xdr:cNvSpPr txBox="1"/>
      </xdr:nvSpPr>
      <xdr:spPr>
        <a:xfrm>
          <a:off x="11978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0" name="直線コネクタ 49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5270"/>
    <xdr:sp macro="" textlink="">
      <xdr:nvSpPr>
        <xdr:cNvPr id="501" name="テキスト ボックス 500"/>
        <xdr:cNvSpPr txBox="1"/>
      </xdr:nvSpPr>
      <xdr:spPr>
        <a:xfrm>
          <a:off x="12042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2" name="直線コネクタ 50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03" name="テキスト ボックス 50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04" name="直線コネクタ 50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05" name="テキスト ボックス 50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06" name="直線コネクタ 50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5270"/>
    <xdr:sp macro="" textlink="">
      <xdr:nvSpPr>
        <xdr:cNvPr id="507" name="テキスト ボックス 506"/>
        <xdr:cNvSpPr txBox="1"/>
      </xdr:nvSpPr>
      <xdr:spPr>
        <a:xfrm>
          <a:off x="12042775" y="557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08" name="直線コネクタ 50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5280" cy="259080"/>
    <xdr:sp macro="" textlink="">
      <xdr:nvSpPr>
        <xdr:cNvPr id="509" name="テキスト ボックス 508"/>
        <xdr:cNvSpPr txBox="1"/>
      </xdr:nvSpPr>
      <xdr:spPr>
        <a:xfrm>
          <a:off x="12106910" y="519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137160</xdr:rowOff>
    </xdr:from>
    <xdr:to xmlns:xdr="http://schemas.openxmlformats.org/drawingml/2006/spreadsheetDrawing">
      <xdr:col>85</xdr:col>
      <xdr:colOff>126365</xdr:colOff>
      <xdr:row>42</xdr:row>
      <xdr:rowOff>0</xdr:rowOff>
    </xdr:to>
    <xdr:cxnSp macro="">
      <xdr:nvCxnSpPr>
        <xdr:cNvPr id="511" name="直線コネクタ 510"/>
        <xdr:cNvCxnSpPr/>
      </xdr:nvCxnSpPr>
      <xdr:spPr>
        <a:xfrm flipV="1">
          <a:off x="16318865" y="596646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3810</xdr:rowOff>
    </xdr:from>
    <xdr:ext cx="405130" cy="259080"/>
    <xdr:sp macro="" textlink="">
      <xdr:nvSpPr>
        <xdr:cNvPr id="512" name="【一般廃棄物処理施設】&#10;有形固定資産減価償却率最小値テキスト"/>
        <xdr:cNvSpPr txBox="1"/>
      </xdr:nvSpPr>
      <xdr:spPr>
        <a:xfrm>
          <a:off x="16357600" y="7204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0</xdr:rowOff>
    </xdr:from>
    <xdr:to xmlns:xdr="http://schemas.openxmlformats.org/drawingml/2006/spreadsheetDrawing">
      <xdr:col>86</xdr:col>
      <xdr:colOff>25400</xdr:colOff>
      <xdr:row>42</xdr:row>
      <xdr:rowOff>0</xdr:rowOff>
    </xdr:to>
    <xdr:cxnSp macro="">
      <xdr:nvCxnSpPr>
        <xdr:cNvPr id="513" name="直線コネクタ 512"/>
        <xdr:cNvCxnSpPr/>
      </xdr:nvCxnSpPr>
      <xdr:spPr>
        <a:xfrm>
          <a:off x="16230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83820</xdr:rowOff>
    </xdr:from>
    <xdr:ext cx="405130" cy="259080"/>
    <xdr:sp macro="" textlink="">
      <xdr:nvSpPr>
        <xdr:cNvPr id="514" name="【一般廃棄物処理施設】&#10;有形固定資産減価償却率最大値テキスト"/>
        <xdr:cNvSpPr txBox="1"/>
      </xdr:nvSpPr>
      <xdr:spPr>
        <a:xfrm>
          <a:off x="16357600" y="5741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137160</xdr:rowOff>
    </xdr:from>
    <xdr:to xmlns:xdr="http://schemas.openxmlformats.org/drawingml/2006/spreadsheetDrawing">
      <xdr:col>86</xdr:col>
      <xdr:colOff>25400</xdr:colOff>
      <xdr:row>34</xdr:row>
      <xdr:rowOff>137160</xdr:rowOff>
    </xdr:to>
    <xdr:cxnSp macro="">
      <xdr:nvCxnSpPr>
        <xdr:cNvPr id="515" name="直線コネクタ 514"/>
        <xdr:cNvCxnSpPr/>
      </xdr:nvCxnSpPr>
      <xdr:spPr>
        <a:xfrm>
          <a:off x="16230600" y="596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166370</xdr:rowOff>
    </xdr:from>
    <xdr:ext cx="405130" cy="255270"/>
    <xdr:sp macro="" textlink="">
      <xdr:nvSpPr>
        <xdr:cNvPr id="516" name="【一般廃棄物処理施設】&#10;有形固定資産減価償却率平均値テキスト"/>
        <xdr:cNvSpPr txBox="1"/>
      </xdr:nvSpPr>
      <xdr:spPr>
        <a:xfrm>
          <a:off x="16357600" y="616712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143510</xdr:rowOff>
    </xdr:from>
    <xdr:to xmlns:xdr="http://schemas.openxmlformats.org/drawingml/2006/spreadsheetDrawing">
      <xdr:col>85</xdr:col>
      <xdr:colOff>177800</xdr:colOff>
      <xdr:row>37</xdr:row>
      <xdr:rowOff>73660</xdr:rowOff>
    </xdr:to>
    <xdr:sp macro="" textlink="">
      <xdr:nvSpPr>
        <xdr:cNvPr id="517" name="フローチャート: 判断 516"/>
        <xdr:cNvSpPr/>
      </xdr:nvSpPr>
      <xdr:spPr>
        <a:xfrm>
          <a:off x="162687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86360</xdr:rowOff>
    </xdr:from>
    <xdr:to xmlns:xdr="http://schemas.openxmlformats.org/drawingml/2006/spreadsheetDrawing">
      <xdr:col>81</xdr:col>
      <xdr:colOff>101600</xdr:colOff>
      <xdr:row>37</xdr:row>
      <xdr:rowOff>16510</xdr:rowOff>
    </xdr:to>
    <xdr:sp macro="" textlink="">
      <xdr:nvSpPr>
        <xdr:cNvPr id="518" name="フローチャート: 判断 517"/>
        <xdr:cNvSpPr/>
      </xdr:nvSpPr>
      <xdr:spPr>
        <a:xfrm>
          <a:off x="15430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15875</xdr:rowOff>
    </xdr:from>
    <xdr:to xmlns:xdr="http://schemas.openxmlformats.org/drawingml/2006/spreadsheetDrawing">
      <xdr:col>76</xdr:col>
      <xdr:colOff>165100</xdr:colOff>
      <xdr:row>37</xdr:row>
      <xdr:rowOff>117475</xdr:rowOff>
    </xdr:to>
    <xdr:sp macro="" textlink="">
      <xdr:nvSpPr>
        <xdr:cNvPr id="519" name="フローチャート: 判断 518"/>
        <xdr:cNvSpPr/>
      </xdr:nvSpPr>
      <xdr:spPr>
        <a:xfrm>
          <a:off x="14541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166370</xdr:rowOff>
    </xdr:from>
    <xdr:to xmlns:xdr="http://schemas.openxmlformats.org/drawingml/2006/spreadsheetDrawing">
      <xdr:col>72</xdr:col>
      <xdr:colOff>38100</xdr:colOff>
      <xdr:row>37</xdr:row>
      <xdr:rowOff>96520</xdr:rowOff>
    </xdr:to>
    <xdr:sp macro="" textlink="">
      <xdr:nvSpPr>
        <xdr:cNvPr id="520" name="フローチャート: 判断 519"/>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118745</xdr:rowOff>
    </xdr:from>
    <xdr:to xmlns:xdr="http://schemas.openxmlformats.org/drawingml/2006/spreadsheetDrawing">
      <xdr:col>67</xdr:col>
      <xdr:colOff>101600</xdr:colOff>
      <xdr:row>37</xdr:row>
      <xdr:rowOff>48895</xdr:rowOff>
    </xdr:to>
    <xdr:sp macro="" textlink="">
      <xdr:nvSpPr>
        <xdr:cNvPr id="521" name="フローチャート: 判断 520"/>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2" name="テキスト ボックス 52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3" name="テキスト ボックス 52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4" name="テキスト ボックス 52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5" name="テキスト ボックス 52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26" name="テキスト ボックス 52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59690</xdr:rowOff>
    </xdr:from>
    <xdr:to xmlns:xdr="http://schemas.openxmlformats.org/drawingml/2006/spreadsheetDrawing">
      <xdr:col>85</xdr:col>
      <xdr:colOff>177800</xdr:colOff>
      <xdr:row>38</xdr:row>
      <xdr:rowOff>161290</xdr:rowOff>
    </xdr:to>
    <xdr:sp macro="" textlink="">
      <xdr:nvSpPr>
        <xdr:cNvPr id="527" name="楕円 526"/>
        <xdr:cNvSpPr/>
      </xdr:nvSpPr>
      <xdr:spPr>
        <a:xfrm>
          <a:off x="16268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38100</xdr:rowOff>
    </xdr:from>
    <xdr:ext cx="405130" cy="259080"/>
    <xdr:sp macro="" textlink="">
      <xdr:nvSpPr>
        <xdr:cNvPr id="528" name="【一般廃棄物処理施設】&#10;有形固定資産減価償却率該当値テキスト"/>
        <xdr:cNvSpPr txBox="1"/>
      </xdr:nvSpPr>
      <xdr:spPr>
        <a:xfrm>
          <a:off x="16357600" y="6553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170180</xdr:rowOff>
    </xdr:from>
    <xdr:to xmlns:xdr="http://schemas.openxmlformats.org/drawingml/2006/spreadsheetDrawing">
      <xdr:col>81</xdr:col>
      <xdr:colOff>101600</xdr:colOff>
      <xdr:row>38</xdr:row>
      <xdr:rowOff>100330</xdr:rowOff>
    </xdr:to>
    <xdr:sp macro="" textlink="">
      <xdr:nvSpPr>
        <xdr:cNvPr id="529" name="楕円 528"/>
        <xdr:cNvSpPr/>
      </xdr:nvSpPr>
      <xdr:spPr>
        <a:xfrm>
          <a:off x="15430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49530</xdr:rowOff>
    </xdr:from>
    <xdr:to xmlns:xdr="http://schemas.openxmlformats.org/drawingml/2006/spreadsheetDrawing">
      <xdr:col>85</xdr:col>
      <xdr:colOff>127000</xdr:colOff>
      <xdr:row>38</xdr:row>
      <xdr:rowOff>110490</xdr:rowOff>
    </xdr:to>
    <xdr:cxnSp macro="">
      <xdr:nvCxnSpPr>
        <xdr:cNvPr id="530" name="直線コネクタ 529"/>
        <xdr:cNvCxnSpPr/>
      </xdr:nvCxnSpPr>
      <xdr:spPr>
        <a:xfrm>
          <a:off x="15481300" y="656463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111125</xdr:rowOff>
    </xdr:from>
    <xdr:to xmlns:xdr="http://schemas.openxmlformats.org/drawingml/2006/spreadsheetDrawing">
      <xdr:col>76</xdr:col>
      <xdr:colOff>165100</xdr:colOff>
      <xdr:row>38</xdr:row>
      <xdr:rowOff>41275</xdr:rowOff>
    </xdr:to>
    <xdr:sp macro="" textlink="">
      <xdr:nvSpPr>
        <xdr:cNvPr id="531" name="楕円 530"/>
        <xdr:cNvSpPr/>
      </xdr:nvSpPr>
      <xdr:spPr>
        <a:xfrm>
          <a:off x="14541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161925</xdr:rowOff>
    </xdr:from>
    <xdr:to xmlns:xdr="http://schemas.openxmlformats.org/drawingml/2006/spreadsheetDrawing">
      <xdr:col>81</xdr:col>
      <xdr:colOff>50800</xdr:colOff>
      <xdr:row>38</xdr:row>
      <xdr:rowOff>49530</xdr:rowOff>
    </xdr:to>
    <xdr:cxnSp macro="">
      <xdr:nvCxnSpPr>
        <xdr:cNvPr id="532" name="直線コネクタ 531"/>
        <xdr:cNvCxnSpPr/>
      </xdr:nvCxnSpPr>
      <xdr:spPr>
        <a:xfrm>
          <a:off x="14592300" y="650557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50165</xdr:rowOff>
    </xdr:from>
    <xdr:to xmlns:xdr="http://schemas.openxmlformats.org/drawingml/2006/spreadsheetDrawing">
      <xdr:col>72</xdr:col>
      <xdr:colOff>38100</xdr:colOff>
      <xdr:row>37</xdr:row>
      <xdr:rowOff>151765</xdr:rowOff>
    </xdr:to>
    <xdr:sp macro="" textlink="">
      <xdr:nvSpPr>
        <xdr:cNvPr id="533" name="楕円 532"/>
        <xdr:cNvSpPr/>
      </xdr:nvSpPr>
      <xdr:spPr>
        <a:xfrm>
          <a:off x="13652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100965</xdr:rowOff>
    </xdr:from>
    <xdr:to xmlns:xdr="http://schemas.openxmlformats.org/drawingml/2006/spreadsheetDrawing">
      <xdr:col>76</xdr:col>
      <xdr:colOff>114300</xdr:colOff>
      <xdr:row>37</xdr:row>
      <xdr:rowOff>161925</xdr:rowOff>
    </xdr:to>
    <xdr:cxnSp macro="">
      <xdr:nvCxnSpPr>
        <xdr:cNvPr id="534" name="直線コネクタ 533"/>
        <xdr:cNvCxnSpPr/>
      </xdr:nvCxnSpPr>
      <xdr:spPr>
        <a:xfrm>
          <a:off x="13703300" y="644461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118745</xdr:rowOff>
    </xdr:from>
    <xdr:to xmlns:xdr="http://schemas.openxmlformats.org/drawingml/2006/spreadsheetDrawing">
      <xdr:col>67</xdr:col>
      <xdr:colOff>101600</xdr:colOff>
      <xdr:row>37</xdr:row>
      <xdr:rowOff>48895</xdr:rowOff>
    </xdr:to>
    <xdr:sp macro="" textlink="">
      <xdr:nvSpPr>
        <xdr:cNvPr id="535" name="楕円 534"/>
        <xdr:cNvSpPr/>
      </xdr:nvSpPr>
      <xdr:spPr>
        <a:xfrm>
          <a:off x="12763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169545</xdr:rowOff>
    </xdr:from>
    <xdr:to xmlns:xdr="http://schemas.openxmlformats.org/drawingml/2006/spreadsheetDrawing">
      <xdr:col>71</xdr:col>
      <xdr:colOff>177800</xdr:colOff>
      <xdr:row>37</xdr:row>
      <xdr:rowOff>100965</xdr:rowOff>
    </xdr:to>
    <xdr:cxnSp macro="">
      <xdr:nvCxnSpPr>
        <xdr:cNvPr id="536" name="直線コネクタ 535"/>
        <xdr:cNvCxnSpPr/>
      </xdr:nvCxnSpPr>
      <xdr:spPr>
        <a:xfrm>
          <a:off x="12814300" y="634174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33020</xdr:rowOff>
    </xdr:from>
    <xdr:ext cx="405130" cy="259080"/>
    <xdr:sp macro="" textlink="">
      <xdr:nvSpPr>
        <xdr:cNvPr id="537" name="n_1aveValue【一般廃棄物処理施設】&#10;有形固定資産減価償却率"/>
        <xdr:cNvSpPr txBox="1"/>
      </xdr:nvSpPr>
      <xdr:spPr>
        <a:xfrm>
          <a:off x="15266035" y="6033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133985</xdr:rowOff>
    </xdr:from>
    <xdr:ext cx="401320" cy="255270"/>
    <xdr:sp macro="" textlink="">
      <xdr:nvSpPr>
        <xdr:cNvPr id="538" name="n_2aveValue【一般廃棄物処理施設】&#10;有形固定資産減価償却率"/>
        <xdr:cNvSpPr txBox="1"/>
      </xdr:nvSpPr>
      <xdr:spPr>
        <a:xfrm>
          <a:off x="14389735" y="61347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113030</xdr:rowOff>
    </xdr:from>
    <xdr:ext cx="401320" cy="259080"/>
    <xdr:sp macro="" textlink="">
      <xdr:nvSpPr>
        <xdr:cNvPr id="539" name="n_3aveValue【一般廃棄物処理施設】&#10;有形固定資産減価償却率"/>
        <xdr:cNvSpPr txBox="1"/>
      </xdr:nvSpPr>
      <xdr:spPr>
        <a:xfrm>
          <a:off x="13500735" y="61137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40640</xdr:rowOff>
    </xdr:from>
    <xdr:ext cx="401320" cy="255270"/>
    <xdr:sp macro="" textlink="">
      <xdr:nvSpPr>
        <xdr:cNvPr id="540" name="n_4aveValue【一般廃棄物処理施設】&#10;有形固定資産減価償却率"/>
        <xdr:cNvSpPr txBox="1"/>
      </xdr:nvSpPr>
      <xdr:spPr>
        <a:xfrm>
          <a:off x="12611735" y="63842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91440</xdr:rowOff>
    </xdr:from>
    <xdr:ext cx="405130" cy="259080"/>
    <xdr:sp macro="" textlink="">
      <xdr:nvSpPr>
        <xdr:cNvPr id="541" name="n_1mainValue【一般廃棄物処理施設】&#10;有形固定資産減価償却率"/>
        <xdr:cNvSpPr txBox="1"/>
      </xdr:nvSpPr>
      <xdr:spPr>
        <a:xfrm>
          <a:off x="15266035" y="6606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32385</xdr:rowOff>
    </xdr:from>
    <xdr:ext cx="401320" cy="255270"/>
    <xdr:sp macro="" textlink="">
      <xdr:nvSpPr>
        <xdr:cNvPr id="542" name="n_2mainValue【一般廃棄物処理施設】&#10;有形固定資産減価償却率"/>
        <xdr:cNvSpPr txBox="1"/>
      </xdr:nvSpPr>
      <xdr:spPr>
        <a:xfrm>
          <a:off x="14389735" y="654748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143510</xdr:rowOff>
    </xdr:from>
    <xdr:ext cx="401320" cy="255270"/>
    <xdr:sp macro="" textlink="">
      <xdr:nvSpPr>
        <xdr:cNvPr id="543" name="n_3mainValue【一般廃棄物処理施設】&#10;有形固定資産減価償却率"/>
        <xdr:cNvSpPr txBox="1"/>
      </xdr:nvSpPr>
      <xdr:spPr>
        <a:xfrm>
          <a:off x="13500735" y="64871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65405</xdr:rowOff>
    </xdr:from>
    <xdr:ext cx="401320" cy="255270"/>
    <xdr:sp macro="" textlink="">
      <xdr:nvSpPr>
        <xdr:cNvPr id="544" name="n_4mainValue【一般廃棄物処理施設】&#10;有形固定資産減価償却率"/>
        <xdr:cNvSpPr txBox="1"/>
      </xdr:nvSpPr>
      <xdr:spPr>
        <a:xfrm>
          <a:off x="12611735" y="60661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5425"/>
    <xdr:sp macro="" textlink="">
      <xdr:nvSpPr>
        <xdr:cNvPr id="553" name="テキスト ボックス 552"/>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4" name="直線コネクタ 55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19050</xdr:rowOff>
    </xdr:from>
    <xdr:to xmlns:xdr="http://schemas.openxmlformats.org/drawingml/2006/spreadsheetDrawing">
      <xdr:col>120</xdr:col>
      <xdr:colOff>114300</xdr:colOff>
      <xdr:row>41</xdr:row>
      <xdr:rowOff>19050</xdr:rowOff>
    </xdr:to>
    <xdr:cxnSp macro="">
      <xdr:nvCxnSpPr>
        <xdr:cNvPr id="555" name="直線コネクタ 554"/>
        <xdr:cNvCxnSpPr/>
      </xdr:nvCxnSpPr>
      <xdr:spPr>
        <a:xfrm>
          <a:off x="18288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48260</xdr:rowOff>
    </xdr:from>
    <xdr:ext cx="245110" cy="259080"/>
    <xdr:sp macro="" textlink="">
      <xdr:nvSpPr>
        <xdr:cNvPr id="556" name="テキスト ボックス 555"/>
        <xdr:cNvSpPr txBox="1"/>
      </xdr:nvSpPr>
      <xdr:spPr>
        <a:xfrm>
          <a:off x="18039080" y="69062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57" name="直線コネクタ 556"/>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1820" cy="259080"/>
    <xdr:sp macro="" textlink="">
      <xdr:nvSpPr>
        <xdr:cNvPr id="558" name="テキスト ボックス 557"/>
        <xdr:cNvSpPr txBox="1"/>
      </xdr:nvSpPr>
      <xdr:spPr>
        <a:xfrm>
          <a:off x="17692370" y="633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76200</xdr:rowOff>
    </xdr:from>
    <xdr:to xmlns:xdr="http://schemas.openxmlformats.org/drawingml/2006/spreadsheetDrawing">
      <xdr:col>120</xdr:col>
      <xdr:colOff>114300</xdr:colOff>
      <xdr:row>34</xdr:row>
      <xdr:rowOff>76200</xdr:rowOff>
    </xdr:to>
    <xdr:cxnSp macro="">
      <xdr:nvCxnSpPr>
        <xdr:cNvPr id="559" name="直線コネクタ 558"/>
        <xdr:cNvCxnSpPr/>
      </xdr:nvCxnSpPr>
      <xdr:spPr>
        <a:xfrm>
          <a:off x="18288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33</xdr:row>
      <xdr:rowOff>105410</xdr:rowOff>
    </xdr:from>
    <xdr:ext cx="591820" cy="259080"/>
    <xdr:sp macro="" textlink="">
      <xdr:nvSpPr>
        <xdr:cNvPr id="560" name="テキスト ボックス 559"/>
        <xdr:cNvSpPr txBox="1"/>
      </xdr:nvSpPr>
      <xdr:spPr>
        <a:xfrm>
          <a:off x="17692370" y="57632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1" name="直線コネクタ 56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1820" cy="259080"/>
    <xdr:sp macro="" textlink="">
      <xdr:nvSpPr>
        <xdr:cNvPr id="562" name="テキスト ボックス 561"/>
        <xdr:cNvSpPr txBox="1"/>
      </xdr:nvSpPr>
      <xdr:spPr>
        <a:xfrm>
          <a:off x="17692370" y="519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9525</xdr:rowOff>
    </xdr:from>
    <xdr:to xmlns:xdr="http://schemas.openxmlformats.org/drawingml/2006/spreadsheetDrawing">
      <xdr:col>116</xdr:col>
      <xdr:colOff>62865</xdr:colOff>
      <xdr:row>41</xdr:row>
      <xdr:rowOff>10160</xdr:rowOff>
    </xdr:to>
    <xdr:cxnSp macro="">
      <xdr:nvCxnSpPr>
        <xdr:cNvPr id="564" name="直線コネクタ 563"/>
        <xdr:cNvCxnSpPr/>
      </xdr:nvCxnSpPr>
      <xdr:spPr>
        <a:xfrm flipV="1">
          <a:off x="22160865" y="5838825"/>
          <a:ext cx="0" cy="1200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13970</xdr:rowOff>
    </xdr:from>
    <xdr:ext cx="469900" cy="259080"/>
    <xdr:sp macro="" textlink="">
      <xdr:nvSpPr>
        <xdr:cNvPr id="565" name="【一般廃棄物処理施設】&#10;一人当たり有形固定資産（償却資産）額最小値テキスト"/>
        <xdr:cNvSpPr txBox="1"/>
      </xdr:nvSpPr>
      <xdr:spPr>
        <a:xfrm>
          <a:off x="22199600" y="7043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10160</xdr:rowOff>
    </xdr:from>
    <xdr:to xmlns:xdr="http://schemas.openxmlformats.org/drawingml/2006/spreadsheetDrawing">
      <xdr:col>116</xdr:col>
      <xdr:colOff>152400</xdr:colOff>
      <xdr:row>41</xdr:row>
      <xdr:rowOff>10160</xdr:rowOff>
    </xdr:to>
    <xdr:cxnSp macro="">
      <xdr:nvCxnSpPr>
        <xdr:cNvPr id="566" name="直線コネクタ 565"/>
        <xdr:cNvCxnSpPr/>
      </xdr:nvCxnSpPr>
      <xdr:spPr>
        <a:xfrm>
          <a:off x="220726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127635</xdr:rowOff>
    </xdr:from>
    <xdr:ext cx="598805" cy="259080"/>
    <xdr:sp macro="" textlink="">
      <xdr:nvSpPr>
        <xdr:cNvPr id="567" name="【一般廃棄物処理施設】&#10;一人当たり有形固定資産（償却資産）額最大値テキスト"/>
        <xdr:cNvSpPr txBox="1"/>
      </xdr:nvSpPr>
      <xdr:spPr>
        <a:xfrm>
          <a:off x="22199600" y="56140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211,692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9525</xdr:rowOff>
    </xdr:from>
    <xdr:to xmlns:xdr="http://schemas.openxmlformats.org/drawingml/2006/spreadsheetDrawing">
      <xdr:col>116</xdr:col>
      <xdr:colOff>152400</xdr:colOff>
      <xdr:row>34</xdr:row>
      <xdr:rowOff>9525</xdr:rowOff>
    </xdr:to>
    <xdr:cxnSp macro="">
      <xdr:nvCxnSpPr>
        <xdr:cNvPr id="568" name="直線コネクタ 567"/>
        <xdr:cNvCxnSpPr/>
      </xdr:nvCxnSpPr>
      <xdr:spPr>
        <a:xfrm>
          <a:off x="22072600" y="583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149860</xdr:rowOff>
    </xdr:from>
    <xdr:ext cx="534670" cy="259080"/>
    <xdr:sp macro="" textlink="">
      <xdr:nvSpPr>
        <xdr:cNvPr id="569" name="【一般廃棄物処理施設】&#10;一人当たり有形固定資産（償却資産）額平均値テキスト"/>
        <xdr:cNvSpPr txBox="1"/>
      </xdr:nvSpPr>
      <xdr:spPr>
        <a:xfrm>
          <a:off x="22199600" y="6493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0</xdr:rowOff>
    </xdr:from>
    <xdr:to xmlns:xdr="http://schemas.openxmlformats.org/drawingml/2006/spreadsheetDrawing">
      <xdr:col>116</xdr:col>
      <xdr:colOff>114300</xdr:colOff>
      <xdr:row>38</xdr:row>
      <xdr:rowOff>101600</xdr:rowOff>
    </xdr:to>
    <xdr:sp macro="" textlink="">
      <xdr:nvSpPr>
        <xdr:cNvPr id="570" name="フローチャート: 判断 569"/>
        <xdr:cNvSpPr/>
      </xdr:nvSpPr>
      <xdr:spPr>
        <a:xfrm>
          <a:off x="221107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13335</xdr:rowOff>
    </xdr:from>
    <xdr:to xmlns:xdr="http://schemas.openxmlformats.org/drawingml/2006/spreadsheetDrawing">
      <xdr:col>112</xdr:col>
      <xdr:colOff>38100</xdr:colOff>
      <xdr:row>38</xdr:row>
      <xdr:rowOff>114935</xdr:rowOff>
    </xdr:to>
    <xdr:sp macro="" textlink="">
      <xdr:nvSpPr>
        <xdr:cNvPr id="571" name="フローチャート: 判断 570"/>
        <xdr:cNvSpPr/>
      </xdr:nvSpPr>
      <xdr:spPr>
        <a:xfrm>
          <a:off x="212725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37465</xdr:rowOff>
    </xdr:from>
    <xdr:to xmlns:xdr="http://schemas.openxmlformats.org/drawingml/2006/spreadsheetDrawing">
      <xdr:col>107</xdr:col>
      <xdr:colOff>101600</xdr:colOff>
      <xdr:row>38</xdr:row>
      <xdr:rowOff>139065</xdr:rowOff>
    </xdr:to>
    <xdr:sp macro="" textlink="">
      <xdr:nvSpPr>
        <xdr:cNvPr id="572" name="フローチャート: 判断 571"/>
        <xdr:cNvSpPr/>
      </xdr:nvSpPr>
      <xdr:spPr>
        <a:xfrm>
          <a:off x="20383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46355</xdr:rowOff>
    </xdr:from>
    <xdr:to xmlns:xdr="http://schemas.openxmlformats.org/drawingml/2006/spreadsheetDrawing">
      <xdr:col>102</xdr:col>
      <xdr:colOff>165100</xdr:colOff>
      <xdr:row>38</xdr:row>
      <xdr:rowOff>147955</xdr:rowOff>
    </xdr:to>
    <xdr:sp macro="" textlink="">
      <xdr:nvSpPr>
        <xdr:cNvPr id="573" name="フローチャート: 判断 572"/>
        <xdr:cNvSpPr/>
      </xdr:nvSpPr>
      <xdr:spPr>
        <a:xfrm>
          <a:off x="19494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54610</xdr:rowOff>
    </xdr:from>
    <xdr:to xmlns:xdr="http://schemas.openxmlformats.org/drawingml/2006/spreadsheetDrawing">
      <xdr:col>98</xdr:col>
      <xdr:colOff>38100</xdr:colOff>
      <xdr:row>38</xdr:row>
      <xdr:rowOff>156210</xdr:rowOff>
    </xdr:to>
    <xdr:sp macro="" textlink="">
      <xdr:nvSpPr>
        <xdr:cNvPr id="574" name="フローチャート: 判断 573"/>
        <xdr:cNvSpPr/>
      </xdr:nvSpPr>
      <xdr:spPr>
        <a:xfrm>
          <a:off x="18605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75" name="テキスト ボックス 57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76" name="テキスト ボックス 57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77" name="テキスト ボックス 57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78" name="テキスト ボックス 57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79" name="テキスト ボックス 57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17780</xdr:rowOff>
    </xdr:from>
    <xdr:to xmlns:xdr="http://schemas.openxmlformats.org/drawingml/2006/spreadsheetDrawing">
      <xdr:col>116</xdr:col>
      <xdr:colOff>114300</xdr:colOff>
      <xdr:row>37</xdr:row>
      <xdr:rowOff>119380</xdr:rowOff>
    </xdr:to>
    <xdr:sp macro="" textlink="">
      <xdr:nvSpPr>
        <xdr:cNvPr id="580" name="楕円 579"/>
        <xdr:cNvSpPr/>
      </xdr:nvSpPr>
      <xdr:spPr>
        <a:xfrm>
          <a:off x="221107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40640</xdr:rowOff>
    </xdr:from>
    <xdr:ext cx="598805" cy="255270"/>
    <xdr:sp macro="" textlink="">
      <xdr:nvSpPr>
        <xdr:cNvPr id="581" name="【一般廃棄物処理施設】&#10;一人当たり有形固定資産（償却資産）額該当値テキスト"/>
        <xdr:cNvSpPr txBox="1"/>
      </xdr:nvSpPr>
      <xdr:spPr>
        <a:xfrm>
          <a:off x="22199600" y="621284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22860</xdr:rowOff>
    </xdr:from>
    <xdr:to xmlns:xdr="http://schemas.openxmlformats.org/drawingml/2006/spreadsheetDrawing">
      <xdr:col>112</xdr:col>
      <xdr:colOff>38100</xdr:colOff>
      <xdr:row>37</xdr:row>
      <xdr:rowOff>124460</xdr:rowOff>
    </xdr:to>
    <xdr:sp macro="" textlink="">
      <xdr:nvSpPr>
        <xdr:cNvPr id="582" name="楕円 581"/>
        <xdr:cNvSpPr/>
      </xdr:nvSpPr>
      <xdr:spPr>
        <a:xfrm>
          <a:off x="212725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68580</xdr:rowOff>
    </xdr:from>
    <xdr:to xmlns:xdr="http://schemas.openxmlformats.org/drawingml/2006/spreadsheetDrawing">
      <xdr:col>116</xdr:col>
      <xdr:colOff>63500</xdr:colOff>
      <xdr:row>37</xdr:row>
      <xdr:rowOff>73660</xdr:rowOff>
    </xdr:to>
    <xdr:cxnSp macro="">
      <xdr:nvCxnSpPr>
        <xdr:cNvPr id="583" name="直線コネクタ 582"/>
        <xdr:cNvCxnSpPr/>
      </xdr:nvCxnSpPr>
      <xdr:spPr>
        <a:xfrm flipV="1">
          <a:off x="21323300" y="64122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29210</xdr:rowOff>
    </xdr:from>
    <xdr:to xmlns:xdr="http://schemas.openxmlformats.org/drawingml/2006/spreadsheetDrawing">
      <xdr:col>107</xdr:col>
      <xdr:colOff>101600</xdr:colOff>
      <xdr:row>37</xdr:row>
      <xdr:rowOff>130810</xdr:rowOff>
    </xdr:to>
    <xdr:sp macro="" textlink="">
      <xdr:nvSpPr>
        <xdr:cNvPr id="584" name="楕円 583"/>
        <xdr:cNvSpPr/>
      </xdr:nvSpPr>
      <xdr:spPr>
        <a:xfrm>
          <a:off x="20383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73660</xdr:rowOff>
    </xdr:from>
    <xdr:to xmlns:xdr="http://schemas.openxmlformats.org/drawingml/2006/spreadsheetDrawing">
      <xdr:col>111</xdr:col>
      <xdr:colOff>177800</xdr:colOff>
      <xdr:row>37</xdr:row>
      <xdr:rowOff>80010</xdr:rowOff>
    </xdr:to>
    <xdr:cxnSp macro="">
      <xdr:nvCxnSpPr>
        <xdr:cNvPr id="585" name="直線コネクタ 584"/>
        <xdr:cNvCxnSpPr/>
      </xdr:nvCxnSpPr>
      <xdr:spPr>
        <a:xfrm flipV="1">
          <a:off x="20434300" y="64173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35560</xdr:rowOff>
    </xdr:from>
    <xdr:to xmlns:xdr="http://schemas.openxmlformats.org/drawingml/2006/spreadsheetDrawing">
      <xdr:col>102</xdr:col>
      <xdr:colOff>165100</xdr:colOff>
      <xdr:row>37</xdr:row>
      <xdr:rowOff>137160</xdr:rowOff>
    </xdr:to>
    <xdr:sp macro="" textlink="">
      <xdr:nvSpPr>
        <xdr:cNvPr id="586" name="楕円 585"/>
        <xdr:cNvSpPr/>
      </xdr:nvSpPr>
      <xdr:spPr>
        <a:xfrm>
          <a:off x="19494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80010</xdr:rowOff>
    </xdr:from>
    <xdr:to xmlns:xdr="http://schemas.openxmlformats.org/drawingml/2006/spreadsheetDrawing">
      <xdr:col>107</xdr:col>
      <xdr:colOff>50800</xdr:colOff>
      <xdr:row>37</xdr:row>
      <xdr:rowOff>86360</xdr:rowOff>
    </xdr:to>
    <xdr:cxnSp macro="">
      <xdr:nvCxnSpPr>
        <xdr:cNvPr id="587" name="直線コネクタ 586"/>
        <xdr:cNvCxnSpPr/>
      </xdr:nvCxnSpPr>
      <xdr:spPr>
        <a:xfrm flipV="1">
          <a:off x="19545300" y="64236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37</xdr:row>
      <xdr:rowOff>154940</xdr:rowOff>
    </xdr:from>
    <xdr:to xmlns:xdr="http://schemas.openxmlformats.org/drawingml/2006/spreadsheetDrawing">
      <xdr:col>98</xdr:col>
      <xdr:colOff>38100</xdr:colOff>
      <xdr:row>38</xdr:row>
      <xdr:rowOff>85090</xdr:rowOff>
    </xdr:to>
    <xdr:sp macro="" textlink="">
      <xdr:nvSpPr>
        <xdr:cNvPr id="588" name="楕円 587"/>
        <xdr:cNvSpPr/>
      </xdr:nvSpPr>
      <xdr:spPr>
        <a:xfrm>
          <a:off x="18605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37</xdr:row>
      <xdr:rowOff>86360</xdr:rowOff>
    </xdr:from>
    <xdr:to xmlns:xdr="http://schemas.openxmlformats.org/drawingml/2006/spreadsheetDrawing">
      <xdr:col>102</xdr:col>
      <xdr:colOff>114300</xdr:colOff>
      <xdr:row>38</xdr:row>
      <xdr:rowOff>34290</xdr:rowOff>
    </xdr:to>
    <xdr:cxnSp macro="">
      <xdr:nvCxnSpPr>
        <xdr:cNvPr id="589" name="直線コネクタ 588"/>
        <xdr:cNvCxnSpPr/>
      </xdr:nvCxnSpPr>
      <xdr:spPr>
        <a:xfrm flipV="1">
          <a:off x="18656300" y="643001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38</xdr:row>
      <xdr:rowOff>106045</xdr:rowOff>
    </xdr:from>
    <xdr:ext cx="534670" cy="259080"/>
    <xdr:sp macro="" textlink="">
      <xdr:nvSpPr>
        <xdr:cNvPr id="590" name="n_1aveValue【一般廃棄物処理施設】&#10;一人当たり有形固定資産（償却資産）額"/>
        <xdr:cNvSpPr txBox="1"/>
      </xdr:nvSpPr>
      <xdr:spPr>
        <a:xfrm>
          <a:off x="21043265" y="6621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38</xdr:row>
      <xdr:rowOff>130175</xdr:rowOff>
    </xdr:from>
    <xdr:ext cx="530860" cy="259080"/>
    <xdr:sp macro="" textlink="">
      <xdr:nvSpPr>
        <xdr:cNvPr id="591" name="n_2aveValue【一般廃棄物処理施設】&#10;一人当たり有形固定資産（償却資産）額"/>
        <xdr:cNvSpPr txBox="1"/>
      </xdr:nvSpPr>
      <xdr:spPr>
        <a:xfrm>
          <a:off x="20166965" y="66452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38</xdr:row>
      <xdr:rowOff>139065</xdr:rowOff>
    </xdr:from>
    <xdr:ext cx="530860" cy="259080"/>
    <xdr:sp macro="" textlink="">
      <xdr:nvSpPr>
        <xdr:cNvPr id="592" name="n_3aveValue【一般廃棄物処理施設】&#10;一人当たり有形固定資産（償却資産）額"/>
        <xdr:cNvSpPr txBox="1"/>
      </xdr:nvSpPr>
      <xdr:spPr>
        <a:xfrm>
          <a:off x="19277965" y="66541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38</xdr:row>
      <xdr:rowOff>147320</xdr:rowOff>
    </xdr:from>
    <xdr:ext cx="530860" cy="259080"/>
    <xdr:sp macro="" textlink="">
      <xdr:nvSpPr>
        <xdr:cNvPr id="593" name="n_4aveValue【一般廃棄物処理施設】&#10;一人当たり有形固定資産（償却資産）額"/>
        <xdr:cNvSpPr txBox="1"/>
      </xdr:nvSpPr>
      <xdr:spPr>
        <a:xfrm>
          <a:off x="18388965" y="66624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35</xdr:row>
      <xdr:rowOff>140970</xdr:rowOff>
    </xdr:from>
    <xdr:ext cx="594995" cy="259080"/>
    <xdr:sp macro="" textlink="">
      <xdr:nvSpPr>
        <xdr:cNvPr id="594" name="n_1mainValue【一般廃棄物処理施設】&#10;一人当たり有形固定資産（償却資産）額"/>
        <xdr:cNvSpPr txBox="1"/>
      </xdr:nvSpPr>
      <xdr:spPr>
        <a:xfrm>
          <a:off x="21010880" y="61417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35</xdr:row>
      <xdr:rowOff>147320</xdr:rowOff>
    </xdr:from>
    <xdr:ext cx="594995" cy="259080"/>
    <xdr:sp macro="" textlink="">
      <xdr:nvSpPr>
        <xdr:cNvPr id="595" name="n_2mainValue【一般廃棄物処理施設】&#10;一人当たり有形固定資産（償却資産）額"/>
        <xdr:cNvSpPr txBox="1"/>
      </xdr:nvSpPr>
      <xdr:spPr>
        <a:xfrm>
          <a:off x="20134580" y="61480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35</xdr:row>
      <xdr:rowOff>153670</xdr:rowOff>
    </xdr:from>
    <xdr:ext cx="594995" cy="259080"/>
    <xdr:sp macro="" textlink="">
      <xdr:nvSpPr>
        <xdr:cNvPr id="596" name="n_3mainValue【一般廃棄物処理施設】&#10;一人当たり有形固定資産（償却資産）額"/>
        <xdr:cNvSpPr txBox="1"/>
      </xdr:nvSpPr>
      <xdr:spPr>
        <a:xfrm>
          <a:off x="19245580" y="61544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108,266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36</xdr:row>
      <xdr:rowOff>101600</xdr:rowOff>
    </xdr:from>
    <xdr:ext cx="530860" cy="259080"/>
    <xdr:sp macro="" textlink="">
      <xdr:nvSpPr>
        <xdr:cNvPr id="597" name="n_4mainValue【一般廃棄物処理施設】&#10;一人当たり有形固定資産（償却資産）額"/>
        <xdr:cNvSpPr txBox="1"/>
      </xdr:nvSpPr>
      <xdr:spPr>
        <a:xfrm>
          <a:off x="18388965" y="62738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4640" cy="225425"/>
    <xdr:sp macro="" textlink="">
      <xdr:nvSpPr>
        <xdr:cNvPr id="606" name="テキスト ボックス 605"/>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07" name="直線コネクタ 60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5270"/>
    <xdr:sp macro="" textlink="">
      <xdr:nvSpPr>
        <xdr:cNvPr id="608" name="テキスト ボックス 607"/>
        <xdr:cNvSpPr txBox="1"/>
      </xdr:nvSpPr>
      <xdr:spPr>
        <a:xfrm>
          <a:off x="12042775" y="11287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09" name="直線コネクタ 608"/>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610" name="テキスト ボックス 609"/>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11" name="直線コネクタ 610"/>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12" name="テキスト ボックス 611"/>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13" name="直線コネクタ 612"/>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5270"/>
    <xdr:sp macro="" textlink="">
      <xdr:nvSpPr>
        <xdr:cNvPr id="614" name="テキスト ボックス 613"/>
        <xdr:cNvSpPr txBox="1"/>
      </xdr:nvSpPr>
      <xdr:spPr>
        <a:xfrm>
          <a:off x="12042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15" name="直線コネクタ 614"/>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16" name="テキスト ボックス 615"/>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17" name="直線コネクタ 616"/>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18" name="テキスト ボックス 617"/>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19" name="直線コネクタ 61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5270"/>
    <xdr:sp macro="" textlink="">
      <xdr:nvSpPr>
        <xdr:cNvPr id="620" name="テキスト ボックス 619"/>
        <xdr:cNvSpPr txBox="1"/>
      </xdr:nvSpPr>
      <xdr:spPr>
        <a:xfrm>
          <a:off x="12042775" y="9001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1"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30480</xdr:rowOff>
    </xdr:from>
    <xdr:to xmlns:xdr="http://schemas.openxmlformats.org/drawingml/2006/spreadsheetDrawing">
      <xdr:col>85</xdr:col>
      <xdr:colOff>126365</xdr:colOff>
      <xdr:row>63</xdr:row>
      <xdr:rowOff>121920</xdr:rowOff>
    </xdr:to>
    <xdr:cxnSp macro="">
      <xdr:nvCxnSpPr>
        <xdr:cNvPr id="622" name="直線コネクタ 621"/>
        <xdr:cNvCxnSpPr/>
      </xdr:nvCxnSpPr>
      <xdr:spPr>
        <a:xfrm flipV="1">
          <a:off x="16318865" y="9631680"/>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125730</xdr:rowOff>
    </xdr:from>
    <xdr:ext cx="405130" cy="259080"/>
    <xdr:sp macro="" textlink="">
      <xdr:nvSpPr>
        <xdr:cNvPr id="623" name="【保健センター・保健所】&#10;有形固定資産減価償却率最小値テキスト"/>
        <xdr:cNvSpPr txBox="1"/>
      </xdr:nvSpPr>
      <xdr:spPr>
        <a:xfrm>
          <a:off x="16357600" y="10927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121920</xdr:rowOff>
    </xdr:from>
    <xdr:to xmlns:xdr="http://schemas.openxmlformats.org/drawingml/2006/spreadsheetDrawing">
      <xdr:col>86</xdr:col>
      <xdr:colOff>25400</xdr:colOff>
      <xdr:row>63</xdr:row>
      <xdr:rowOff>121920</xdr:rowOff>
    </xdr:to>
    <xdr:cxnSp macro="">
      <xdr:nvCxnSpPr>
        <xdr:cNvPr id="624" name="直線コネクタ 623"/>
        <xdr:cNvCxnSpPr/>
      </xdr:nvCxnSpPr>
      <xdr:spPr>
        <a:xfrm>
          <a:off x="16230600" y="1092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148590</xdr:rowOff>
    </xdr:from>
    <xdr:ext cx="405130" cy="259080"/>
    <xdr:sp macro="" textlink="">
      <xdr:nvSpPr>
        <xdr:cNvPr id="625" name="【保健センター・保健所】&#10;有形固定資産減価償却率最大値テキスト"/>
        <xdr:cNvSpPr txBox="1"/>
      </xdr:nvSpPr>
      <xdr:spPr>
        <a:xfrm>
          <a:off x="16357600" y="9406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30480</xdr:rowOff>
    </xdr:from>
    <xdr:to xmlns:xdr="http://schemas.openxmlformats.org/drawingml/2006/spreadsheetDrawing">
      <xdr:col>86</xdr:col>
      <xdr:colOff>25400</xdr:colOff>
      <xdr:row>56</xdr:row>
      <xdr:rowOff>30480</xdr:rowOff>
    </xdr:to>
    <xdr:cxnSp macro="">
      <xdr:nvCxnSpPr>
        <xdr:cNvPr id="626" name="直線コネクタ 625"/>
        <xdr:cNvCxnSpPr/>
      </xdr:nvCxnSpPr>
      <xdr:spPr>
        <a:xfrm>
          <a:off x="16230600" y="963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15240</xdr:rowOff>
    </xdr:from>
    <xdr:ext cx="405130" cy="259080"/>
    <xdr:sp macro="" textlink="">
      <xdr:nvSpPr>
        <xdr:cNvPr id="627" name="【保健センター・保健所】&#10;有形固定資産減価償却率平均値テキスト"/>
        <xdr:cNvSpPr txBox="1"/>
      </xdr:nvSpPr>
      <xdr:spPr>
        <a:xfrm>
          <a:off x="16357600" y="101307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36830</xdr:rowOff>
    </xdr:from>
    <xdr:to xmlns:xdr="http://schemas.openxmlformats.org/drawingml/2006/spreadsheetDrawing">
      <xdr:col>85</xdr:col>
      <xdr:colOff>177800</xdr:colOff>
      <xdr:row>59</xdr:row>
      <xdr:rowOff>138430</xdr:rowOff>
    </xdr:to>
    <xdr:sp macro="" textlink="">
      <xdr:nvSpPr>
        <xdr:cNvPr id="628" name="フローチャート: 判断 627"/>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120650</xdr:rowOff>
    </xdr:from>
    <xdr:to xmlns:xdr="http://schemas.openxmlformats.org/drawingml/2006/spreadsheetDrawing">
      <xdr:col>81</xdr:col>
      <xdr:colOff>101600</xdr:colOff>
      <xdr:row>59</xdr:row>
      <xdr:rowOff>50800</xdr:rowOff>
    </xdr:to>
    <xdr:sp macro="" textlink="">
      <xdr:nvSpPr>
        <xdr:cNvPr id="629" name="フローチャート: 判断 628"/>
        <xdr:cNvSpPr/>
      </xdr:nvSpPr>
      <xdr:spPr>
        <a:xfrm>
          <a:off x="15430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139700</xdr:rowOff>
    </xdr:from>
    <xdr:to xmlns:xdr="http://schemas.openxmlformats.org/drawingml/2006/spreadsheetDrawing">
      <xdr:col>76</xdr:col>
      <xdr:colOff>165100</xdr:colOff>
      <xdr:row>59</xdr:row>
      <xdr:rowOff>69850</xdr:rowOff>
    </xdr:to>
    <xdr:sp macro="" textlink="">
      <xdr:nvSpPr>
        <xdr:cNvPr id="630" name="フローチャート: 判断 629"/>
        <xdr:cNvSpPr/>
      </xdr:nvSpPr>
      <xdr:spPr>
        <a:xfrm>
          <a:off x="14541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90170</xdr:rowOff>
    </xdr:from>
    <xdr:to xmlns:xdr="http://schemas.openxmlformats.org/drawingml/2006/spreadsheetDrawing">
      <xdr:col>72</xdr:col>
      <xdr:colOff>38100</xdr:colOff>
      <xdr:row>59</xdr:row>
      <xdr:rowOff>20320</xdr:rowOff>
    </xdr:to>
    <xdr:sp macro="" textlink="">
      <xdr:nvSpPr>
        <xdr:cNvPr id="631" name="フローチャート: 判断 630"/>
        <xdr:cNvSpPr/>
      </xdr:nvSpPr>
      <xdr:spPr>
        <a:xfrm>
          <a:off x="13652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132080</xdr:rowOff>
    </xdr:from>
    <xdr:to xmlns:xdr="http://schemas.openxmlformats.org/drawingml/2006/spreadsheetDrawing">
      <xdr:col>67</xdr:col>
      <xdr:colOff>101600</xdr:colOff>
      <xdr:row>59</xdr:row>
      <xdr:rowOff>62230</xdr:rowOff>
    </xdr:to>
    <xdr:sp macro="" textlink="">
      <xdr:nvSpPr>
        <xdr:cNvPr id="632" name="フローチャート: 判断 631"/>
        <xdr:cNvSpPr/>
      </xdr:nvSpPr>
      <xdr:spPr>
        <a:xfrm>
          <a:off x="12763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270"/>
    <xdr:sp macro="" textlink="">
      <xdr:nvSpPr>
        <xdr:cNvPr id="633" name="テキスト ボックス 632"/>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270"/>
    <xdr:sp macro="" textlink="">
      <xdr:nvSpPr>
        <xdr:cNvPr id="634" name="テキスト ボックス 633"/>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270"/>
    <xdr:sp macro="" textlink="">
      <xdr:nvSpPr>
        <xdr:cNvPr id="635" name="テキスト ボックス 634"/>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270"/>
    <xdr:sp macro="" textlink="">
      <xdr:nvSpPr>
        <xdr:cNvPr id="636" name="テキスト ボックス 635"/>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270"/>
    <xdr:sp macro="" textlink="">
      <xdr:nvSpPr>
        <xdr:cNvPr id="637" name="テキスト ボックス 636"/>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44450</xdr:rowOff>
    </xdr:from>
    <xdr:to xmlns:xdr="http://schemas.openxmlformats.org/drawingml/2006/spreadsheetDrawing">
      <xdr:col>85</xdr:col>
      <xdr:colOff>177800</xdr:colOff>
      <xdr:row>57</xdr:row>
      <xdr:rowOff>146050</xdr:rowOff>
    </xdr:to>
    <xdr:sp macro="" textlink="">
      <xdr:nvSpPr>
        <xdr:cNvPr id="638" name="楕円 637"/>
        <xdr:cNvSpPr/>
      </xdr:nvSpPr>
      <xdr:spPr>
        <a:xfrm>
          <a:off x="16268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67310</xdr:rowOff>
    </xdr:from>
    <xdr:ext cx="405130" cy="259080"/>
    <xdr:sp macro="" textlink="">
      <xdr:nvSpPr>
        <xdr:cNvPr id="639" name="【保健センター・保健所】&#10;有形固定資産減価償却率該当値テキスト"/>
        <xdr:cNvSpPr txBox="1"/>
      </xdr:nvSpPr>
      <xdr:spPr>
        <a:xfrm>
          <a:off x="16357600" y="9668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128270</xdr:rowOff>
    </xdr:from>
    <xdr:to xmlns:xdr="http://schemas.openxmlformats.org/drawingml/2006/spreadsheetDrawing">
      <xdr:col>81</xdr:col>
      <xdr:colOff>101600</xdr:colOff>
      <xdr:row>57</xdr:row>
      <xdr:rowOff>58420</xdr:rowOff>
    </xdr:to>
    <xdr:sp macro="" textlink="">
      <xdr:nvSpPr>
        <xdr:cNvPr id="640" name="楕円 639"/>
        <xdr:cNvSpPr/>
      </xdr:nvSpPr>
      <xdr:spPr>
        <a:xfrm>
          <a:off x="15430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7620</xdr:rowOff>
    </xdr:from>
    <xdr:to xmlns:xdr="http://schemas.openxmlformats.org/drawingml/2006/spreadsheetDrawing">
      <xdr:col>85</xdr:col>
      <xdr:colOff>127000</xdr:colOff>
      <xdr:row>57</xdr:row>
      <xdr:rowOff>95250</xdr:rowOff>
    </xdr:to>
    <xdr:cxnSp macro="">
      <xdr:nvCxnSpPr>
        <xdr:cNvPr id="641" name="直線コネクタ 640"/>
        <xdr:cNvCxnSpPr/>
      </xdr:nvCxnSpPr>
      <xdr:spPr>
        <a:xfrm>
          <a:off x="15481300" y="978027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82550</xdr:rowOff>
    </xdr:from>
    <xdr:to xmlns:xdr="http://schemas.openxmlformats.org/drawingml/2006/spreadsheetDrawing">
      <xdr:col>76</xdr:col>
      <xdr:colOff>165100</xdr:colOff>
      <xdr:row>57</xdr:row>
      <xdr:rowOff>12700</xdr:rowOff>
    </xdr:to>
    <xdr:sp macro="" textlink="">
      <xdr:nvSpPr>
        <xdr:cNvPr id="642" name="楕円 641"/>
        <xdr:cNvSpPr/>
      </xdr:nvSpPr>
      <xdr:spPr>
        <a:xfrm>
          <a:off x="14541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133350</xdr:rowOff>
    </xdr:from>
    <xdr:to xmlns:xdr="http://schemas.openxmlformats.org/drawingml/2006/spreadsheetDrawing">
      <xdr:col>81</xdr:col>
      <xdr:colOff>50800</xdr:colOff>
      <xdr:row>57</xdr:row>
      <xdr:rowOff>7620</xdr:rowOff>
    </xdr:to>
    <xdr:cxnSp macro="">
      <xdr:nvCxnSpPr>
        <xdr:cNvPr id="643" name="直線コネクタ 642"/>
        <xdr:cNvCxnSpPr/>
      </xdr:nvCxnSpPr>
      <xdr:spPr>
        <a:xfrm>
          <a:off x="14592300" y="97345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162560</xdr:rowOff>
    </xdr:from>
    <xdr:to xmlns:xdr="http://schemas.openxmlformats.org/drawingml/2006/spreadsheetDrawing">
      <xdr:col>72</xdr:col>
      <xdr:colOff>38100</xdr:colOff>
      <xdr:row>56</xdr:row>
      <xdr:rowOff>92710</xdr:rowOff>
    </xdr:to>
    <xdr:sp macro="" textlink="">
      <xdr:nvSpPr>
        <xdr:cNvPr id="644" name="楕円 643"/>
        <xdr:cNvSpPr/>
      </xdr:nvSpPr>
      <xdr:spPr>
        <a:xfrm>
          <a:off x="13652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56</xdr:row>
      <xdr:rowOff>41910</xdr:rowOff>
    </xdr:from>
    <xdr:to xmlns:xdr="http://schemas.openxmlformats.org/drawingml/2006/spreadsheetDrawing">
      <xdr:col>76</xdr:col>
      <xdr:colOff>114300</xdr:colOff>
      <xdr:row>56</xdr:row>
      <xdr:rowOff>133350</xdr:rowOff>
    </xdr:to>
    <xdr:cxnSp macro="">
      <xdr:nvCxnSpPr>
        <xdr:cNvPr id="645" name="直線コネクタ 644"/>
        <xdr:cNvCxnSpPr/>
      </xdr:nvCxnSpPr>
      <xdr:spPr>
        <a:xfrm>
          <a:off x="13703300" y="964311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25400</xdr:rowOff>
    </xdr:from>
    <xdr:to xmlns:xdr="http://schemas.openxmlformats.org/drawingml/2006/spreadsheetDrawing">
      <xdr:col>67</xdr:col>
      <xdr:colOff>101600</xdr:colOff>
      <xdr:row>58</xdr:row>
      <xdr:rowOff>127000</xdr:rowOff>
    </xdr:to>
    <xdr:sp macro="" textlink="">
      <xdr:nvSpPr>
        <xdr:cNvPr id="646" name="楕円 645"/>
        <xdr:cNvSpPr/>
      </xdr:nvSpPr>
      <xdr:spPr>
        <a:xfrm>
          <a:off x="12763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56</xdr:row>
      <xdr:rowOff>41910</xdr:rowOff>
    </xdr:from>
    <xdr:to xmlns:xdr="http://schemas.openxmlformats.org/drawingml/2006/spreadsheetDrawing">
      <xdr:col>71</xdr:col>
      <xdr:colOff>177800</xdr:colOff>
      <xdr:row>58</xdr:row>
      <xdr:rowOff>76200</xdr:rowOff>
    </xdr:to>
    <xdr:cxnSp macro="">
      <xdr:nvCxnSpPr>
        <xdr:cNvPr id="647" name="直線コネクタ 646"/>
        <xdr:cNvCxnSpPr/>
      </xdr:nvCxnSpPr>
      <xdr:spPr>
        <a:xfrm flipV="1">
          <a:off x="12814300" y="9643110"/>
          <a:ext cx="889000" cy="377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41910</xdr:rowOff>
    </xdr:from>
    <xdr:ext cx="405130" cy="255270"/>
    <xdr:sp macro="" textlink="">
      <xdr:nvSpPr>
        <xdr:cNvPr id="648" name="n_1aveValue【保健センター・保健所】&#10;有形固定資産減価償却率"/>
        <xdr:cNvSpPr txBox="1"/>
      </xdr:nvSpPr>
      <xdr:spPr>
        <a:xfrm>
          <a:off x="15266035" y="101574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60960</xdr:rowOff>
    </xdr:from>
    <xdr:ext cx="401320" cy="259080"/>
    <xdr:sp macro="" textlink="">
      <xdr:nvSpPr>
        <xdr:cNvPr id="649" name="n_2aveValue【保健センター・保健所】&#10;有形固定資産減価償却率"/>
        <xdr:cNvSpPr txBox="1"/>
      </xdr:nvSpPr>
      <xdr:spPr>
        <a:xfrm>
          <a:off x="14389735" y="101765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11430</xdr:rowOff>
    </xdr:from>
    <xdr:ext cx="401320" cy="259080"/>
    <xdr:sp macro="" textlink="">
      <xdr:nvSpPr>
        <xdr:cNvPr id="650" name="n_3aveValue【保健センター・保健所】&#10;有形固定資産減価償却率"/>
        <xdr:cNvSpPr txBox="1"/>
      </xdr:nvSpPr>
      <xdr:spPr>
        <a:xfrm>
          <a:off x="13500735" y="101269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53340</xdr:rowOff>
    </xdr:from>
    <xdr:ext cx="401320" cy="255270"/>
    <xdr:sp macro="" textlink="">
      <xdr:nvSpPr>
        <xdr:cNvPr id="651" name="n_4aveValue【保健センター・保健所】&#10;有形固定資産減価償却率"/>
        <xdr:cNvSpPr txBox="1"/>
      </xdr:nvSpPr>
      <xdr:spPr>
        <a:xfrm>
          <a:off x="12611735" y="101688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55</xdr:row>
      <xdr:rowOff>74930</xdr:rowOff>
    </xdr:from>
    <xdr:ext cx="405130" cy="255270"/>
    <xdr:sp macro="" textlink="">
      <xdr:nvSpPr>
        <xdr:cNvPr id="652" name="n_1mainValue【保健センター・保健所】&#10;有形固定資産減価償却率"/>
        <xdr:cNvSpPr txBox="1"/>
      </xdr:nvSpPr>
      <xdr:spPr>
        <a:xfrm>
          <a:off x="15266035" y="95046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29210</xdr:rowOff>
    </xdr:from>
    <xdr:ext cx="401320" cy="255270"/>
    <xdr:sp macro="" textlink="">
      <xdr:nvSpPr>
        <xdr:cNvPr id="653" name="n_2mainValue【保健センター・保健所】&#10;有形固定資産減価償却率"/>
        <xdr:cNvSpPr txBox="1"/>
      </xdr:nvSpPr>
      <xdr:spPr>
        <a:xfrm>
          <a:off x="14389735" y="94589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54</xdr:row>
      <xdr:rowOff>109220</xdr:rowOff>
    </xdr:from>
    <xdr:ext cx="401320" cy="255270"/>
    <xdr:sp macro="" textlink="">
      <xdr:nvSpPr>
        <xdr:cNvPr id="654" name="n_3mainValue【保健センター・保健所】&#10;有形固定資産減価償却率"/>
        <xdr:cNvSpPr txBox="1"/>
      </xdr:nvSpPr>
      <xdr:spPr>
        <a:xfrm>
          <a:off x="13500735" y="93675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143510</xdr:rowOff>
    </xdr:from>
    <xdr:ext cx="401320" cy="255270"/>
    <xdr:sp macro="" textlink="">
      <xdr:nvSpPr>
        <xdr:cNvPr id="655" name="n_4mainValue【保健センター・保健所】&#10;有形固定資産減価償却率"/>
        <xdr:cNvSpPr txBox="1"/>
      </xdr:nvSpPr>
      <xdr:spPr>
        <a:xfrm>
          <a:off x="12611735" y="97447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56" name="正方形/長方形 6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57" name="正方形/長方形 65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58" name="正方形/長方形 65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59" name="正方形/長方形 65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0" name="正方形/長方形 65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1" name="正方形/長方形 66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2" name="正方形/長方形 66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63" name="正方形/長方形 66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075" cy="225425"/>
    <xdr:sp macro="" textlink="">
      <xdr:nvSpPr>
        <xdr:cNvPr id="664" name="テキスト ボックス 663"/>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65" name="直線コネクタ 66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66" name="直線コネクタ 665"/>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3550" cy="259080"/>
    <xdr:sp macro="" textlink="">
      <xdr:nvSpPr>
        <xdr:cNvPr id="667" name="テキスト ボックス 666"/>
        <xdr:cNvSpPr txBox="1"/>
      </xdr:nvSpPr>
      <xdr:spPr>
        <a:xfrm>
          <a:off x="17820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68" name="直線コネクタ 667"/>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3550" cy="259080"/>
    <xdr:sp macro="" textlink="">
      <xdr:nvSpPr>
        <xdr:cNvPr id="669" name="テキスト ボックス 668"/>
        <xdr:cNvSpPr txBox="1"/>
      </xdr:nvSpPr>
      <xdr:spPr>
        <a:xfrm>
          <a:off x="17820640" y="1063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70" name="直線コネクタ 669"/>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3550" cy="255270"/>
    <xdr:sp macro="" textlink="">
      <xdr:nvSpPr>
        <xdr:cNvPr id="671" name="テキスト ボックス 670"/>
        <xdr:cNvSpPr txBox="1"/>
      </xdr:nvSpPr>
      <xdr:spPr>
        <a:xfrm>
          <a:off x="17820640" y="1030795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72" name="直線コネクタ 671"/>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3550" cy="259080"/>
    <xdr:sp macro="" textlink="">
      <xdr:nvSpPr>
        <xdr:cNvPr id="673" name="テキスト ボックス 672"/>
        <xdr:cNvSpPr txBox="1"/>
      </xdr:nvSpPr>
      <xdr:spPr>
        <a:xfrm>
          <a:off x="17820640" y="99815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74" name="直線コネクタ 673"/>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3550" cy="255270"/>
    <xdr:sp macro="" textlink="">
      <xdr:nvSpPr>
        <xdr:cNvPr id="675" name="テキスト ボックス 674"/>
        <xdr:cNvSpPr txBox="1"/>
      </xdr:nvSpPr>
      <xdr:spPr>
        <a:xfrm>
          <a:off x="17820640" y="965517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76" name="直線コネクタ 675"/>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3550" cy="259080"/>
    <xdr:sp macro="" textlink="">
      <xdr:nvSpPr>
        <xdr:cNvPr id="677" name="テキスト ボックス 676"/>
        <xdr:cNvSpPr txBox="1"/>
      </xdr:nvSpPr>
      <xdr:spPr>
        <a:xfrm>
          <a:off x="17820640" y="932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78" name="直線コネクタ 67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3550" cy="255270"/>
    <xdr:sp macro="" textlink="">
      <xdr:nvSpPr>
        <xdr:cNvPr id="679" name="テキスト ボックス 678"/>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58</xdr:row>
      <xdr:rowOff>38100</xdr:rowOff>
    </xdr:from>
    <xdr:to xmlns:xdr="http://schemas.openxmlformats.org/drawingml/2006/spreadsheetDrawing">
      <xdr:col>116</xdr:col>
      <xdr:colOff>62865</xdr:colOff>
      <xdr:row>64</xdr:row>
      <xdr:rowOff>109220</xdr:rowOff>
    </xdr:to>
    <xdr:cxnSp macro="">
      <xdr:nvCxnSpPr>
        <xdr:cNvPr id="681" name="直線コネクタ 680"/>
        <xdr:cNvCxnSpPr/>
      </xdr:nvCxnSpPr>
      <xdr:spPr>
        <a:xfrm flipV="1">
          <a:off x="22160865" y="9982200"/>
          <a:ext cx="0" cy="1099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112395</xdr:rowOff>
    </xdr:from>
    <xdr:ext cx="469900" cy="255270"/>
    <xdr:sp macro="" textlink="">
      <xdr:nvSpPr>
        <xdr:cNvPr id="682" name="【保健センター・保健所】&#10;一人当たり面積最小値テキスト"/>
        <xdr:cNvSpPr txBox="1"/>
      </xdr:nvSpPr>
      <xdr:spPr>
        <a:xfrm>
          <a:off x="22199600" y="110851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109220</xdr:rowOff>
    </xdr:from>
    <xdr:to xmlns:xdr="http://schemas.openxmlformats.org/drawingml/2006/spreadsheetDrawing">
      <xdr:col>116</xdr:col>
      <xdr:colOff>152400</xdr:colOff>
      <xdr:row>64</xdr:row>
      <xdr:rowOff>109220</xdr:rowOff>
    </xdr:to>
    <xdr:cxnSp macro="">
      <xdr:nvCxnSpPr>
        <xdr:cNvPr id="683" name="直線コネクタ 682"/>
        <xdr:cNvCxnSpPr/>
      </xdr:nvCxnSpPr>
      <xdr:spPr>
        <a:xfrm>
          <a:off x="22072600" y="1108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156210</xdr:rowOff>
    </xdr:from>
    <xdr:ext cx="469900" cy="255270"/>
    <xdr:sp macro="" textlink="">
      <xdr:nvSpPr>
        <xdr:cNvPr id="684" name="【保健センター・保健所】&#10;一人当たり面積最大値テキスト"/>
        <xdr:cNvSpPr txBox="1"/>
      </xdr:nvSpPr>
      <xdr:spPr>
        <a:xfrm>
          <a:off x="22199600" y="97574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38100</xdr:rowOff>
    </xdr:from>
    <xdr:to xmlns:xdr="http://schemas.openxmlformats.org/drawingml/2006/spreadsheetDrawing">
      <xdr:col>116</xdr:col>
      <xdr:colOff>152400</xdr:colOff>
      <xdr:row>58</xdr:row>
      <xdr:rowOff>38100</xdr:rowOff>
    </xdr:to>
    <xdr:cxnSp macro="">
      <xdr:nvCxnSpPr>
        <xdr:cNvPr id="685" name="直線コネクタ 684"/>
        <xdr:cNvCxnSpPr/>
      </xdr:nvCxnSpPr>
      <xdr:spPr>
        <a:xfrm>
          <a:off x="22072600" y="998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96520</xdr:rowOff>
    </xdr:from>
    <xdr:ext cx="469900" cy="259080"/>
    <xdr:sp macro="" textlink="">
      <xdr:nvSpPr>
        <xdr:cNvPr id="686" name="【保健センター・保健所】&#10;一人当たり面積平均値テキスト"/>
        <xdr:cNvSpPr txBox="1"/>
      </xdr:nvSpPr>
      <xdr:spPr>
        <a:xfrm>
          <a:off x="22199600" y="107264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118110</xdr:rowOff>
    </xdr:from>
    <xdr:to xmlns:xdr="http://schemas.openxmlformats.org/drawingml/2006/spreadsheetDrawing">
      <xdr:col>116</xdr:col>
      <xdr:colOff>114300</xdr:colOff>
      <xdr:row>63</xdr:row>
      <xdr:rowOff>48260</xdr:rowOff>
    </xdr:to>
    <xdr:sp macro="" textlink="">
      <xdr:nvSpPr>
        <xdr:cNvPr id="687" name="フローチャート: 判断 686"/>
        <xdr:cNvSpPr/>
      </xdr:nvSpPr>
      <xdr:spPr>
        <a:xfrm>
          <a:off x="22110700" y="107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118110</xdr:rowOff>
    </xdr:from>
    <xdr:to xmlns:xdr="http://schemas.openxmlformats.org/drawingml/2006/spreadsheetDrawing">
      <xdr:col>112</xdr:col>
      <xdr:colOff>38100</xdr:colOff>
      <xdr:row>63</xdr:row>
      <xdr:rowOff>48260</xdr:rowOff>
    </xdr:to>
    <xdr:sp macro="" textlink="">
      <xdr:nvSpPr>
        <xdr:cNvPr id="688" name="フローチャート: 判断 687"/>
        <xdr:cNvSpPr/>
      </xdr:nvSpPr>
      <xdr:spPr>
        <a:xfrm>
          <a:off x="21272500" y="107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118110</xdr:rowOff>
    </xdr:from>
    <xdr:to xmlns:xdr="http://schemas.openxmlformats.org/drawingml/2006/spreadsheetDrawing">
      <xdr:col>107</xdr:col>
      <xdr:colOff>101600</xdr:colOff>
      <xdr:row>63</xdr:row>
      <xdr:rowOff>48260</xdr:rowOff>
    </xdr:to>
    <xdr:sp macro="" textlink="">
      <xdr:nvSpPr>
        <xdr:cNvPr id="689" name="フローチャート: 判断 688"/>
        <xdr:cNvSpPr/>
      </xdr:nvSpPr>
      <xdr:spPr>
        <a:xfrm>
          <a:off x="20383500" y="107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118110</xdr:rowOff>
    </xdr:from>
    <xdr:to xmlns:xdr="http://schemas.openxmlformats.org/drawingml/2006/spreadsheetDrawing">
      <xdr:col>102</xdr:col>
      <xdr:colOff>165100</xdr:colOff>
      <xdr:row>63</xdr:row>
      <xdr:rowOff>48260</xdr:rowOff>
    </xdr:to>
    <xdr:sp macro="" textlink="">
      <xdr:nvSpPr>
        <xdr:cNvPr id="690" name="フローチャート: 判断 689"/>
        <xdr:cNvSpPr/>
      </xdr:nvSpPr>
      <xdr:spPr>
        <a:xfrm>
          <a:off x="19494500" y="107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128905</xdr:rowOff>
    </xdr:from>
    <xdr:to xmlns:xdr="http://schemas.openxmlformats.org/drawingml/2006/spreadsheetDrawing">
      <xdr:col>98</xdr:col>
      <xdr:colOff>38100</xdr:colOff>
      <xdr:row>63</xdr:row>
      <xdr:rowOff>59055</xdr:rowOff>
    </xdr:to>
    <xdr:sp macro="" textlink="">
      <xdr:nvSpPr>
        <xdr:cNvPr id="691" name="フローチャート: 判断 690"/>
        <xdr:cNvSpPr/>
      </xdr:nvSpPr>
      <xdr:spPr>
        <a:xfrm>
          <a:off x="18605500" y="1075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270"/>
    <xdr:sp macro="" textlink="">
      <xdr:nvSpPr>
        <xdr:cNvPr id="692" name="テキスト ボックス 691"/>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270"/>
    <xdr:sp macro="" textlink="">
      <xdr:nvSpPr>
        <xdr:cNvPr id="693" name="テキスト ボックス 692"/>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270"/>
    <xdr:sp macro="" textlink="">
      <xdr:nvSpPr>
        <xdr:cNvPr id="694" name="テキスト ボックス 693"/>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270"/>
    <xdr:sp macro="" textlink="">
      <xdr:nvSpPr>
        <xdr:cNvPr id="695" name="テキスト ボックス 694"/>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270"/>
    <xdr:sp macro="" textlink="">
      <xdr:nvSpPr>
        <xdr:cNvPr id="696" name="テキスト ボックス 695"/>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158750</xdr:rowOff>
    </xdr:from>
    <xdr:to xmlns:xdr="http://schemas.openxmlformats.org/drawingml/2006/spreadsheetDrawing">
      <xdr:col>116</xdr:col>
      <xdr:colOff>114300</xdr:colOff>
      <xdr:row>58</xdr:row>
      <xdr:rowOff>88900</xdr:rowOff>
    </xdr:to>
    <xdr:sp macro="" textlink="">
      <xdr:nvSpPr>
        <xdr:cNvPr id="697" name="楕円 696"/>
        <xdr:cNvSpPr/>
      </xdr:nvSpPr>
      <xdr:spPr>
        <a:xfrm>
          <a:off x="22110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57</xdr:row>
      <xdr:rowOff>111760</xdr:rowOff>
    </xdr:from>
    <xdr:ext cx="469900" cy="255270"/>
    <xdr:sp macro="" textlink="">
      <xdr:nvSpPr>
        <xdr:cNvPr id="698" name="【保健センター・保健所】&#10;一人当たり面積該当値テキスト"/>
        <xdr:cNvSpPr txBox="1"/>
      </xdr:nvSpPr>
      <xdr:spPr>
        <a:xfrm>
          <a:off x="22199600" y="98844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169545</xdr:rowOff>
    </xdr:from>
    <xdr:to xmlns:xdr="http://schemas.openxmlformats.org/drawingml/2006/spreadsheetDrawing">
      <xdr:col>112</xdr:col>
      <xdr:colOff>38100</xdr:colOff>
      <xdr:row>58</xdr:row>
      <xdr:rowOff>99695</xdr:rowOff>
    </xdr:to>
    <xdr:sp macro="" textlink="">
      <xdr:nvSpPr>
        <xdr:cNvPr id="699" name="楕円 698"/>
        <xdr:cNvSpPr/>
      </xdr:nvSpPr>
      <xdr:spPr>
        <a:xfrm>
          <a:off x="212725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58</xdr:row>
      <xdr:rowOff>38100</xdr:rowOff>
    </xdr:from>
    <xdr:to xmlns:xdr="http://schemas.openxmlformats.org/drawingml/2006/spreadsheetDrawing">
      <xdr:col>116</xdr:col>
      <xdr:colOff>63500</xdr:colOff>
      <xdr:row>58</xdr:row>
      <xdr:rowOff>48895</xdr:rowOff>
    </xdr:to>
    <xdr:cxnSp macro="">
      <xdr:nvCxnSpPr>
        <xdr:cNvPr id="700" name="直線コネクタ 699"/>
        <xdr:cNvCxnSpPr/>
      </xdr:nvCxnSpPr>
      <xdr:spPr>
        <a:xfrm flipV="1">
          <a:off x="21323300" y="998220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25400</xdr:rowOff>
    </xdr:from>
    <xdr:to xmlns:xdr="http://schemas.openxmlformats.org/drawingml/2006/spreadsheetDrawing">
      <xdr:col>107</xdr:col>
      <xdr:colOff>101600</xdr:colOff>
      <xdr:row>56</xdr:row>
      <xdr:rowOff>127000</xdr:rowOff>
    </xdr:to>
    <xdr:sp macro="" textlink="">
      <xdr:nvSpPr>
        <xdr:cNvPr id="701" name="楕円 700"/>
        <xdr:cNvSpPr/>
      </xdr:nvSpPr>
      <xdr:spPr>
        <a:xfrm>
          <a:off x="20383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76200</xdr:rowOff>
    </xdr:from>
    <xdr:to xmlns:xdr="http://schemas.openxmlformats.org/drawingml/2006/spreadsheetDrawing">
      <xdr:col>111</xdr:col>
      <xdr:colOff>177800</xdr:colOff>
      <xdr:row>58</xdr:row>
      <xdr:rowOff>48895</xdr:rowOff>
    </xdr:to>
    <xdr:cxnSp macro="">
      <xdr:nvCxnSpPr>
        <xdr:cNvPr id="702" name="直線コネクタ 701"/>
        <xdr:cNvCxnSpPr/>
      </xdr:nvCxnSpPr>
      <xdr:spPr>
        <a:xfrm>
          <a:off x="20434300" y="9677400"/>
          <a:ext cx="8890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36195</xdr:rowOff>
    </xdr:from>
    <xdr:to xmlns:xdr="http://schemas.openxmlformats.org/drawingml/2006/spreadsheetDrawing">
      <xdr:col>102</xdr:col>
      <xdr:colOff>165100</xdr:colOff>
      <xdr:row>56</xdr:row>
      <xdr:rowOff>137795</xdr:rowOff>
    </xdr:to>
    <xdr:sp macro="" textlink="">
      <xdr:nvSpPr>
        <xdr:cNvPr id="703" name="楕円 702"/>
        <xdr:cNvSpPr/>
      </xdr:nvSpPr>
      <xdr:spPr>
        <a:xfrm>
          <a:off x="194945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56</xdr:row>
      <xdr:rowOff>76200</xdr:rowOff>
    </xdr:from>
    <xdr:to xmlns:xdr="http://schemas.openxmlformats.org/drawingml/2006/spreadsheetDrawing">
      <xdr:col>107</xdr:col>
      <xdr:colOff>50800</xdr:colOff>
      <xdr:row>56</xdr:row>
      <xdr:rowOff>86995</xdr:rowOff>
    </xdr:to>
    <xdr:cxnSp macro="">
      <xdr:nvCxnSpPr>
        <xdr:cNvPr id="704" name="直線コネクタ 703"/>
        <xdr:cNvCxnSpPr/>
      </xdr:nvCxnSpPr>
      <xdr:spPr>
        <a:xfrm flipV="1">
          <a:off x="19545300" y="96774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57</xdr:row>
      <xdr:rowOff>82550</xdr:rowOff>
    </xdr:from>
    <xdr:to xmlns:xdr="http://schemas.openxmlformats.org/drawingml/2006/spreadsheetDrawing">
      <xdr:col>98</xdr:col>
      <xdr:colOff>38100</xdr:colOff>
      <xdr:row>58</xdr:row>
      <xdr:rowOff>12700</xdr:rowOff>
    </xdr:to>
    <xdr:sp macro="" textlink="">
      <xdr:nvSpPr>
        <xdr:cNvPr id="705" name="楕円 704"/>
        <xdr:cNvSpPr/>
      </xdr:nvSpPr>
      <xdr:spPr>
        <a:xfrm>
          <a:off x="18605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56</xdr:row>
      <xdr:rowOff>86995</xdr:rowOff>
    </xdr:from>
    <xdr:to xmlns:xdr="http://schemas.openxmlformats.org/drawingml/2006/spreadsheetDrawing">
      <xdr:col>102</xdr:col>
      <xdr:colOff>114300</xdr:colOff>
      <xdr:row>57</xdr:row>
      <xdr:rowOff>133350</xdr:rowOff>
    </xdr:to>
    <xdr:cxnSp macro="">
      <xdr:nvCxnSpPr>
        <xdr:cNvPr id="706" name="直線コネクタ 705"/>
        <xdr:cNvCxnSpPr/>
      </xdr:nvCxnSpPr>
      <xdr:spPr>
        <a:xfrm flipV="1">
          <a:off x="18656300" y="9688195"/>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39370</xdr:rowOff>
    </xdr:from>
    <xdr:ext cx="469900" cy="259080"/>
    <xdr:sp macro="" textlink="">
      <xdr:nvSpPr>
        <xdr:cNvPr id="707" name="n_1aveValue【保健センター・保健所】&#10;一人当たり面積"/>
        <xdr:cNvSpPr txBox="1"/>
      </xdr:nvSpPr>
      <xdr:spPr>
        <a:xfrm>
          <a:off x="21075650" y="10840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39370</xdr:rowOff>
    </xdr:from>
    <xdr:ext cx="466090" cy="259080"/>
    <xdr:sp macro="" textlink="">
      <xdr:nvSpPr>
        <xdr:cNvPr id="708" name="n_2aveValue【保健センター・保健所】&#10;一人当たり面積"/>
        <xdr:cNvSpPr txBox="1"/>
      </xdr:nvSpPr>
      <xdr:spPr>
        <a:xfrm>
          <a:off x="20199350" y="108407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39370</xdr:rowOff>
    </xdr:from>
    <xdr:ext cx="466090" cy="259080"/>
    <xdr:sp macro="" textlink="">
      <xdr:nvSpPr>
        <xdr:cNvPr id="709" name="n_3aveValue【保健センター・保健所】&#10;一人当たり面積"/>
        <xdr:cNvSpPr txBox="1"/>
      </xdr:nvSpPr>
      <xdr:spPr>
        <a:xfrm>
          <a:off x="19310350" y="108407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50165</xdr:rowOff>
    </xdr:from>
    <xdr:ext cx="466090" cy="259080"/>
    <xdr:sp macro="" textlink="">
      <xdr:nvSpPr>
        <xdr:cNvPr id="710" name="n_4aveValue【保健センター・保健所】&#10;一人当たり面積"/>
        <xdr:cNvSpPr txBox="1"/>
      </xdr:nvSpPr>
      <xdr:spPr>
        <a:xfrm>
          <a:off x="18421350" y="108515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56</xdr:row>
      <xdr:rowOff>116205</xdr:rowOff>
    </xdr:from>
    <xdr:ext cx="469900" cy="259080"/>
    <xdr:sp macro="" textlink="">
      <xdr:nvSpPr>
        <xdr:cNvPr id="711" name="n_1mainValue【保健センター・保健所】&#10;一人当たり面積"/>
        <xdr:cNvSpPr txBox="1"/>
      </xdr:nvSpPr>
      <xdr:spPr>
        <a:xfrm>
          <a:off x="21075650" y="9717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54</xdr:row>
      <xdr:rowOff>143510</xdr:rowOff>
    </xdr:from>
    <xdr:ext cx="466090" cy="255270"/>
    <xdr:sp macro="" textlink="">
      <xdr:nvSpPr>
        <xdr:cNvPr id="712" name="n_2mainValue【保健センター・保健所】&#10;一人当たり面積"/>
        <xdr:cNvSpPr txBox="1"/>
      </xdr:nvSpPr>
      <xdr:spPr>
        <a:xfrm>
          <a:off x="20199350" y="94018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54</xdr:row>
      <xdr:rowOff>154940</xdr:rowOff>
    </xdr:from>
    <xdr:ext cx="466090" cy="255270"/>
    <xdr:sp macro="" textlink="">
      <xdr:nvSpPr>
        <xdr:cNvPr id="713" name="n_3mainValue【保健センター・保健所】&#10;一人当たり面積"/>
        <xdr:cNvSpPr txBox="1"/>
      </xdr:nvSpPr>
      <xdr:spPr>
        <a:xfrm>
          <a:off x="19310350" y="94132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56</xdr:row>
      <xdr:rowOff>29210</xdr:rowOff>
    </xdr:from>
    <xdr:ext cx="466090" cy="255270"/>
    <xdr:sp macro="" textlink="">
      <xdr:nvSpPr>
        <xdr:cNvPr id="714" name="n_4mainValue【保健センター・保健所】&#10;一人当たり面積"/>
        <xdr:cNvSpPr txBox="1"/>
      </xdr:nvSpPr>
      <xdr:spPr>
        <a:xfrm>
          <a:off x="18421350" y="96304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15" name="正方形/長方形 7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16" name="正方形/長方形 71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17" name="正方形/長方形 71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18" name="正方形/長方形 71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19" name="正方形/長方形 71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0" name="正方形/長方形 71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1" name="正方形/長方形 72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2" name="正方形/長方形 72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4640" cy="221615"/>
    <xdr:sp macro="" textlink="">
      <xdr:nvSpPr>
        <xdr:cNvPr id="723" name="テキスト ボックス 722"/>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24" name="直線コネクタ 72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88</xdr:row>
      <xdr:rowOff>10160</xdr:rowOff>
    </xdr:from>
    <xdr:ext cx="403225" cy="259080"/>
    <xdr:sp macro="" textlink="">
      <xdr:nvSpPr>
        <xdr:cNvPr id="725" name="テキスト ボックス 724"/>
        <xdr:cNvSpPr txBox="1"/>
      </xdr:nvSpPr>
      <xdr:spPr>
        <a:xfrm>
          <a:off x="12042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26" name="直線コネクタ 725"/>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86</xdr:row>
      <xdr:rowOff>26670</xdr:rowOff>
    </xdr:from>
    <xdr:ext cx="403225" cy="259080"/>
    <xdr:sp macro="" textlink="">
      <xdr:nvSpPr>
        <xdr:cNvPr id="727" name="テキスト ボックス 726"/>
        <xdr:cNvSpPr txBox="1"/>
      </xdr:nvSpPr>
      <xdr:spPr>
        <a:xfrm>
          <a:off x="12042775" y="1477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28" name="直線コネクタ 727"/>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5270"/>
    <xdr:sp macro="" textlink="">
      <xdr:nvSpPr>
        <xdr:cNvPr id="729" name="テキスト ボックス 728"/>
        <xdr:cNvSpPr txBox="1"/>
      </xdr:nvSpPr>
      <xdr:spPr>
        <a:xfrm>
          <a:off x="12042775" y="1444434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30" name="直線コネクタ 729"/>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31" name="テキスト ボックス 730"/>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32" name="直線コネクタ 731"/>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5270"/>
    <xdr:sp macro="" textlink="">
      <xdr:nvSpPr>
        <xdr:cNvPr id="733" name="テキスト ボックス 732"/>
        <xdr:cNvSpPr txBox="1"/>
      </xdr:nvSpPr>
      <xdr:spPr>
        <a:xfrm>
          <a:off x="12042775" y="1379156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34" name="直線コネクタ 733"/>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35" name="テキスト ボックス 734"/>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36" name="直線コネクタ 735"/>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107950</xdr:rowOff>
    </xdr:from>
    <xdr:ext cx="403225" cy="259080"/>
    <xdr:sp macro="" textlink="">
      <xdr:nvSpPr>
        <xdr:cNvPr id="737" name="テキスト ボックス 736"/>
        <xdr:cNvSpPr txBox="1"/>
      </xdr:nvSpPr>
      <xdr:spPr>
        <a:xfrm>
          <a:off x="12042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38" name="直線コネクタ 73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74</xdr:row>
      <xdr:rowOff>124460</xdr:rowOff>
    </xdr:from>
    <xdr:ext cx="403225" cy="259080"/>
    <xdr:sp macro="" textlink="">
      <xdr:nvSpPr>
        <xdr:cNvPr id="739" name="テキスト ボックス 738"/>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86995</xdr:rowOff>
    </xdr:from>
    <xdr:to xmlns:xdr="http://schemas.openxmlformats.org/drawingml/2006/spreadsheetDrawing">
      <xdr:col>85</xdr:col>
      <xdr:colOff>126365</xdr:colOff>
      <xdr:row>87</xdr:row>
      <xdr:rowOff>13335</xdr:rowOff>
    </xdr:to>
    <xdr:cxnSp macro="">
      <xdr:nvCxnSpPr>
        <xdr:cNvPr id="741" name="直線コネクタ 740"/>
        <xdr:cNvCxnSpPr/>
      </xdr:nvCxnSpPr>
      <xdr:spPr>
        <a:xfrm flipV="1">
          <a:off x="16318865" y="13460095"/>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17780</xdr:rowOff>
    </xdr:from>
    <xdr:ext cx="405130" cy="255270"/>
    <xdr:sp macro="" textlink="">
      <xdr:nvSpPr>
        <xdr:cNvPr id="742" name="【消防施設】&#10;有形固定資産減価償却率最小値テキスト"/>
        <xdr:cNvSpPr txBox="1"/>
      </xdr:nvSpPr>
      <xdr:spPr>
        <a:xfrm>
          <a:off x="16357600" y="149339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87</xdr:row>
      <xdr:rowOff>13335</xdr:rowOff>
    </xdr:from>
    <xdr:to xmlns:xdr="http://schemas.openxmlformats.org/drawingml/2006/spreadsheetDrawing">
      <xdr:col>86</xdr:col>
      <xdr:colOff>25400</xdr:colOff>
      <xdr:row>87</xdr:row>
      <xdr:rowOff>13335</xdr:rowOff>
    </xdr:to>
    <xdr:cxnSp macro="">
      <xdr:nvCxnSpPr>
        <xdr:cNvPr id="743" name="直線コネクタ 742"/>
        <xdr:cNvCxnSpPr/>
      </xdr:nvCxnSpPr>
      <xdr:spPr>
        <a:xfrm>
          <a:off x="16230600" y="14929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33655</xdr:rowOff>
    </xdr:from>
    <xdr:ext cx="405130" cy="258445"/>
    <xdr:sp macro="" textlink="">
      <xdr:nvSpPr>
        <xdr:cNvPr id="744" name="【消防施設】&#10;有形固定資産減価償却率最大値テキスト"/>
        <xdr:cNvSpPr txBox="1"/>
      </xdr:nvSpPr>
      <xdr:spPr>
        <a:xfrm>
          <a:off x="16357600" y="13235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86995</xdr:rowOff>
    </xdr:from>
    <xdr:to xmlns:xdr="http://schemas.openxmlformats.org/drawingml/2006/spreadsheetDrawing">
      <xdr:col>86</xdr:col>
      <xdr:colOff>25400</xdr:colOff>
      <xdr:row>78</xdr:row>
      <xdr:rowOff>86995</xdr:rowOff>
    </xdr:to>
    <xdr:cxnSp macro="">
      <xdr:nvCxnSpPr>
        <xdr:cNvPr id="745" name="直線コネクタ 744"/>
        <xdr:cNvCxnSpPr/>
      </xdr:nvCxnSpPr>
      <xdr:spPr>
        <a:xfrm>
          <a:off x="16230600" y="1346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143510</xdr:rowOff>
    </xdr:from>
    <xdr:ext cx="405130" cy="255270"/>
    <xdr:sp macro="" textlink="">
      <xdr:nvSpPr>
        <xdr:cNvPr id="746" name="【消防施設】&#10;有形固定資産減価償却率平均値テキスト"/>
        <xdr:cNvSpPr txBox="1"/>
      </xdr:nvSpPr>
      <xdr:spPr>
        <a:xfrm>
          <a:off x="16357600" y="1437386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165100</xdr:rowOff>
    </xdr:from>
    <xdr:to xmlns:xdr="http://schemas.openxmlformats.org/drawingml/2006/spreadsheetDrawing">
      <xdr:col>85</xdr:col>
      <xdr:colOff>177800</xdr:colOff>
      <xdr:row>84</xdr:row>
      <xdr:rowOff>95250</xdr:rowOff>
    </xdr:to>
    <xdr:sp macro="" textlink="">
      <xdr:nvSpPr>
        <xdr:cNvPr id="747" name="フローチャート: 判断 746"/>
        <xdr:cNvSpPr/>
      </xdr:nvSpPr>
      <xdr:spPr>
        <a:xfrm>
          <a:off x="16268700" y="143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145415</xdr:rowOff>
    </xdr:from>
    <xdr:to xmlns:xdr="http://schemas.openxmlformats.org/drawingml/2006/spreadsheetDrawing">
      <xdr:col>81</xdr:col>
      <xdr:colOff>101600</xdr:colOff>
      <xdr:row>84</xdr:row>
      <xdr:rowOff>75565</xdr:rowOff>
    </xdr:to>
    <xdr:sp macro="" textlink="">
      <xdr:nvSpPr>
        <xdr:cNvPr id="748" name="フローチャート: 判断 747"/>
        <xdr:cNvSpPr/>
      </xdr:nvSpPr>
      <xdr:spPr>
        <a:xfrm>
          <a:off x="15430500" y="143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99695</xdr:rowOff>
    </xdr:from>
    <xdr:to xmlns:xdr="http://schemas.openxmlformats.org/drawingml/2006/spreadsheetDrawing">
      <xdr:col>76</xdr:col>
      <xdr:colOff>165100</xdr:colOff>
      <xdr:row>84</xdr:row>
      <xdr:rowOff>29845</xdr:rowOff>
    </xdr:to>
    <xdr:sp macro="" textlink="">
      <xdr:nvSpPr>
        <xdr:cNvPr id="749" name="フローチャート: 判断 748"/>
        <xdr:cNvSpPr/>
      </xdr:nvSpPr>
      <xdr:spPr>
        <a:xfrm>
          <a:off x="145415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80645</xdr:rowOff>
    </xdr:from>
    <xdr:to xmlns:xdr="http://schemas.openxmlformats.org/drawingml/2006/spreadsheetDrawing">
      <xdr:col>72</xdr:col>
      <xdr:colOff>38100</xdr:colOff>
      <xdr:row>84</xdr:row>
      <xdr:rowOff>10795</xdr:rowOff>
    </xdr:to>
    <xdr:sp macro="" textlink="">
      <xdr:nvSpPr>
        <xdr:cNvPr id="750" name="フローチャート: 判断 749"/>
        <xdr:cNvSpPr/>
      </xdr:nvSpPr>
      <xdr:spPr>
        <a:xfrm>
          <a:off x="13652500" y="1431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80645</xdr:rowOff>
    </xdr:from>
    <xdr:to xmlns:xdr="http://schemas.openxmlformats.org/drawingml/2006/spreadsheetDrawing">
      <xdr:col>67</xdr:col>
      <xdr:colOff>101600</xdr:colOff>
      <xdr:row>84</xdr:row>
      <xdr:rowOff>10795</xdr:rowOff>
    </xdr:to>
    <xdr:sp macro="" textlink="">
      <xdr:nvSpPr>
        <xdr:cNvPr id="751" name="フローチャート: 判断 750"/>
        <xdr:cNvSpPr/>
      </xdr:nvSpPr>
      <xdr:spPr>
        <a:xfrm>
          <a:off x="12763500" y="1431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2" name="テキスト ボックス 75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3" name="テキスト ボックス 75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54" name="テキスト ボックス 75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55" name="テキスト ボックス 75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56" name="テキスト ボックス 75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59055</xdr:rowOff>
    </xdr:from>
    <xdr:to xmlns:xdr="http://schemas.openxmlformats.org/drawingml/2006/spreadsheetDrawing">
      <xdr:col>85</xdr:col>
      <xdr:colOff>177800</xdr:colOff>
      <xdr:row>82</xdr:row>
      <xdr:rowOff>160655</xdr:rowOff>
    </xdr:to>
    <xdr:sp macro="" textlink="">
      <xdr:nvSpPr>
        <xdr:cNvPr id="757" name="楕円 756"/>
        <xdr:cNvSpPr/>
      </xdr:nvSpPr>
      <xdr:spPr>
        <a:xfrm>
          <a:off x="16268700" y="1411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81915</xdr:rowOff>
    </xdr:from>
    <xdr:ext cx="405130" cy="259080"/>
    <xdr:sp macro="" textlink="">
      <xdr:nvSpPr>
        <xdr:cNvPr id="758" name="【消防施設】&#10;有形固定資産減価償却率該当値テキスト"/>
        <xdr:cNvSpPr txBox="1"/>
      </xdr:nvSpPr>
      <xdr:spPr>
        <a:xfrm>
          <a:off x="16357600" y="13969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158750</xdr:rowOff>
    </xdr:from>
    <xdr:to xmlns:xdr="http://schemas.openxmlformats.org/drawingml/2006/spreadsheetDrawing">
      <xdr:col>81</xdr:col>
      <xdr:colOff>101600</xdr:colOff>
      <xdr:row>82</xdr:row>
      <xdr:rowOff>88900</xdr:rowOff>
    </xdr:to>
    <xdr:sp macro="" textlink="">
      <xdr:nvSpPr>
        <xdr:cNvPr id="759" name="楕円 758"/>
        <xdr:cNvSpPr/>
      </xdr:nvSpPr>
      <xdr:spPr>
        <a:xfrm>
          <a:off x="1543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38100</xdr:rowOff>
    </xdr:from>
    <xdr:to xmlns:xdr="http://schemas.openxmlformats.org/drawingml/2006/spreadsheetDrawing">
      <xdr:col>85</xdr:col>
      <xdr:colOff>127000</xdr:colOff>
      <xdr:row>82</xdr:row>
      <xdr:rowOff>109855</xdr:rowOff>
    </xdr:to>
    <xdr:cxnSp macro="">
      <xdr:nvCxnSpPr>
        <xdr:cNvPr id="760" name="直線コネクタ 759"/>
        <xdr:cNvCxnSpPr/>
      </xdr:nvCxnSpPr>
      <xdr:spPr>
        <a:xfrm>
          <a:off x="15481300" y="1409700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98425</xdr:rowOff>
    </xdr:from>
    <xdr:to xmlns:xdr="http://schemas.openxmlformats.org/drawingml/2006/spreadsheetDrawing">
      <xdr:col>76</xdr:col>
      <xdr:colOff>165100</xdr:colOff>
      <xdr:row>83</xdr:row>
      <xdr:rowOff>29210</xdr:rowOff>
    </xdr:to>
    <xdr:sp macro="" textlink="">
      <xdr:nvSpPr>
        <xdr:cNvPr id="761" name="楕円 760"/>
        <xdr:cNvSpPr/>
      </xdr:nvSpPr>
      <xdr:spPr>
        <a:xfrm>
          <a:off x="14541500" y="14157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38100</xdr:rowOff>
    </xdr:from>
    <xdr:to xmlns:xdr="http://schemas.openxmlformats.org/drawingml/2006/spreadsheetDrawing">
      <xdr:col>81</xdr:col>
      <xdr:colOff>50800</xdr:colOff>
      <xdr:row>82</xdr:row>
      <xdr:rowOff>149225</xdr:rowOff>
    </xdr:to>
    <xdr:cxnSp macro="">
      <xdr:nvCxnSpPr>
        <xdr:cNvPr id="762" name="直線コネクタ 761"/>
        <xdr:cNvCxnSpPr/>
      </xdr:nvCxnSpPr>
      <xdr:spPr>
        <a:xfrm flipV="1">
          <a:off x="14592300" y="1409700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23495</xdr:rowOff>
    </xdr:from>
    <xdr:to xmlns:xdr="http://schemas.openxmlformats.org/drawingml/2006/spreadsheetDrawing">
      <xdr:col>72</xdr:col>
      <xdr:colOff>38100</xdr:colOff>
      <xdr:row>82</xdr:row>
      <xdr:rowOff>125095</xdr:rowOff>
    </xdr:to>
    <xdr:sp macro="" textlink="">
      <xdr:nvSpPr>
        <xdr:cNvPr id="763" name="楕円 762"/>
        <xdr:cNvSpPr/>
      </xdr:nvSpPr>
      <xdr:spPr>
        <a:xfrm>
          <a:off x="13652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74930</xdr:rowOff>
    </xdr:from>
    <xdr:to xmlns:xdr="http://schemas.openxmlformats.org/drawingml/2006/spreadsheetDrawing">
      <xdr:col>76</xdr:col>
      <xdr:colOff>114300</xdr:colOff>
      <xdr:row>82</xdr:row>
      <xdr:rowOff>149225</xdr:rowOff>
    </xdr:to>
    <xdr:cxnSp macro="">
      <xdr:nvCxnSpPr>
        <xdr:cNvPr id="764" name="直線コネクタ 763"/>
        <xdr:cNvCxnSpPr/>
      </xdr:nvCxnSpPr>
      <xdr:spPr>
        <a:xfrm>
          <a:off x="13703300" y="1413383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119380</xdr:rowOff>
    </xdr:from>
    <xdr:to xmlns:xdr="http://schemas.openxmlformats.org/drawingml/2006/spreadsheetDrawing">
      <xdr:col>67</xdr:col>
      <xdr:colOff>101600</xdr:colOff>
      <xdr:row>82</xdr:row>
      <xdr:rowOff>49530</xdr:rowOff>
    </xdr:to>
    <xdr:sp macro="" textlink="">
      <xdr:nvSpPr>
        <xdr:cNvPr id="765" name="楕円 764"/>
        <xdr:cNvSpPr/>
      </xdr:nvSpPr>
      <xdr:spPr>
        <a:xfrm>
          <a:off x="12763500" y="1400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170180</xdr:rowOff>
    </xdr:from>
    <xdr:to xmlns:xdr="http://schemas.openxmlformats.org/drawingml/2006/spreadsheetDrawing">
      <xdr:col>71</xdr:col>
      <xdr:colOff>177800</xdr:colOff>
      <xdr:row>82</xdr:row>
      <xdr:rowOff>74930</xdr:rowOff>
    </xdr:to>
    <xdr:cxnSp macro="">
      <xdr:nvCxnSpPr>
        <xdr:cNvPr id="766" name="直線コネクタ 765"/>
        <xdr:cNvCxnSpPr/>
      </xdr:nvCxnSpPr>
      <xdr:spPr>
        <a:xfrm>
          <a:off x="12814300" y="1405763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84</xdr:row>
      <xdr:rowOff>66675</xdr:rowOff>
    </xdr:from>
    <xdr:ext cx="405130" cy="255270"/>
    <xdr:sp macro="" textlink="">
      <xdr:nvSpPr>
        <xdr:cNvPr id="767" name="n_1aveValue【消防施設】&#10;有形固定資産減価償却率"/>
        <xdr:cNvSpPr txBox="1"/>
      </xdr:nvSpPr>
      <xdr:spPr>
        <a:xfrm>
          <a:off x="15266035" y="1446847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20955</xdr:rowOff>
    </xdr:from>
    <xdr:ext cx="401320" cy="255270"/>
    <xdr:sp macro="" textlink="">
      <xdr:nvSpPr>
        <xdr:cNvPr id="768" name="n_2aveValue【消防施設】&#10;有形固定資産減価償却率"/>
        <xdr:cNvSpPr txBox="1"/>
      </xdr:nvSpPr>
      <xdr:spPr>
        <a:xfrm>
          <a:off x="14389735" y="144227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1905</xdr:rowOff>
    </xdr:from>
    <xdr:ext cx="401320" cy="259080"/>
    <xdr:sp macro="" textlink="">
      <xdr:nvSpPr>
        <xdr:cNvPr id="769" name="n_3aveValue【消防施設】&#10;有形固定資産減価償却率"/>
        <xdr:cNvSpPr txBox="1"/>
      </xdr:nvSpPr>
      <xdr:spPr>
        <a:xfrm>
          <a:off x="13500735" y="144037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1905</xdr:rowOff>
    </xdr:from>
    <xdr:ext cx="401320" cy="259080"/>
    <xdr:sp macro="" textlink="">
      <xdr:nvSpPr>
        <xdr:cNvPr id="770" name="n_4aveValue【消防施設】&#10;有形固定資産減価償却率"/>
        <xdr:cNvSpPr txBox="1"/>
      </xdr:nvSpPr>
      <xdr:spPr>
        <a:xfrm>
          <a:off x="12611735" y="144037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105410</xdr:rowOff>
    </xdr:from>
    <xdr:ext cx="405130" cy="259080"/>
    <xdr:sp macro="" textlink="">
      <xdr:nvSpPr>
        <xdr:cNvPr id="771" name="n_1mainValue【消防施設】&#10;有形固定資産減価償却率"/>
        <xdr:cNvSpPr txBox="1"/>
      </xdr:nvSpPr>
      <xdr:spPr>
        <a:xfrm>
          <a:off x="15266035" y="13821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45085</xdr:rowOff>
    </xdr:from>
    <xdr:ext cx="401320" cy="258445"/>
    <xdr:sp macro="" textlink="">
      <xdr:nvSpPr>
        <xdr:cNvPr id="772" name="n_2mainValue【消防施設】&#10;有形固定資産減価償却率"/>
        <xdr:cNvSpPr txBox="1"/>
      </xdr:nvSpPr>
      <xdr:spPr>
        <a:xfrm>
          <a:off x="14389735" y="1393253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141605</xdr:rowOff>
    </xdr:from>
    <xdr:ext cx="401320" cy="259080"/>
    <xdr:sp macro="" textlink="">
      <xdr:nvSpPr>
        <xdr:cNvPr id="773" name="n_3mainValue【消防施設】&#10;有形固定資産減価償却率"/>
        <xdr:cNvSpPr txBox="1"/>
      </xdr:nvSpPr>
      <xdr:spPr>
        <a:xfrm>
          <a:off x="13500735" y="138576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66040</xdr:rowOff>
    </xdr:from>
    <xdr:ext cx="401320" cy="255270"/>
    <xdr:sp macro="" textlink="">
      <xdr:nvSpPr>
        <xdr:cNvPr id="774" name="n_4mainValue【消防施設】&#10;有形固定資産減価償却率"/>
        <xdr:cNvSpPr txBox="1"/>
      </xdr:nvSpPr>
      <xdr:spPr>
        <a:xfrm>
          <a:off x="12611735" y="137820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075" cy="221615"/>
    <xdr:sp macro="" textlink="">
      <xdr:nvSpPr>
        <xdr:cNvPr id="783" name="テキスト ボックス 782"/>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84" name="直線コネクタ 78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88</xdr:row>
      <xdr:rowOff>10160</xdr:rowOff>
    </xdr:from>
    <xdr:ext cx="463550" cy="259080"/>
    <xdr:sp macro="" textlink="">
      <xdr:nvSpPr>
        <xdr:cNvPr id="785" name="テキスト ボックス 784"/>
        <xdr:cNvSpPr txBox="1"/>
      </xdr:nvSpPr>
      <xdr:spPr>
        <a:xfrm>
          <a:off x="17820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786" name="直線コネクタ 785"/>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3550" cy="259080"/>
    <xdr:sp macro="" textlink="">
      <xdr:nvSpPr>
        <xdr:cNvPr id="787" name="テキスト ボックス 786"/>
        <xdr:cNvSpPr txBox="1"/>
      </xdr:nvSpPr>
      <xdr:spPr>
        <a:xfrm>
          <a:off x="17820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788" name="直線コネクタ 787"/>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3550" cy="255270"/>
    <xdr:sp macro="" textlink="">
      <xdr:nvSpPr>
        <xdr:cNvPr id="789" name="テキスト ボックス 788"/>
        <xdr:cNvSpPr txBox="1"/>
      </xdr:nvSpPr>
      <xdr:spPr>
        <a:xfrm>
          <a:off x="17820640" y="14444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790" name="直線コネクタ 789"/>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3550" cy="259080"/>
    <xdr:sp macro="" textlink="">
      <xdr:nvSpPr>
        <xdr:cNvPr id="791" name="テキスト ボックス 790"/>
        <xdr:cNvSpPr txBox="1"/>
      </xdr:nvSpPr>
      <xdr:spPr>
        <a:xfrm>
          <a:off x="17820640" y="14117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792" name="直線コネクタ 791"/>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3550" cy="255270"/>
    <xdr:sp macro="" textlink="">
      <xdr:nvSpPr>
        <xdr:cNvPr id="793" name="テキスト ボックス 792"/>
        <xdr:cNvSpPr txBox="1"/>
      </xdr:nvSpPr>
      <xdr:spPr>
        <a:xfrm>
          <a:off x="17820640" y="1379156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794" name="直線コネクタ 793"/>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3550" cy="259080"/>
    <xdr:sp macro="" textlink="">
      <xdr:nvSpPr>
        <xdr:cNvPr id="795" name="テキスト ボックス 794"/>
        <xdr:cNvSpPr txBox="1"/>
      </xdr:nvSpPr>
      <xdr:spPr>
        <a:xfrm>
          <a:off x="17820640" y="1346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796" name="直線コネクタ 795"/>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3550" cy="259080"/>
    <xdr:sp macro="" textlink="">
      <xdr:nvSpPr>
        <xdr:cNvPr id="797" name="テキスト ボックス 796"/>
        <xdr:cNvSpPr txBox="1"/>
      </xdr:nvSpPr>
      <xdr:spPr>
        <a:xfrm>
          <a:off x="17820640" y="1313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98" name="直線コネクタ 79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3550" cy="259080"/>
    <xdr:sp macro="" textlink="">
      <xdr:nvSpPr>
        <xdr:cNvPr id="799" name="テキスト ボックス 798"/>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2540</xdr:rowOff>
    </xdr:from>
    <xdr:to xmlns:xdr="http://schemas.openxmlformats.org/drawingml/2006/spreadsheetDrawing">
      <xdr:col>116</xdr:col>
      <xdr:colOff>62865</xdr:colOff>
      <xdr:row>86</xdr:row>
      <xdr:rowOff>27305</xdr:rowOff>
    </xdr:to>
    <xdr:cxnSp macro="">
      <xdr:nvCxnSpPr>
        <xdr:cNvPr id="801" name="直線コネクタ 800"/>
        <xdr:cNvCxnSpPr/>
      </xdr:nvCxnSpPr>
      <xdr:spPr>
        <a:xfrm flipV="1">
          <a:off x="22160865" y="13204190"/>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31115</xdr:rowOff>
    </xdr:from>
    <xdr:ext cx="469900" cy="255270"/>
    <xdr:sp macro="" textlink="">
      <xdr:nvSpPr>
        <xdr:cNvPr id="802" name="【消防施設】&#10;一人当たり面積最小値テキスト"/>
        <xdr:cNvSpPr txBox="1"/>
      </xdr:nvSpPr>
      <xdr:spPr>
        <a:xfrm>
          <a:off x="22199600" y="1477581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27305</xdr:rowOff>
    </xdr:from>
    <xdr:to xmlns:xdr="http://schemas.openxmlformats.org/drawingml/2006/spreadsheetDrawing">
      <xdr:col>116</xdr:col>
      <xdr:colOff>152400</xdr:colOff>
      <xdr:row>86</xdr:row>
      <xdr:rowOff>27305</xdr:rowOff>
    </xdr:to>
    <xdr:cxnSp macro="">
      <xdr:nvCxnSpPr>
        <xdr:cNvPr id="803" name="直線コネクタ 802"/>
        <xdr:cNvCxnSpPr/>
      </xdr:nvCxnSpPr>
      <xdr:spPr>
        <a:xfrm>
          <a:off x="22072600" y="1477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75</xdr:row>
      <xdr:rowOff>120650</xdr:rowOff>
    </xdr:from>
    <xdr:ext cx="469900" cy="255270"/>
    <xdr:sp macro="" textlink="">
      <xdr:nvSpPr>
        <xdr:cNvPr id="804" name="【消防施設】&#10;一人当たり面積最大値テキスト"/>
        <xdr:cNvSpPr txBox="1"/>
      </xdr:nvSpPr>
      <xdr:spPr>
        <a:xfrm>
          <a:off x="22199600" y="129794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2540</xdr:rowOff>
    </xdr:from>
    <xdr:to xmlns:xdr="http://schemas.openxmlformats.org/drawingml/2006/spreadsheetDrawing">
      <xdr:col>116</xdr:col>
      <xdr:colOff>152400</xdr:colOff>
      <xdr:row>77</xdr:row>
      <xdr:rowOff>2540</xdr:rowOff>
    </xdr:to>
    <xdr:cxnSp macro="">
      <xdr:nvCxnSpPr>
        <xdr:cNvPr id="805" name="直線コネクタ 804"/>
        <xdr:cNvCxnSpPr/>
      </xdr:nvCxnSpPr>
      <xdr:spPr>
        <a:xfrm>
          <a:off x="22072600" y="1320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111125</xdr:rowOff>
    </xdr:from>
    <xdr:ext cx="469900" cy="255270"/>
    <xdr:sp macro="" textlink="">
      <xdr:nvSpPr>
        <xdr:cNvPr id="806" name="【消防施設】&#10;一人当たり面積平均値テキスト"/>
        <xdr:cNvSpPr txBox="1"/>
      </xdr:nvSpPr>
      <xdr:spPr>
        <a:xfrm>
          <a:off x="22199600" y="1417002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88265</xdr:rowOff>
    </xdr:from>
    <xdr:to xmlns:xdr="http://schemas.openxmlformats.org/drawingml/2006/spreadsheetDrawing">
      <xdr:col>116</xdr:col>
      <xdr:colOff>114300</xdr:colOff>
      <xdr:row>84</xdr:row>
      <xdr:rowOff>18415</xdr:rowOff>
    </xdr:to>
    <xdr:sp macro="" textlink="">
      <xdr:nvSpPr>
        <xdr:cNvPr id="807" name="フローチャート: 判断 806"/>
        <xdr:cNvSpPr/>
      </xdr:nvSpPr>
      <xdr:spPr>
        <a:xfrm>
          <a:off x="22110700" y="143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150495</xdr:rowOff>
    </xdr:from>
    <xdr:to xmlns:xdr="http://schemas.openxmlformats.org/drawingml/2006/spreadsheetDrawing">
      <xdr:col>112</xdr:col>
      <xdr:colOff>38100</xdr:colOff>
      <xdr:row>83</xdr:row>
      <xdr:rowOff>80645</xdr:rowOff>
    </xdr:to>
    <xdr:sp macro="" textlink="">
      <xdr:nvSpPr>
        <xdr:cNvPr id="808" name="フローチャート: 判断 807"/>
        <xdr:cNvSpPr/>
      </xdr:nvSpPr>
      <xdr:spPr>
        <a:xfrm>
          <a:off x="21272500" y="142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33655</xdr:rowOff>
    </xdr:from>
    <xdr:to xmlns:xdr="http://schemas.openxmlformats.org/drawingml/2006/spreadsheetDrawing">
      <xdr:col>107</xdr:col>
      <xdr:colOff>101600</xdr:colOff>
      <xdr:row>83</xdr:row>
      <xdr:rowOff>135255</xdr:rowOff>
    </xdr:to>
    <xdr:sp macro="" textlink="">
      <xdr:nvSpPr>
        <xdr:cNvPr id="809" name="フローチャート: 判断 808"/>
        <xdr:cNvSpPr/>
      </xdr:nvSpPr>
      <xdr:spPr>
        <a:xfrm>
          <a:off x="20383500" y="142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33655</xdr:rowOff>
    </xdr:from>
    <xdr:to xmlns:xdr="http://schemas.openxmlformats.org/drawingml/2006/spreadsheetDrawing">
      <xdr:col>102</xdr:col>
      <xdr:colOff>165100</xdr:colOff>
      <xdr:row>83</xdr:row>
      <xdr:rowOff>135255</xdr:rowOff>
    </xdr:to>
    <xdr:sp macro="" textlink="">
      <xdr:nvSpPr>
        <xdr:cNvPr id="810" name="フローチャート: 判断 809"/>
        <xdr:cNvSpPr/>
      </xdr:nvSpPr>
      <xdr:spPr>
        <a:xfrm>
          <a:off x="19494500" y="142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44450</xdr:rowOff>
    </xdr:from>
    <xdr:to xmlns:xdr="http://schemas.openxmlformats.org/drawingml/2006/spreadsheetDrawing">
      <xdr:col>98</xdr:col>
      <xdr:colOff>38100</xdr:colOff>
      <xdr:row>83</xdr:row>
      <xdr:rowOff>146050</xdr:rowOff>
    </xdr:to>
    <xdr:sp macro="" textlink="">
      <xdr:nvSpPr>
        <xdr:cNvPr id="811" name="フローチャート: 判断 810"/>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2" name="テキスト ボックス 81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3" name="テキスト ボックス 81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4" name="テキスト ボックス 81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5" name="テキスト ボックス 81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16" name="テキスト ボックス 81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101600</xdr:rowOff>
    </xdr:from>
    <xdr:to xmlns:xdr="http://schemas.openxmlformats.org/drawingml/2006/spreadsheetDrawing">
      <xdr:col>116</xdr:col>
      <xdr:colOff>114300</xdr:colOff>
      <xdr:row>85</xdr:row>
      <xdr:rowOff>31750</xdr:rowOff>
    </xdr:to>
    <xdr:sp macro="" textlink="">
      <xdr:nvSpPr>
        <xdr:cNvPr id="817" name="楕円 816"/>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80010</xdr:rowOff>
    </xdr:from>
    <xdr:ext cx="469900" cy="259080"/>
    <xdr:sp macro="" textlink="">
      <xdr:nvSpPr>
        <xdr:cNvPr id="818" name="【消防施設】&#10;一人当たり面積該当値テキスト"/>
        <xdr:cNvSpPr txBox="1"/>
      </xdr:nvSpPr>
      <xdr:spPr>
        <a:xfrm>
          <a:off x="22199600" y="1448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112395</xdr:rowOff>
    </xdr:from>
    <xdr:to xmlns:xdr="http://schemas.openxmlformats.org/drawingml/2006/spreadsheetDrawing">
      <xdr:col>112</xdr:col>
      <xdr:colOff>38100</xdr:colOff>
      <xdr:row>85</xdr:row>
      <xdr:rowOff>42545</xdr:rowOff>
    </xdr:to>
    <xdr:sp macro="" textlink="">
      <xdr:nvSpPr>
        <xdr:cNvPr id="819" name="楕円 818"/>
        <xdr:cNvSpPr/>
      </xdr:nvSpPr>
      <xdr:spPr>
        <a:xfrm>
          <a:off x="21272500" y="145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152400</xdr:rowOff>
    </xdr:from>
    <xdr:to xmlns:xdr="http://schemas.openxmlformats.org/drawingml/2006/spreadsheetDrawing">
      <xdr:col>116</xdr:col>
      <xdr:colOff>63500</xdr:colOff>
      <xdr:row>84</xdr:row>
      <xdr:rowOff>163195</xdr:rowOff>
    </xdr:to>
    <xdr:cxnSp macro="">
      <xdr:nvCxnSpPr>
        <xdr:cNvPr id="820" name="直線コネクタ 819"/>
        <xdr:cNvCxnSpPr/>
      </xdr:nvCxnSpPr>
      <xdr:spPr>
        <a:xfrm flipV="1">
          <a:off x="21323300" y="1455420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90805</xdr:rowOff>
    </xdr:from>
    <xdr:to xmlns:xdr="http://schemas.openxmlformats.org/drawingml/2006/spreadsheetDrawing">
      <xdr:col>107</xdr:col>
      <xdr:colOff>101600</xdr:colOff>
      <xdr:row>85</xdr:row>
      <xdr:rowOff>20955</xdr:rowOff>
    </xdr:to>
    <xdr:sp macro="" textlink="">
      <xdr:nvSpPr>
        <xdr:cNvPr id="821" name="楕円 820"/>
        <xdr:cNvSpPr/>
      </xdr:nvSpPr>
      <xdr:spPr>
        <a:xfrm>
          <a:off x="20383500" y="1449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141605</xdr:rowOff>
    </xdr:from>
    <xdr:to xmlns:xdr="http://schemas.openxmlformats.org/drawingml/2006/spreadsheetDrawing">
      <xdr:col>111</xdr:col>
      <xdr:colOff>177800</xdr:colOff>
      <xdr:row>84</xdr:row>
      <xdr:rowOff>163195</xdr:rowOff>
    </xdr:to>
    <xdr:cxnSp macro="">
      <xdr:nvCxnSpPr>
        <xdr:cNvPr id="822" name="直線コネクタ 821"/>
        <xdr:cNvCxnSpPr/>
      </xdr:nvCxnSpPr>
      <xdr:spPr>
        <a:xfrm>
          <a:off x="20434300" y="1454340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101600</xdr:rowOff>
    </xdr:from>
    <xdr:to xmlns:xdr="http://schemas.openxmlformats.org/drawingml/2006/spreadsheetDrawing">
      <xdr:col>102</xdr:col>
      <xdr:colOff>165100</xdr:colOff>
      <xdr:row>85</xdr:row>
      <xdr:rowOff>31750</xdr:rowOff>
    </xdr:to>
    <xdr:sp macro="" textlink="">
      <xdr:nvSpPr>
        <xdr:cNvPr id="823" name="楕円 822"/>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141605</xdr:rowOff>
    </xdr:from>
    <xdr:to xmlns:xdr="http://schemas.openxmlformats.org/drawingml/2006/spreadsheetDrawing">
      <xdr:col>107</xdr:col>
      <xdr:colOff>50800</xdr:colOff>
      <xdr:row>84</xdr:row>
      <xdr:rowOff>152400</xdr:rowOff>
    </xdr:to>
    <xdr:cxnSp macro="">
      <xdr:nvCxnSpPr>
        <xdr:cNvPr id="824" name="直線コネクタ 823"/>
        <xdr:cNvCxnSpPr/>
      </xdr:nvCxnSpPr>
      <xdr:spPr>
        <a:xfrm flipV="1">
          <a:off x="19545300" y="145434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133985</xdr:rowOff>
    </xdr:from>
    <xdr:to xmlns:xdr="http://schemas.openxmlformats.org/drawingml/2006/spreadsheetDrawing">
      <xdr:col>98</xdr:col>
      <xdr:colOff>38100</xdr:colOff>
      <xdr:row>85</xdr:row>
      <xdr:rowOff>64135</xdr:rowOff>
    </xdr:to>
    <xdr:sp macro="" textlink="">
      <xdr:nvSpPr>
        <xdr:cNvPr id="825" name="楕円 824"/>
        <xdr:cNvSpPr/>
      </xdr:nvSpPr>
      <xdr:spPr>
        <a:xfrm>
          <a:off x="18605500" y="145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152400</xdr:rowOff>
    </xdr:from>
    <xdr:to xmlns:xdr="http://schemas.openxmlformats.org/drawingml/2006/spreadsheetDrawing">
      <xdr:col>102</xdr:col>
      <xdr:colOff>114300</xdr:colOff>
      <xdr:row>85</xdr:row>
      <xdr:rowOff>13335</xdr:rowOff>
    </xdr:to>
    <xdr:cxnSp macro="">
      <xdr:nvCxnSpPr>
        <xdr:cNvPr id="826" name="直線コネクタ 825"/>
        <xdr:cNvCxnSpPr/>
      </xdr:nvCxnSpPr>
      <xdr:spPr>
        <a:xfrm flipV="1">
          <a:off x="18656300" y="145542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81</xdr:row>
      <xdr:rowOff>97790</xdr:rowOff>
    </xdr:from>
    <xdr:ext cx="469900" cy="255270"/>
    <xdr:sp macro="" textlink="">
      <xdr:nvSpPr>
        <xdr:cNvPr id="827" name="n_1aveValue【消防施設】&#10;一人当たり面積"/>
        <xdr:cNvSpPr txBox="1"/>
      </xdr:nvSpPr>
      <xdr:spPr>
        <a:xfrm>
          <a:off x="21075650" y="1398524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151765</xdr:rowOff>
    </xdr:from>
    <xdr:ext cx="466090" cy="259080"/>
    <xdr:sp macro="" textlink="">
      <xdr:nvSpPr>
        <xdr:cNvPr id="828" name="n_2aveValue【消防施設】&#10;一人当たり面積"/>
        <xdr:cNvSpPr txBox="1"/>
      </xdr:nvSpPr>
      <xdr:spPr>
        <a:xfrm>
          <a:off x="20199350" y="140392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151765</xdr:rowOff>
    </xdr:from>
    <xdr:ext cx="466090" cy="259080"/>
    <xdr:sp macro="" textlink="">
      <xdr:nvSpPr>
        <xdr:cNvPr id="829" name="n_3aveValue【消防施設】&#10;一人当たり面積"/>
        <xdr:cNvSpPr txBox="1"/>
      </xdr:nvSpPr>
      <xdr:spPr>
        <a:xfrm>
          <a:off x="19310350" y="140392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162560</xdr:rowOff>
    </xdr:from>
    <xdr:ext cx="466090" cy="259080"/>
    <xdr:sp macro="" textlink="">
      <xdr:nvSpPr>
        <xdr:cNvPr id="830" name="n_4aveValue【消防施設】&#10;一人当たり面積"/>
        <xdr:cNvSpPr txBox="1"/>
      </xdr:nvSpPr>
      <xdr:spPr>
        <a:xfrm>
          <a:off x="18421350" y="140500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33655</xdr:rowOff>
    </xdr:from>
    <xdr:ext cx="469900" cy="258445"/>
    <xdr:sp macro="" textlink="">
      <xdr:nvSpPr>
        <xdr:cNvPr id="831" name="n_1mainValue【消防施設】&#10;一人当たり面積"/>
        <xdr:cNvSpPr txBox="1"/>
      </xdr:nvSpPr>
      <xdr:spPr>
        <a:xfrm>
          <a:off x="21075650" y="14606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12065</xdr:rowOff>
    </xdr:from>
    <xdr:ext cx="466090" cy="259080"/>
    <xdr:sp macro="" textlink="">
      <xdr:nvSpPr>
        <xdr:cNvPr id="832" name="n_2mainValue【消防施設】&#10;一人当たり面積"/>
        <xdr:cNvSpPr txBox="1"/>
      </xdr:nvSpPr>
      <xdr:spPr>
        <a:xfrm>
          <a:off x="20199350" y="145853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22860</xdr:rowOff>
    </xdr:from>
    <xdr:ext cx="466090" cy="259080"/>
    <xdr:sp macro="" textlink="">
      <xdr:nvSpPr>
        <xdr:cNvPr id="833" name="n_3mainValue【消防施設】&#10;一人当たり面積"/>
        <xdr:cNvSpPr txBox="1"/>
      </xdr:nvSpPr>
      <xdr:spPr>
        <a:xfrm>
          <a:off x="19310350" y="145961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55245</xdr:rowOff>
    </xdr:from>
    <xdr:ext cx="466090" cy="255270"/>
    <xdr:sp macro="" textlink="">
      <xdr:nvSpPr>
        <xdr:cNvPr id="834" name="n_4mainValue【消防施設】&#10;一人当たり面積"/>
        <xdr:cNvSpPr txBox="1"/>
      </xdr:nvSpPr>
      <xdr:spPr>
        <a:xfrm>
          <a:off x="18421350" y="146284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843" name="テキスト ボックス 842"/>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4" name="直線コネクタ 84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845" name="テキスト ボックス 844"/>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846" name="直線コネクタ 845"/>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107</xdr:row>
      <xdr:rowOff>105410</xdr:rowOff>
    </xdr:from>
    <xdr:ext cx="403225" cy="259080"/>
    <xdr:sp macro="" textlink="">
      <xdr:nvSpPr>
        <xdr:cNvPr id="847" name="テキスト ボックス 846"/>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848" name="直線コネクタ 847"/>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849" name="テキスト ボックス 848"/>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850" name="直線コネクタ 849"/>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851" name="テキスト ボックス 850"/>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852" name="直線コネクタ 851"/>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3225" cy="259080"/>
    <xdr:sp macro="" textlink="">
      <xdr:nvSpPr>
        <xdr:cNvPr id="853" name="テキスト ボックス 852"/>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54" name="直線コネクタ 85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5280" cy="259080"/>
    <xdr:sp macro="" textlink="">
      <xdr:nvSpPr>
        <xdr:cNvPr id="855" name="テキスト ボックス 854"/>
        <xdr:cNvSpPr txBox="1"/>
      </xdr:nvSpPr>
      <xdr:spPr>
        <a:xfrm>
          <a:off x="12106910" y="1662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117475</xdr:rowOff>
    </xdr:from>
    <xdr:to xmlns:xdr="http://schemas.openxmlformats.org/drawingml/2006/spreadsheetDrawing">
      <xdr:col>85</xdr:col>
      <xdr:colOff>126365</xdr:colOff>
      <xdr:row>108</xdr:row>
      <xdr:rowOff>10160</xdr:rowOff>
    </xdr:to>
    <xdr:cxnSp macro="">
      <xdr:nvCxnSpPr>
        <xdr:cNvPr id="857" name="直線コネクタ 856"/>
        <xdr:cNvCxnSpPr/>
      </xdr:nvCxnSpPr>
      <xdr:spPr>
        <a:xfrm flipV="1">
          <a:off x="16318865" y="17262475"/>
          <a:ext cx="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13970</xdr:rowOff>
    </xdr:from>
    <xdr:ext cx="405130" cy="259080"/>
    <xdr:sp macro="" textlink="">
      <xdr:nvSpPr>
        <xdr:cNvPr id="858" name="【庁舎】&#10;有形固定資産減価償却率最小値テキスト"/>
        <xdr:cNvSpPr txBox="1"/>
      </xdr:nvSpPr>
      <xdr:spPr>
        <a:xfrm>
          <a:off x="16357600" y="18530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10160</xdr:rowOff>
    </xdr:from>
    <xdr:to xmlns:xdr="http://schemas.openxmlformats.org/drawingml/2006/spreadsheetDrawing">
      <xdr:col>86</xdr:col>
      <xdr:colOff>25400</xdr:colOff>
      <xdr:row>108</xdr:row>
      <xdr:rowOff>10160</xdr:rowOff>
    </xdr:to>
    <xdr:cxnSp macro="">
      <xdr:nvCxnSpPr>
        <xdr:cNvPr id="859" name="直線コネクタ 858"/>
        <xdr:cNvCxnSpPr/>
      </xdr:nvCxnSpPr>
      <xdr:spPr>
        <a:xfrm>
          <a:off x="16230600" y="1852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64135</xdr:rowOff>
    </xdr:from>
    <xdr:ext cx="405130" cy="255270"/>
    <xdr:sp macro="" textlink="">
      <xdr:nvSpPr>
        <xdr:cNvPr id="860" name="【庁舎】&#10;有形固定資産減価償却率最大値テキスト"/>
        <xdr:cNvSpPr txBox="1"/>
      </xdr:nvSpPr>
      <xdr:spPr>
        <a:xfrm>
          <a:off x="16357600" y="170376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117475</xdr:rowOff>
    </xdr:from>
    <xdr:to xmlns:xdr="http://schemas.openxmlformats.org/drawingml/2006/spreadsheetDrawing">
      <xdr:col>86</xdr:col>
      <xdr:colOff>25400</xdr:colOff>
      <xdr:row>100</xdr:row>
      <xdr:rowOff>117475</xdr:rowOff>
    </xdr:to>
    <xdr:cxnSp macro="">
      <xdr:nvCxnSpPr>
        <xdr:cNvPr id="861" name="直線コネクタ 860"/>
        <xdr:cNvCxnSpPr/>
      </xdr:nvCxnSpPr>
      <xdr:spPr>
        <a:xfrm>
          <a:off x="16230600" y="1726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10795</xdr:rowOff>
    </xdr:from>
    <xdr:ext cx="405130" cy="258445"/>
    <xdr:sp macro="" textlink="">
      <xdr:nvSpPr>
        <xdr:cNvPr id="862" name="【庁舎】&#10;有形固定資産減価償却率平均値テキスト"/>
        <xdr:cNvSpPr txBox="1"/>
      </xdr:nvSpPr>
      <xdr:spPr>
        <a:xfrm>
          <a:off x="16357600" y="1767014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32385</xdr:rowOff>
    </xdr:from>
    <xdr:to xmlns:xdr="http://schemas.openxmlformats.org/drawingml/2006/spreadsheetDrawing">
      <xdr:col>85</xdr:col>
      <xdr:colOff>177800</xdr:colOff>
      <xdr:row>103</xdr:row>
      <xdr:rowOff>133985</xdr:rowOff>
    </xdr:to>
    <xdr:sp macro="" textlink="">
      <xdr:nvSpPr>
        <xdr:cNvPr id="863" name="フローチャート: 判断 862"/>
        <xdr:cNvSpPr/>
      </xdr:nvSpPr>
      <xdr:spPr>
        <a:xfrm>
          <a:off x="16268700" y="1769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102</xdr:row>
      <xdr:rowOff>160020</xdr:rowOff>
    </xdr:from>
    <xdr:to xmlns:xdr="http://schemas.openxmlformats.org/drawingml/2006/spreadsheetDrawing">
      <xdr:col>81</xdr:col>
      <xdr:colOff>101600</xdr:colOff>
      <xdr:row>103</xdr:row>
      <xdr:rowOff>90170</xdr:rowOff>
    </xdr:to>
    <xdr:sp macro="" textlink="">
      <xdr:nvSpPr>
        <xdr:cNvPr id="864" name="フローチャート: 判断 863"/>
        <xdr:cNvSpPr/>
      </xdr:nvSpPr>
      <xdr:spPr>
        <a:xfrm>
          <a:off x="15430500" y="1764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78105</xdr:rowOff>
    </xdr:from>
    <xdr:to xmlns:xdr="http://schemas.openxmlformats.org/drawingml/2006/spreadsheetDrawing">
      <xdr:col>76</xdr:col>
      <xdr:colOff>165100</xdr:colOff>
      <xdr:row>104</xdr:row>
      <xdr:rowOff>8255</xdr:rowOff>
    </xdr:to>
    <xdr:sp macro="" textlink="">
      <xdr:nvSpPr>
        <xdr:cNvPr id="865" name="フローチャート: 判断 864"/>
        <xdr:cNvSpPr/>
      </xdr:nvSpPr>
      <xdr:spPr>
        <a:xfrm>
          <a:off x="14541500" y="177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13970</xdr:rowOff>
    </xdr:from>
    <xdr:to xmlns:xdr="http://schemas.openxmlformats.org/drawingml/2006/spreadsheetDrawing">
      <xdr:col>72</xdr:col>
      <xdr:colOff>38100</xdr:colOff>
      <xdr:row>104</xdr:row>
      <xdr:rowOff>115570</xdr:rowOff>
    </xdr:to>
    <xdr:sp macro="" textlink="">
      <xdr:nvSpPr>
        <xdr:cNvPr id="866" name="フローチャート: 判断 865"/>
        <xdr:cNvSpPr/>
      </xdr:nvSpPr>
      <xdr:spPr>
        <a:xfrm>
          <a:off x="13652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32385</xdr:rowOff>
    </xdr:from>
    <xdr:to xmlns:xdr="http://schemas.openxmlformats.org/drawingml/2006/spreadsheetDrawing">
      <xdr:col>67</xdr:col>
      <xdr:colOff>101600</xdr:colOff>
      <xdr:row>104</xdr:row>
      <xdr:rowOff>133985</xdr:rowOff>
    </xdr:to>
    <xdr:sp macro="" textlink="">
      <xdr:nvSpPr>
        <xdr:cNvPr id="867" name="フローチャート: 判断 866"/>
        <xdr:cNvSpPr/>
      </xdr:nvSpPr>
      <xdr:spPr>
        <a:xfrm>
          <a:off x="12763500" y="1786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68" name="テキスト ボックス 86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69" name="テキスト ボックス 86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0" name="テキスト ボックス 86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1" name="テキスト ボックス 87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2" name="テキスト ボックス 87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102870</xdr:rowOff>
    </xdr:from>
    <xdr:to xmlns:xdr="http://schemas.openxmlformats.org/drawingml/2006/spreadsheetDrawing">
      <xdr:col>85</xdr:col>
      <xdr:colOff>177800</xdr:colOff>
      <xdr:row>102</xdr:row>
      <xdr:rowOff>33020</xdr:rowOff>
    </xdr:to>
    <xdr:sp macro="" textlink="">
      <xdr:nvSpPr>
        <xdr:cNvPr id="873" name="楕円 872"/>
        <xdr:cNvSpPr/>
      </xdr:nvSpPr>
      <xdr:spPr>
        <a:xfrm>
          <a:off x="16268700" y="1741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125730</xdr:rowOff>
    </xdr:from>
    <xdr:ext cx="405130" cy="259080"/>
    <xdr:sp macro="" textlink="">
      <xdr:nvSpPr>
        <xdr:cNvPr id="874" name="【庁舎】&#10;有形固定資産減価償却率該当値テキスト"/>
        <xdr:cNvSpPr txBox="1"/>
      </xdr:nvSpPr>
      <xdr:spPr>
        <a:xfrm>
          <a:off x="16357600" y="17270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102870</xdr:rowOff>
    </xdr:from>
    <xdr:to xmlns:xdr="http://schemas.openxmlformats.org/drawingml/2006/spreadsheetDrawing">
      <xdr:col>81</xdr:col>
      <xdr:colOff>101600</xdr:colOff>
      <xdr:row>102</xdr:row>
      <xdr:rowOff>33020</xdr:rowOff>
    </xdr:to>
    <xdr:sp macro="" textlink="">
      <xdr:nvSpPr>
        <xdr:cNvPr id="875" name="楕円 874"/>
        <xdr:cNvSpPr/>
      </xdr:nvSpPr>
      <xdr:spPr>
        <a:xfrm>
          <a:off x="15430500" y="1741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153670</xdr:rowOff>
    </xdr:from>
    <xdr:to xmlns:xdr="http://schemas.openxmlformats.org/drawingml/2006/spreadsheetDrawing">
      <xdr:col>85</xdr:col>
      <xdr:colOff>127000</xdr:colOff>
      <xdr:row>101</xdr:row>
      <xdr:rowOff>153670</xdr:rowOff>
    </xdr:to>
    <xdr:cxnSp macro="">
      <xdr:nvCxnSpPr>
        <xdr:cNvPr id="876" name="直線コネクタ 875"/>
        <xdr:cNvCxnSpPr/>
      </xdr:nvCxnSpPr>
      <xdr:spPr>
        <a:xfrm>
          <a:off x="15481300" y="174701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66675</xdr:rowOff>
    </xdr:from>
    <xdr:to xmlns:xdr="http://schemas.openxmlformats.org/drawingml/2006/spreadsheetDrawing">
      <xdr:col>76</xdr:col>
      <xdr:colOff>165100</xdr:colOff>
      <xdr:row>101</xdr:row>
      <xdr:rowOff>168275</xdr:rowOff>
    </xdr:to>
    <xdr:sp macro="" textlink="">
      <xdr:nvSpPr>
        <xdr:cNvPr id="877" name="楕円 876"/>
        <xdr:cNvSpPr/>
      </xdr:nvSpPr>
      <xdr:spPr>
        <a:xfrm>
          <a:off x="14541500" y="1738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117475</xdr:rowOff>
    </xdr:from>
    <xdr:to xmlns:xdr="http://schemas.openxmlformats.org/drawingml/2006/spreadsheetDrawing">
      <xdr:col>81</xdr:col>
      <xdr:colOff>50800</xdr:colOff>
      <xdr:row>101</xdr:row>
      <xdr:rowOff>153670</xdr:rowOff>
    </xdr:to>
    <xdr:cxnSp macro="">
      <xdr:nvCxnSpPr>
        <xdr:cNvPr id="878" name="直線コネクタ 877"/>
        <xdr:cNvCxnSpPr/>
      </xdr:nvCxnSpPr>
      <xdr:spPr>
        <a:xfrm>
          <a:off x="14592300" y="174339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52705</xdr:rowOff>
    </xdr:from>
    <xdr:to xmlns:xdr="http://schemas.openxmlformats.org/drawingml/2006/spreadsheetDrawing">
      <xdr:col>72</xdr:col>
      <xdr:colOff>38100</xdr:colOff>
      <xdr:row>101</xdr:row>
      <xdr:rowOff>154940</xdr:rowOff>
    </xdr:to>
    <xdr:sp macro="" textlink="">
      <xdr:nvSpPr>
        <xdr:cNvPr id="879" name="楕円 878"/>
        <xdr:cNvSpPr/>
      </xdr:nvSpPr>
      <xdr:spPr>
        <a:xfrm>
          <a:off x="13652500" y="17369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103505</xdr:rowOff>
    </xdr:from>
    <xdr:to xmlns:xdr="http://schemas.openxmlformats.org/drawingml/2006/spreadsheetDrawing">
      <xdr:col>76</xdr:col>
      <xdr:colOff>114300</xdr:colOff>
      <xdr:row>101</xdr:row>
      <xdr:rowOff>117475</xdr:rowOff>
    </xdr:to>
    <xdr:cxnSp macro="">
      <xdr:nvCxnSpPr>
        <xdr:cNvPr id="880" name="直線コネクタ 879"/>
        <xdr:cNvCxnSpPr/>
      </xdr:nvCxnSpPr>
      <xdr:spPr>
        <a:xfrm>
          <a:off x="13703300" y="174199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100</xdr:row>
      <xdr:rowOff>153670</xdr:rowOff>
    </xdr:from>
    <xdr:to xmlns:xdr="http://schemas.openxmlformats.org/drawingml/2006/spreadsheetDrawing">
      <xdr:col>67</xdr:col>
      <xdr:colOff>101600</xdr:colOff>
      <xdr:row>101</xdr:row>
      <xdr:rowOff>83820</xdr:rowOff>
    </xdr:to>
    <xdr:sp macro="" textlink="">
      <xdr:nvSpPr>
        <xdr:cNvPr id="881" name="楕円 880"/>
        <xdr:cNvSpPr/>
      </xdr:nvSpPr>
      <xdr:spPr>
        <a:xfrm>
          <a:off x="12763500" y="1729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33020</xdr:rowOff>
    </xdr:from>
    <xdr:to xmlns:xdr="http://schemas.openxmlformats.org/drawingml/2006/spreadsheetDrawing">
      <xdr:col>71</xdr:col>
      <xdr:colOff>177800</xdr:colOff>
      <xdr:row>101</xdr:row>
      <xdr:rowOff>103505</xdr:rowOff>
    </xdr:to>
    <xdr:cxnSp macro="">
      <xdr:nvCxnSpPr>
        <xdr:cNvPr id="882" name="直線コネクタ 881"/>
        <xdr:cNvCxnSpPr/>
      </xdr:nvCxnSpPr>
      <xdr:spPr>
        <a:xfrm>
          <a:off x="12814300" y="1734947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81280</xdr:rowOff>
    </xdr:from>
    <xdr:ext cx="405130" cy="259080"/>
    <xdr:sp macro="" textlink="">
      <xdr:nvSpPr>
        <xdr:cNvPr id="883" name="n_1aveValue【庁舎】&#10;有形固定資産減価償却率"/>
        <xdr:cNvSpPr txBox="1"/>
      </xdr:nvSpPr>
      <xdr:spPr>
        <a:xfrm>
          <a:off x="15266035" y="17740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170815</xdr:rowOff>
    </xdr:from>
    <xdr:ext cx="401320" cy="258445"/>
    <xdr:sp macro="" textlink="">
      <xdr:nvSpPr>
        <xdr:cNvPr id="884" name="n_2aveValue【庁舎】&#10;有形固定資産減価償却率"/>
        <xdr:cNvSpPr txBox="1"/>
      </xdr:nvSpPr>
      <xdr:spPr>
        <a:xfrm>
          <a:off x="14389735" y="1783016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106680</xdr:rowOff>
    </xdr:from>
    <xdr:ext cx="401320" cy="259080"/>
    <xdr:sp macro="" textlink="">
      <xdr:nvSpPr>
        <xdr:cNvPr id="885" name="n_3aveValue【庁舎】&#10;有形固定資産減価償却率"/>
        <xdr:cNvSpPr txBox="1"/>
      </xdr:nvSpPr>
      <xdr:spPr>
        <a:xfrm>
          <a:off x="13500735" y="179374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125095</xdr:rowOff>
    </xdr:from>
    <xdr:ext cx="401320" cy="258445"/>
    <xdr:sp macro="" textlink="">
      <xdr:nvSpPr>
        <xdr:cNvPr id="886" name="n_4aveValue【庁舎】&#10;有形固定資産減価償却率"/>
        <xdr:cNvSpPr txBox="1"/>
      </xdr:nvSpPr>
      <xdr:spPr>
        <a:xfrm>
          <a:off x="12611735" y="1795589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49530</xdr:rowOff>
    </xdr:from>
    <xdr:ext cx="405130" cy="259080"/>
    <xdr:sp macro="" textlink="">
      <xdr:nvSpPr>
        <xdr:cNvPr id="887" name="n_1mainValue【庁舎】&#10;有形固定資産減価償却率"/>
        <xdr:cNvSpPr txBox="1"/>
      </xdr:nvSpPr>
      <xdr:spPr>
        <a:xfrm>
          <a:off x="15266035" y="17194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13335</xdr:rowOff>
    </xdr:from>
    <xdr:ext cx="401320" cy="259080"/>
    <xdr:sp macro="" textlink="">
      <xdr:nvSpPr>
        <xdr:cNvPr id="888" name="n_2mainValue【庁舎】&#10;有形固定資産減価償却率"/>
        <xdr:cNvSpPr txBox="1"/>
      </xdr:nvSpPr>
      <xdr:spPr>
        <a:xfrm>
          <a:off x="14389735" y="171583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99</xdr:row>
      <xdr:rowOff>170815</xdr:rowOff>
    </xdr:from>
    <xdr:ext cx="401320" cy="258445"/>
    <xdr:sp macro="" textlink="">
      <xdr:nvSpPr>
        <xdr:cNvPr id="889" name="n_3mainValue【庁舎】&#10;有形固定資産減価償却率"/>
        <xdr:cNvSpPr txBox="1"/>
      </xdr:nvSpPr>
      <xdr:spPr>
        <a:xfrm>
          <a:off x="13500735" y="1714436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99</xdr:row>
      <xdr:rowOff>100330</xdr:rowOff>
    </xdr:from>
    <xdr:ext cx="401320" cy="255270"/>
    <xdr:sp macro="" textlink="">
      <xdr:nvSpPr>
        <xdr:cNvPr id="890" name="n_4mainValue【庁舎】&#10;有形固定資産減価償却率"/>
        <xdr:cNvSpPr txBox="1"/>
      </xdr:nvSpPr>
      <xdr:spPr>
        <a:xfrm>
          <a:off x="12611735" y="170738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899" name="テキスト ボックス 898"/>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0" name="直線コネクタ 89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3550" cy="259080"/>
    <xdr:sp macro="" textlink="">
      <xdr:nvSpPr>
        <xdr:cNvPr id="901" name="テキスト ボックス 900"/>
        <xdr:cNvSpPr txBox="1"/>
      </xdr:nvSpPr>
      <xdr:spPr>
        <a:xfrm>
          <a:off x="17820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902" name="直線コネクタ 901"/>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3550" cy="259080"/>
    <xdr:sp macro="" textlink="">
      <xdr:nvSpPr>
        <xdr:cNvPr id="903" name="テキスト ボックス 902"/>
        <xdr:cNvSpPr txBox="1"/>
      </xdr:nvSpPr>
      <xdr:spPr>
        <a:xfrm>
          <a:off x="17820640" y="1845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904" name="直線コネクタ 903"/>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3550" cy="259080"/>
    <xdr:sp macro="" textlink="">
      <xdr:nvSpPr>
        <xdr:cNvPr id="905" name="テキスト ボックス 904"/>
        <xdr:cNvSpPr txBox="1"/>
      </xdr:nvSpPr>
      <xdr:spPr>
        <a:xfrm>
          <a:off x="17820640" y="1799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906" name="直線コネクタ 905"/>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3550" cy="259080"/>
    <xdr:sp macro="" textlink="">
      <xdr:nvSpPr>
        <xdr:cNvPr id="907" name="テキスト ボックス 906"/>
        <xdr:cNvSpPr txBox="1"/>
      </xdr:nvSpPr>
      <xdr:spPr>
        <a:xfrm>
          <a:off x="17820640" y="1753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908" name="直線コネクタ 907"/>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3550" cy="259080"/>
    <xdr:sp macro="" textlink="">
      <xdr:nvSpPr>
        <xdr:cNvPr id="909" name="テキスト ボックス 908"/>
        <xdr:cNvSpPr txBox="1"/>
      </xdr:nvSpPr>
      <xdr:spPr>
        <a:xfrm>
          <a:off x="17820640" y="1707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0" name="直線コネクタ 909"/>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911" name="テキスト ボックス 910"/>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137795</xdr:rowOff>
    </xdr:from>
    <xdr:to xmlns:xdr="http://schemas.openxmlformats.org/drawingml/2006/spreadsheetDrawing">
      <xdr:col>116</xdr:col>
      <xdr:colOff>62865</xdr:colOff>
      <xdr:row>108</xdr:row>
      <xdr:rowOff>71755</xdr:rowOff>
    </xdr:to>
    <xdr:cxnSp macro="">
      <xdr:nvCxnSpPr>
        <xdr:cNvPr id="913" name="直線コネクタ 912"/>
        <xdr:cNvCxnSpPr/>
      </xdr:nvCxnSpPr>
      <xdr:spPr>
        <a:xfrm flipV="1">
          <a:off x="22160865" y="17454245"/>
          <a:ext cx="0" cy="1134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75565</xdr:rowOff>
    </xdr:from>
    <xdr:ext cx="469900" cy="255270"/>
    <xdr:sp macro="" textlink="">
      <xdr:nvSpPr>
        <xdr:cNvPr id="914" name="【庁舎】&#10;一人当たり面積最小値テキスト"/>
        <xdr:cNvSpPr txBox="1"/>
      </xdr:nvSpPr>
      <xdr:spPr>
        <a:xfrm>
          <a:off x="22199600" y="185921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71755</xdr:rowOff>
    </xdr:from>
    <xdr:to xmlns:xdr="http://schemas.openxmlformats.org/drawingml/2006/spreadsheetDrawing">
      <xdr:col>116</xdr:col>
      <xdr:colOff>152400</xdr:colOff>
      <xdr:row>108</xdr:row>
      <xdr:rowOff>71755</xdr:rowOff>
    </xdr:to>
    <xdr:cxnSp macro="">
      <xdr:nvCxnSpPr>
        <xdr:cNvPr id="915" name="直線コネクタ 914"/>
        <xdr:cNvCxnSpPr/>
      </xdr:nvCxnSpPr>
      <xdr:spPr>
        <a:xfrm>
          <a:off x="22072600" y="1858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84455</xdr:rowOff>
    </xdr:from>
    <xdr:ext cx="469900" cy="259080"/>
    <xdr:sp macro="" textlink="">
      <xdr:nvSpPr>
        <xdr:cNvPr id="916" name="【庁舎】&#10;一人当たり面積最大値テキスト"/>
        <xdr:cNvSpPr txBox="1"/>
      </xdr:nvSpPr>
      <xdr:spPr>
        <a:xfrm>
          <a:off x="22199600" y="17229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137795</xdr:rowOff>
    </xdr:from>
    <xdr:to xmlns:xdr="http://schemas.openxmlformats.org/drawingml/2006/spreadsheetDrawing">
      <xdr:col>116</xdr:col>
      <xdr:colOff>152400</xdr:colOff>
      <xdr:row>101</xdr:row>
      <xdr:rowOff>137795</xdr:rowOff>
    </xdr:to>
    <xdr:cxnSp macro="">
      <xdr:nvCxnSpPr>
        <xdr:cNvPr id="917" name="直線コネクタ 916"/>
        <xdr:cNvCxnSpPr/>
      </xdr:nvCxnSpPr>
      <xdr:spPr>
        <a:xfrm>
          <a:off x="22072600" y="17454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159385</xdr:rowOff>
    </xdr:from>
    <xdr:ext cx="469900" cy="258445"/>
    <xdr:sp macro="" textlink="">
      <xdr:nvSpPr>
        <xdr:cNvPr id="918" name="【庁舎】&#10;一人当たり面積平均値テキスト"/>
        <xdr:cNvSpPr txBox="1"/>
      </xdr:nvSpPr>
      <xdr:spPr>
        <a:xfrm>
          <a:off x="22199600" y="179901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9525</xdr:rowOff>
    </xdr:from>
    <xdr:to xmlns:xdr="http://schemas.openxmlformats.org/drawingml/2006/spreadsheetDrawing">
      <xdr:col>116</xdr:col>
      <xdr:colOff>114300</xdr:colOff>
      <xdr:row>105</xdr:row>
      <xdr:rowOff>111125</xdr:rowOff>
    </xdr:to>
    <xdr:sp macro="" textlink="">
      <xdr:nvSpPr>
        <xdr:cNvPr id="919" name="フローチャート: 判断 918"/>
        <xdr:cNvSpPr/>
      </xdr:nvSpPr>
      <xdr:spPr>
        <a:xfrm>
          <a:off x="22110700" y="1801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9525</xdr:rowOff>
    </xdr:from>
    <xdr:to xmlns:xdr="http://schemas.openxmlformats.org/drawingml/2006/spreadsheetDrawing">
      <xdr:col>112</xdr:col>
      <xdr:colOff>38100</xdr:colOff>
      <xdr:row>105</xdr:row>
      <xdr:rowOff>111125</xdr:rowOff>
    </xdr:to>
    <xdr:sp macro="" textlink="">
      <xdr:nvSpPr>
        <xdr:cNvPr id="920" name="フローチャート: 判断 919"/>
        <xdr:cNvSpPr/>
      </xdr:nvSpPr>
      <xdr:spPr>
        <a:xfrm>
          <a:off x="21272500" y="1801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13970</xdr:rowOff>
    </xdr:from>
    <xdr:to xmlns:xdr="http://schemas.openxmlformats.org/drawingml/2006/spreadsheetDrawing">
      <xdr:col>107</xdr:col>
      <xdr:colOff>101600</xdr:colOff>
      <xdr:row>105</xdr:row>
      <xdr:rowOff>115570</xdr:rowOff>
    </xdr:to>
    <xdr:sp macro="" textlink="">
      <xdr:nvSpPr>
        <xdr:cNvPr id="921" name="フローチャート: 判断 920"/>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64135</xdr:rowOff>
    </xdr:from>
    <xdr:to xmlns:xdr="http://schemas.openxmlformats.org/drawingml/2006/spreadsheetDrawing">
      <xdr:col>102</xdr:col>
      <xdr:colOff>165100</xdr:colOff>
      <xdr:row>105</xdr:row>
      <xdr:rowOff>166370</xdr:rowOff>
    </xdr:to>
    <xdr:sp macro="" textlink="">
      <xdr:nvSpPr>
        <xdr:cNvPr id="922" name="フローチャート: 判断 921"/>
        <xdr:cNvSpPr/>
      </xdr:nvSpPr>
      <xdr:spPr>
        <a:xfrm>
          <a:off x="19494500" y="1806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155575</xdr:rowOff>
    </xdr:from>
    <xdr:to xmlns:xdr="http://schemas.openxmlformats.org/drawingml/2006/spreadsheetDrawing">
      <xdr:col>98</xdr:col>
      <xdr:colOff>38100</xdr:colOff>
      <xdr:row>106</xdr:row>
      <xdr:rowOff>86360</xdr:rowOff>
    </xdr:to>
    <xdr:sp macro="" textlink="">
      <xdr:nvSpPr>
        <xdr:cNvPr id="923" name="フローチャート: 判断 922"/>
        <xdr:cNvSpPr/>
      </xdr:nvSpPr>
      <xdr:spPr>
        <a:xfrm>
          <a:off x="18605500" y="18157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4" name="テキスト ボックス 923"/>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25" name="テキスト ボックス 924"/>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26" name="テキスト ボックス 925"/>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27" name="テキスト ボックス 926"/>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28" name="テキスト ボックス 927"/>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102</xdr:row>
      <xdr:rowOff>2540</xdr:rowOff>
    </xdr:from>
    <xdr:to xmlns:xdr="http://schemas.openxmlformats.org/drawingml/2006/spreadsheetDrawing">
      <xdr:col>116</xdr:col>
      <xdr:colOff>114300</xdr:colOff>
      <xdr:row>102</xdr:row>
      <xdr:rowOff>104140</xdr:rowOff>
    </xdr:to>
    <xdr:sp macro="" textlink="">
      <xdr:nvSpPr>
        <xdr:cNvPr id="929" name="楕円 928"/>
        <xdr:cNvSpPr/>
      </xdr:nvSpPr>
      <xdr:spPr>
        <a:xfrm>
          <a:off x="22110700"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101</xdr:row>
      <xdr:rowOff>88900</xdr:rowOff>
    </xdr:from>
    <xdr:ext cx="469900" cy="255270"/>
    <xdr:sp macro="" textlink="">
      <xdr:nvSpPr>
        <xdr:cNvPr id="930" name="【庁舎】&#10;一人当たり面積該当値テキスト"/>
        <xdr:cNvSpPr txBox="1"/>
      </xdr:nvSpPr>
      <xdr:spPr>
        <a:xfrm>
          <a:off x="22199600" y="1740535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102</xdr:row>
      <xdr:rowOff>11430</xdr:rowOff>
    </xdr:from>
    <xdr:to xmlns:xdr="http://schemas.openxmlformats.org/drawingml/2006/spreadsheetDrawing">
      <xdr:col>112</xdr:col>
      <xdr:colOff>38100</xdr:colOff>
      <xdr:row>102</xdr:row>
      <xdr:rowOff>113030</xdr:rowOff>
    </xdr:to>
    <xdr:sp macro="" textlink="">
      <xdr:nvSpPr>
        <xdr:cNvPr id="931" name="楕円 930"/>
        <xdr:cNvSpPr/>
      </xdr:nvSpPr>
      <xdr:spPr>
        <a:xfrm>
          <a:off x="21272500" y="1749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102</xdr:row>
      <xdr:rowOff>53340</xdr:rowOff>
    </xdr:from>
    <xdr:to xmlns:xdr="http://schemas.openxmlformats.org/drawingml/2006/spreadsheetDrawing">
      <xdr:col>116</xdr:col>
      <xdr:colOff>63500</xdr:colOff>
      <xdr:row>102</xdr:row>
      <xdr:rowOff>62230</xdr:rowOff>
    </xdr:to>
    <xdr:cxnSp macro="">
      <xdr:nvCxnSpPr>
        <xdr:cNvPr id="932" name="直線コネクタ 931"/>
        <xdr:cNvCxnSpPr/>
      </xdr:nvCxnSpPr>
      <xdr:spPr>
        <a:xfrm flipV="1">
          <a:off x="21323300" y="175412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101</xdr:row>
      <xdr:rowOff>169545</xdr:rowOff>
    </xdr:from>
    <xdr:to xmlns:xdr="http://schemas.openxmlformats.org/drawingml/2006/spreadsheetDrawing">
      <xdr:col>107</xdr:col>
      <xdr:colOff>101600</xdr:colOff>
      <xdr:row>102</xdr:row>
      <xdr:rowOff>99695</xdr:rowOff>
    </xdr:to>
    <xdr:sp macro="" textlink="">
      <xdr:nvSpPr>
        <xdr:cNvPr id="933" name="楕円 932"/>
        <xdr:cNvSpPr/>
      </xdr:nvSpPr>
      <xdr:spPr>
        <a:xfrm>
          <a:off x="20383500" y="1748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102</xdr:row>
      <xdr:rowOff>48895</xdr:rowOff>
    </xdr:from>
    <xdr:to xmlns:xdr="http://schemas.openxmlformats.org/drawingml/2006/spreadsheetDrawing">
      <xdr:col>111</xdr:col>
      <xdr:colOff>177800</xdr:colOff>
      <xdr:row>102</xdr:row>
      <xdr:rowOff>62230</xdr:rowOff>
    </xdr:to>
    <xdr:cxnSp macro="">
      <xdr:nvCxnSpPr>
        <xdr:cNvPr id="934" name="直線コネクタ 933"/>
        <xdr:cNvCxnSpPr/>
      </xdr:nvCxnSpPr>
      <xdr:spPr>
        <a:xfrm>
          <a:off x="20434300" y="175367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101</xdr:row>
      <xdr:rowOff>128270</xdr:rowOff>
    </xdr:from>
    <xdr:to xmlns:xdr="http://schemas.openxmlformats.org/drawingml/2006/spreadsheetDrawing">
      <xdr:col>102</xdr:col>
      <xdr:colOff>165100</xdr:colOff>
      <xdr:row>102</xdr:row>
      <xdr:rowOff>58420</xdr:rowOff>
    </xdr:to>
    <xdr:sp macro="" textlink="">
      <xdr:nvSpPr>
        <xdr:cNvPr id="935" name="楕円 934"/>
        <xdr:cNvSpPr/>
      </xdr:nvSpPr>
      <xdr:spPr>
        <a:xfrm>
          <a:off x="19494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102</xdr:row>
      <xdr:rowOff>7620</xdr:rowOff>
    </xdr:from>
    <xdr:to xmlns:xdr="http://schemas.openxmlformats.org/drawingml/2006/spreadsheetDrawing">
      <xdr:col>107</xdr:col>
      <xdr:colOff>50800</xdr:colOff>
      <xdr:row>102</xdr:row>
      <xdr:rowOff>48895</xdr:rowOff>
    </xdr:to>
    <xdr:cxnSp macro="">
      <xdr:nvCxnSpPr>
        <xdr:cNvPr id="936" name="直線コネクタ 935"/>
        <xdr:cNvCxnSpPr/>
      </xdr:nvCxnSpPr>
      <xdr:spPr>
        <a:xfrm>
          <a:off x="19545300" y="1749552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102</xdr:row>
      <xdr:rowOff>2540</xdr:rowOff>
    </xdr:from>
    <xdr:to xmlns:xdr="http://schemas.openxmlformats.org/drawingml/2006/spreadsheetDrawing">
      <xdr:col>98</xdr:col>
      <xdr:colOff>38100</xdr:colOff>
      <xdr:row>102</xdr:row>
      <xdr:rowOff>104140</xdr:rowOff>
    </xdr:to>
    <xdr:sp macro="" textlink="">
      <xdr:nvSpPr>
        <xdr:cNvPr id="937" name="楕円 936"/>
        <xdr:cNvSpPr/>
      </xdr:nvSpPr>
      <xdr:spPr>
        <a:xfrm>
          <a:off x="18605500"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102</xdr:row>
      <xdr:rowOff>7620</xdr:rowOff>
    </xdr:from>
    <xdr:to xmlns:xdr="http://schemas.openxmlformats.org/drawingml/2006/spreadsheetDrawing">
      <xdr:col>102</xdr:col>
      <xdr:colOff>114300</xdr:colOff>
      <xdr:row>102</xdr:row>
      <xdr:rowOff>53340</xdr:rowOff>
    </xdr:to>
    <xdr:cxnSp macro="">
      <xdr:nvCxnSpPr>
        <xdr:cNvPr id="938" name="直線コネクタ 937"/>
        <xdr:cNvCxnSpPr/>
      </xdr:nvCxnSpPr>
      <xdr:spPr>
        <a:xfrm flipV="1">
          <a:off x="18656300" y="174955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102235</xdr:rowOff>
    </xdr:from>
    <xdr:ext cx="469900" cy="258445"/>
    <xdr:sp macro="" textlink="">
      <xdr:nvSpPr>
        <xdr:cNvPr id="939" name="n_1aveValue【庁舎】&#10;一人当たり面積"/>
        <xdr:cNvSpPr txBox="1"/>
      </xdr:nvSpPr>
      <xdr:spPr>
        <a:xfrm>
          <a:off x="21075650" y="181044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106680</xdr:rowOff>
    </xdr:from>
    <xdr:ext cx="466090" cy="259080"/>
    <xdr:sp macro="" textlink="">
      <xdr:nvSpPr>
        <xdr:cNvPr id="940" name="n_2aveValue【庁舎】&#10;一人当たり面積"/>
        <xdr:cNvSpPr txBox="1"/>
      </xdr:nvSpPr>
      <xdr:spPr>
        <a:xfrm>
          <a:off x="20199350" y="181089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156845</xdr:rowOff>
    </xdr:from>
    <xdr:ext cx="466090" cy="255270"/>
    <xdr:sp macro="" textlink="">
      <xdr:nvSpPr>
        <xdr:cNvPr id="941" name="n_3aveValue【庁舎】&#10;一人当たり面積"/>
        <xdr:cNvSpPr txBox="1"/>
      </xdr:nvSpPr>
      <xdr:spPr>
        <a:xfrm>
          <a:off x="19310350" y="1815909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76835</xdr:rowOff>
    </xdr:from>
    <xdr:ext cx="466090" cy="255270"/>
    <xdr:sp macro="" textlink="">
      <xdr:nvSpPr>
        <xdr:cNvPr id="942" name="n_4aveValue【庁舎】&#10;一人当たり面積"/>
        <xdr:cNvSpPr txBox="1"/>
      </xdr:nvSpPr>
      <xdr:spPr>
        <a:xfrm>
          <a:off x="18421350" y="182505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100</xdr:row>
      <xdr:rowOff>129540</xdr:rowOff>
    </xdr:from>
    <xdr:ext cx="469900" cy="259080"/>
    <xdr:sp macro="" textlink="">
      <xdr:nvSpPr>
        <xdr:cNvPr id="943" name="n_1mainValue【庁舎】&#10;一人当たり面積"/>
        <xdr:cNvSpPr txBox="1"/>
      </xdr:nvSpPr>
      <xdr:spPr>
        <a:xfrm>
          <a:off x="21075650" y="17274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100</xdr:row>
      <xdr:rowOff>116205</xdr:rowOff>
    </xdr:from>
    <xdr:ext cx="466090" cy="259080"/>
    <xdr:sp macro="" textlink="">
      <xdr:nvSpPr>
        <xdr:cNvPr id="944" name="n_2mainValue【庁舎】&#10;一人当たり面積"/>
        <xdr:cNvSpPr txBox="1"/>
      </xdr:nvSpPr>
      <xdr:spPr>
        <a:xfrm>
          <a:off x="20199350" y="172612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100</xdr:row>
      <xdr:rowOff>74930</xdr:rowOff>
    </xdr:from>
    <xdr:ext cx="466090" cy="255270"/>
    <xdr:sp macro="" textlink="">
      <xdr:nvSpPr>
        <xdr:cNvPr id="945" name="n_3mainValue【庁舎】&#10;一人当たり面積"/>
        <xdr:cNvSpPr txBox="1"/>
      </xdr:nvSpPr>
      <xdr:spPr>
        <a:xfrm>
          <a:off x="19310350" y="172199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100</xdr:row>
      <xdr:rowOff>120650</xdr:rowOff>
    </xdr:from>
    <xdr:ext cx="466090" cy="255270"/>
    <xdr:sp macro="" textlink="">
      <xdr:nvSpPr>
        <xdr:cNvPr id="946" name="n_4mainValue【庁舎】&#10;一人当たり面積"/>
        <xdr:cNvSpPr txBox="1"/>
      </xdr:nvSpPr>
      <xdr:spPr>
        <a:xfrm>
          <a:off x="18421350" y="172656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分析表②に掲載されている各施設については、合併前の旧市町から残存する公共施設が多数ある状況であり、類似団体内順位・栃木県平均と比較すると、有形固定資産減価償却率から見て老朽化している施設が多い。また、一人当たりの施設面積は大きくなっている傾向が分かる。今後の人口減少や市の歳入減少等を鑑みると、公共施設の適正配置は本市の重要な課題であり、今後の安定した行財政運営に向けて、公共施設総合管理計画に基づいた適切な管理が必要であ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なお、体育館・プールにカテゴリーされている小野寺北小プールについては、</a:t>
          </a:r>
          <a:r>
            <a:rPr kumimoji="1" lang="en-US" altLang="ja-JP" sz="1300">
              <a:solidFill>
                <a:sysClr val="windowText" lastClr="000000"/>
              </a:solidFill>
              <a:latin typeface="ＭＳ Ｐゴシック"/>
              <a:ea typeface="ＭＳ Ｐゴシック"/>
            </a:rPr>
            <a:t>R1</a:t>
          </a:r>
          <a:r>
            <a:rPr kumimoji="1" lang="ja-JP" altLang="en-US" sz="1300">
              <a:solidFill>
                <a:sysClr val="windowText" lastClr="000000"/>
              </a:solidFill>
              <a:latin typeface="ＭＳ Ｐゴシック"/>
              <a:ea typeface="ＭＳ Ｐゴシック"/>
            </a:rPr>
            <a:t>に廃校となった小学校の施設を移管したものであり、R4に解体したため、体育館・プールの一人当たり面積は減となった。庁舎についても、現在旧市町にある総合支所について、栃木市都賀町にある都賀総合支所と隣接する公共施設との複合化を始めとして、順次、公共施設の複合化計画に基づき適正配置を図っていく予定であ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138</v>
      </c>
      <c r="C3" s="22"/>
      <c r="D3" s="22"/>
      <c r="E3" s="44"/>
      <c r="F3" s="44"/>
      <c r="G3" s="44"/>
      <c r="H3" s="44"/>
      <c r="I3" s="44"/>
      <c r="J3" s="44"/>
      <c r="K3" s="44"/>
      <c r="L3" s="44" t="s">
        <v>143</v>
      </c>
      <c r="M3" s="44"/>
      <c r="N3" s="44"/>
      <c r="O3" s="44"/>
      <c r="P3" s="44"/>
      <c r="Q3" s="44"/>
      <c r="R3" s="94"/>
      <c r="S3" s="94"/>
      <c r="T3" s="94"/>
      <c r="U3" s="94"/>
      <c r="V3" s="112"/>
      <c r="W3" s="127" t="s">
        <v>145</v>
      </c>
      <c r="X3" s="137"/>
      <c r="Y3" s="137"/>
      <c r="Z3" s="137"/>
      <c r="AA3" s="137"/>
      <c r="AB3" s="22"/>
      <c r="AC3" s="94" t="s">
        <v>148</v>
      </c>
      <c r="AD3" s="137"/>
      <c r="AE3" s="137"/>
      <c r="AF3" s="137"/>
      <c r="AG3" s="137"/>
      <c r="AH3" s="137"/>
      <c r="AI3" s="137"/>
      <c r="AJ3" s="137"/>
      <c r="AK3" s="137"/>
      <c r="AL3" s="164"/>
      <c r="AM3" s="127" t="s">
        <v>151</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155</v>
      </c>
      <c r="BO3" s="137"/>
      <c r="BP3" s="137"/>
      <c r="BQ3" s="137"/>
      <c r="BR3" s="137"/>
      <c r="BS3" s="137"/>
      <c r="BT3" s="137"/>
      <c r="BU3" s="164"/>
      <c r="BV3" s="127" t="s">
        <v>146</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156</v>
      </c>
      <c r="CU3" s="137"/>
      <c r="CV3" s="137"/>
      <c r="CW3" s="137"/>
      <c r="CX3" s="137"/>
      <c r="CY3" s="137"/>
      <c r="CZ3" s="137"/>
      <c r="DA3" s="164"/>
      <c r="DB3" s="127" t="s">
        <v>128</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157</v>
      </c>
      <c r="AZ4" s="197"/>
      <c r="BA4" s="197"/>
      <c r="BB4" s="197"/>
      <c r="BC4" s="197"/>
      <c r="BD4" s="197"/>
      <c r="BE4" s="197"/>
      <c r="BF4" s="197"/>
      <c r="BG4" s="197"/>
      <c r="BH4" s="197"/>
      <c r="BI4" s="197"/>
      <c r="BJ4" s="197"/>
      <c r="BK4" s="197"/>
      <c r="BL4" s="197"/>
      <c r="BM4" s="208"/>
      <c r="BN4" s="213">
        <v>72647538</v>
      </c>
      <c r="BO4" s="216"/>
      <c r="BP4" s="216"/>
      <c r="BQ4" s="216"/>
      <c r="BR4" s="216"/>
      <c r="BS4" s="216"/>
      <c r="BT4" s="216"/>
      <c r="BU4" s="219"/>
      <c r="BV4" s="213">
        <v>76665057</v>
      </c>
      <c r="BW4" s="216"/>
      <c r="BX4" s="216"/>
      <c r="BY4" s="216"/>
      <c r="BZ4" s="216"/>
      <c r="CA4" s="216"/>
      <c r="CB4" s="216"/>
      <c r="CC4" s="219"/>
      <c r="CD4" s="222" t="s">
        <v>149</v>
      </c>
      <c r="CE4" s="223"/>
      <c r="CF4" s="223"/>
      <c r="CG4" s="223"/>
      <c r="CH4" s="223"/>
      <c r="CI4" s="223"/>
      <c r="CJ4" s="223"/>
      <c r="CK4" s="223"/>
      <c r="CL4" s="223"/>
      <c r="CM4" s="223"/>
      <c r="CN4" s="223"/>
      <c r="CO4" s="223"/>
      <c r="CP4" s="223"/>
      <c r="CQ4" s="223"/>
      <c r="CR4" s="223"/>
      <c r="CS4" s="226"/>
      <c r="CT4" s="229">
        <v>11.5</v>
      </c>
      <c r="CU4" s="237"/>
      <c r="CV4" s="237"/>
      <c r="CW4" s="237"/>
      <c r="CX4" s="237"/>
      <c r="CY4" s="237"/>
      <c r="CZ4" s="237"/>
      <c r="DA4" s="245"/>
      <c r="DB4" s="229">
        <v>9.5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158</v>
      </c>
      <c r="AN5" s="58"/>
      <c r="AO5" s="58"/>
      <c r="AP5" s="58"/>
      <c r="AQ5" s="58"/>
      <c r="AR5" s="58"/>
      <c r="AS5" s="58"/>
      <c r="AT5" s="63"/>
      <c r="AU5" s="182" t="s">
        <v>73</v>
      </c>
      <c r="AV5" s="139"/>
      <c r="AW5" s="139"/>
      <c r="AX5" s="139"/>
      <c r="AY5" s="190" t="s">
        <v>152</v>
      </c>
      <c r="AZ5" s="198"/>
      <c r="BA5" s="198"/>
      <c r="BB5" s="198"/>
      <c r="BC5" s="198"/>
      <c r="BD5" s="198"/>
      <c r="BE5" s="198"/>
      <c r="BF5" s="198"/>
      <c r="BG5" s="198"/>
      <c r="BH5" s="198"/>
      <c r="BI5" s="198"/>
      <c r="BJ5" s="198"/>
      <c r="BK5" s="198"/>
      <c r="BL5" s="198"/>
      <c r="BM5" s="209"/>
      <c r="BN5" s="214">
        <v>67798603</v>
      </c>
      <c r="BO5" s="217"/>
      <c r="BP5" s="217"/>
      <c r="BQ5" s="217"/>
      <c r="BR5" s="217"/>
      <c r="BS5" s="217"/>
      <c r="BT5" s="217"/>
      <c r="BU5" s="220"/>
      <c r="BV5" s="214">
        <v>72929697</v>
      </c>
      <c r="BW5" s="217"/>
      <c r="BX5" s="217"/>
      <c r="BY5" s="217"/>
      <c r="BZ5" s="217"/>
      <c r="CA5" s="217"/>
      <c r="CB5" s="217"/>
      <c r="CC5" s="220"/>
      <c r="CD5" s="192" t="s">
        <v>160</v>
      </c>
      <c r="CE5" s="111"/>
      <c r="CF5" s="111"/>
      <c r="CG5" s="111"/>
      <c r="CH5" s="111"/>
      <c r="CI5" s="111"/>
      <c r="CJ5" s="111"/>
      <c r="CK5" s="111"/>
      <c r="CL5" s="111"/>
      <c r="CM5" s="111"/>
      <c r="CN5" s="111"/>
      <c r="CO5" s="111"/>
      <c r="CP5" s="111"/>
      <c r="CQ5" s="111"/>
      <c r="CR5" s="111"/>
      <c r="CS5" s="211"/>
      <c r="CT5" s="230">
        <v>92.9</v>
      </c>
      <c r="CU5" s="238"/>
      <c r="CV5" s="238"/>
      <c r="CW5" s="238"/>
      <c r="CX5" s="238"/>
      <c r="CY5" s="238"/>
      <c r="CZ5" s="238"/>
      <c r="DA5" s="246"/>
      <c r="DB5" s="230">
        <v>89</v>
      </c>
      <c r="DC5" s="238"/>
      <c r="DD5" s="238"/>
      <c r="DE5" s="238"/>
      <c r="DF5" s="238"/>
      <c r="DG5" s="238"/>
      <c r="DH5" s="238"/>
      <c r="DI5" s="246"/>
    </row>
    <row r="6" spans="1:119" ht="18.75" customHeight="1">
      <c r="A6" s="2"/>
      <c r="B6" s="8" t="s">
        <v>161</v>
      </c>
      <c r="C6" s="25"/>
      <c r="D6" s="25"/>
      <c r="E6" s="47"/>
      <c r="F6" s="47"/>
      <c r="G6" s="47"/>
      <c r="H6" s="47"/>
      <c r="I6" s="47"/>
      <c r="J6" s="47"/>
      <c r="K6" s="47"/>
      <c r="L6" s="47" t="s">
        <v>164</v>
      </c>
      <c r="M6" s="47"/>
      <c r="N6" s="47"/>
      <c r="O6" s="47"/>
      <c r="P6" s="47"/>
      <c r="Q6" s="47"/>
      <c r="R6" s="50"/>
      <c r="S6" s="50"/>
      <c r="T6" s="50"/>
      <c r="U6" s="50"/>
      <c r="V6" s="115"/>
      <c r="W6" s="130" t="s">
        <v>165</v>
      </c>
      <c r="X6" s="56"/>
      <c r="Y6" s="56"/>
      <c r="Z6" s="56"/>
      <c r="AA6" s="56"/>
      <c r="AB6" s="25"/>
      <c r="AC6" s="145" t="s">
        <v>135</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169</v>
      </c>
      <c r="AZ6" s="198"/>
      <c r="BA6" s="198"/>
      <c r="BB6" s="198"/>
      <c r="BC6" s="198"/>
      <c r="BD6" s="198"/>
      <c r="BE6" s="198"/>
      <c r="BF6" s="198"/>
      <c r="BG6" s="198"/>
      <c r="BH6" s="198"/>
      <c r="BI6" s="198"/>
      <c r="BJ6" s="198"/>
      <c r="BK6" s="198"/>
      <c r="BL6" s="198"/>
      <c r="BM6" s="209"/>
      <c r="BN6" s="214">
        <v>4848935</v>
      </c>
      <c r="BO6" s="217"/>
      <c r="BP6" s="217"/>
      <c r="BQ6" s="217"/>
      <c r="BR6" s="217"/>
      <c r="BS6" s="217"/>
      <c r="BT6" s="217"/>
      <c r="BU6" s="220"/>
      <c r="BV6" s="214">
        <v>3735360</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95</v>
      </c>
      <c r="CU6" s="239"/>
      <c r="CV6" s="239"/>
      <c r="CW6" s="239"/>
      <c r="CX6" s="239"/>
      <c r="CY6" s="239"/>
      <c r="CZ6" s="239"/>
      <c r="DA6" s="247"/>
      <c r="DB6" s="231">
        <v>95.8</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173</v>
      </c>
      <c r="AV7" s="139"/>
      <c r="AW7" s="139"/>
      <c r="AX7" s="139"/>
      <c r="AY7" s="190" t="s">
        <v>174</v>
      </c>
      <c r="AZ7" s="198"/>
      <c r="BA7" s="198"/>
      <c r="BB7" s="198"/>
      <c r="BC7" s="198"/>
      <c r="BD7" s="198"/>
      <c r="BE7" s="198"/>
      <c r="BF7" s="198"/>
      <c r="BG7" s="198"/>
      <c r="BH7" s="198"/>
      <c r="BI7" s="198"/>
      <c r="BJ7" s="198"/>
      <c r="BK7" s="198"/>
      <c r="BL7" s="198"/>
      <c r="BM7" s="209"/>
      <c r="BN7" s="214">
        <v>625303</v>
      </c>
      <c r="BO7" s="217"/>
      <c r="BP7" s="217"/>
      <c r="BQ7" s="217"/>
      <c r="BR7" s="217"/>
      <c r="BS7" s="217"/>
      <c r="BT7" s="217"/>
      <c r="BU7" s="220"/>
      <c r="BV7" s="214">
        <v>167241</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36709668</v>
      </c>
      <c r="CU7" s="217"/>
      <c r="CV7" s="217"/>
      <c r="CW7" s="217"/>
      <c r="CX7" s="217"/>
      <c r="CY7" s="217"/>
      <c r="CZ7" s="217"/>
      <c r="DA7" s="220"/>
      <c r="DB7" s="214">
        <v>37642120</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176</v>
      </c>
      <c r="AN8" s="58"/>
      <c r="AO8" s="58"/>
      <c r="AP8" s="58"/>
      <c r="AQ8" s="58"/>
      <c r="AR8" s="58"/>
      <c r="AS8" s="58"/>
      <c r="AT8" s="63"/>
      <c r="AU8" s="182" t="s">
        <v>73</v>
      </c>
      <c r="AV8" s="139"/>
      <c r="AW8" s="139"/>
      <c r="AX8" s="139"/>
      <c r="AY8" s="190" t="s">
        <v>179</v>
      </c>
      <c r="AZ8" s="198"/>
      <c r="BA8" s="198"/>
      <c r="BB8" s="198"/>
      <c r="BC8" s="198"/>
      <c r="BD8" s="198"/>
      <c r="BE8" s="198"/>
      <c r="BF8" s="198"/>
      <c r="BG8" s="198"/>
      <c r="BH8" s="198"/>
      <c r="BI8" s="198"/>
      <c r="BJ8" s="198"/>
      <c r="BK8" s="198"/>
      <c r="BL8" s="198"/>
      <c r="BM8" s="209"/>
      <c r="BN8" s="214">
        <v>4223632</v>
      </c>
      <c r="BO8" s="217"/>
      <c r="BP8" s="217"/>
      <c r="BQ8" s="217"/>
      <c r="BR8" s="217"/>
      <c r="BS8" s="217"/>
      <c r="BT8" s="217"/>
      <c r="BU8" s="220"/>
      <c r="BV8" s="214">
        <v>3568119</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0.71</v>
      </c>
      <c r="CU8" s="240"/>
      <c r="CV8" s="240"/>
      <c r="CW8" s="240"/>
      <c r="CX8" s="240"/>
      <c r="CY8" s="240"/>
      <c r="CZ8" s="240"/>
      <c r="DA8" s="248"/>
      <c r="DB8" s="232">
        <v>0.72</v>
      </c>
      <c r="DC8" s="240"/>
      <c r="DD8" s="240"/>
      <c r="DE8" s="240"/>
      <c r="DF8" s="240"/>
      <c r="DG8" s="240"/>
      <c r="DH8" s="240"/>
      <c r="DI8" s="248"/>
    </row>
    <row r="9" spans="1:119" ht="18.75" customHeight="1">
      <c r="A9" s="2"/>
      <c r="B9" s="10" t="s">
        <v>20</v>
      </c>
      <c r="C9" s="27"/>
      <c r="D9" s="27"/>
      <c r="E9" s="27"/>
      <c r="F9" s="27"/>
      <c r="G9" s="27"/>
      <c r="H9" s="27"/>
      <c r="I9" s="27"/>
      <c r="J9" s="27"/>
      <c r="K9" s="31"/>
      <c r="L9" s="65" t="s">
        <v>14</v>
      </c>
      <c r="M9" s="74"/>
      <c r="N9" s="74"/>
      <c r="O9" s="74"/>
      <c r="P9" s="74"/>
      <c r="Q9" s="86"/>
      <c r="R9" s="97">
        <v>155549</v>
      </c>
      <c r="S9" s="106"/>
      <c r="T9" s="106"/>
      <c r="U9" s="106"/>
      <c r="V9" s="117"/>
      <c r="W9" s="127" t="s">
        <v>182</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73</v>
      </c>
      <c r="AV9" s="139"/>
      <c r="AW9" s="139"/>
      <c r="AX9" s="139"/>
      <c r="AY9" s="190" t="s">
        <v>74</v>
      </c>
      <c r="AZ9" s="198"/>
      <c r="BA9" s="198"/>
      <c r="BB9" s="198"/>
      <c r="BC9" s="198"/>
      <c r="BD9" s="198"/>
      <c r="BE9" s="198"/>
      <c r="BF9" s="198"/>
      <c r="BG9" s="198"/>
      <c r="BH9" s="198"/>
      <c r="BI9" s="198"/>
      <c r="BJ9" s="198"/>
      <c r="BK9" s="198"/>
      <c r="BL9" s="198"/>
      <c r="BM9" s="209"/>
      <c r="BN9" s="214">
        <v>655513</v>
      </c>
      <c r="BO9" s="217"/>
      <c r="BP9" s="217"/>
      <c r="BQ9" s="217"/>
      <c r="BR9" s="217"/>
      <c r="BS9" s="217"/>
      <c r="BT9" s="217"/>
      <c r="BU9" s="220"/>
      <c r="BV9" s="214">
        <v>-1123382</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14.1</v>
      </c>
      <c r="CU9" s="238"/>
      <c r="CV9" s="238"/>
      <c r="CW9" s="238"/>
      <c r="CX9" s="238"/>
      <c r="CY9" s="238"/>
      <c r="CZ9" s="238"/>
      <c r="DA9" s="246"/>
      <c r="DB9" s="230">
        <v>12.9</v>
      </c>
      <c r="DC9" s="238"/>
      <c r="DD9" s="238"/>
      <c r="DE9" s="238"/>
      <c r="DF9" s="238"/>
      <c r="DG9" s="238"/>
      <c r="DH9" s="238"/>
      <c r="DI9" s="246"/>
    </row>
    <row r="10" spans="1:119" ht="18.75" customHeight="1">
      <c r="A10" s="2"/>
      <c r="B10" s="10"/>
      <c r="C10" s="27"/>
      <c r="D10" s="27"/>
      <c r="E10" s="27"/>
      <c r="F10" s="27"/>
      <c r="G10" s="27"/>
      <c r="H10" s="27"/>
      <c r="I10" s="27"/>
      <c r="J10" s="27"/>
      <c r="K10" s="31"/>
      <c r="L10" s="52" t="s">
        <v>186</v>
      </c>
      <c r="M10" s="58"/>
      <c r="N10" s="58"/>
      <c r="O10" s="58"/>
      <c r="P10" s="58"/>
      <c r="Q10" s="63"/>
      <c r="R10" s="72">
        <v>159211</v>
      </c>
      <c r="S10" s="80"/>
      <c r="T10" s="80"/>
      <c r="U10" s="80"/>
      <c r="V10" s="118"/>
      <c r="W10" s="128"/>
      <c r="X10" s="54"/>
      <c r="Y10" s="54"/>
      <c r="Z10" s="54"/>
      <c r="AA10" s="54"/>
      <c r="AB10" s="54"/>
      <c r="AC10" s="54"/>
      <c r="AD10" s="54"/>
      <c r="AE10" s="54"/>
      <c r="AF10" s="54"/>
      <c r="AG10" s="54"/>
      <c r="AH10" s="54"/>
      <c r="AI10" s="54"/>
      <c r="AJ10" s="54"/>
      <c r="AK10" s="54"/>
      <c r="AL10" s="165"/>
      <c r="AM10" s="175" t="s">
        <v>187</v>
      </c>
      <c r="AN10" s="58"/>
      <c r="AO10" s="58"/>
      <c r="AP10" s="58"/>
      <c r="AQ10" s="58"/>
      <c r="AR10" s="58"/>
      <c r="AS10" s="58"/>
      <c r="AT10" s="63"/>
      <c r="AU10" s="182" t="s">
        <v>73</v>
      </c>
      <c r="AV10" s="139"/>
      <c r="AW10" s="139"/>
      <c r="AX10" s="139"/>
      <c r="AY10" s="190" t="s">
        <v>189</v>
      </c>
      <c r="AZ10" s="198"/>
      <c r="BA10" s="198"/>
      <c r="BB10" s="198"/>
      <c r="BC10" s="198"/>
      <c r="BD10" s="198"/>
      <c r="BE10" s="198"/>
      <c r="BF10" s="198"/>
      <c r="BG10" s="198"/>
      <c r="BH10" s="198"/>
      <c r="BI10" s="198"/>
      <c r="BJ10" s="198"/>
      <c r="BK10" s="198"/>
      <c r="BL10" s="198"/>
      <c r="BM10" s="209"/>
      <c r="BN10" s="214">
        <v>1784443</v>
      </c>
      <c r="BO10" s="217"/>
      <c r="BP10" s="217"/>
      <c r="BQ10" s="217"/>
      <c r="BR10" s="217"/>
      <c r="BS10" s="217"/>
      <c r="BT10" s="217"/>
      <c r="BU10" s="220"/>
      <c r="BV10" s="214">
        <v>2493058</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194</v>
      </c>
      <c r="M11" s="59"/>
      <c r="N11" s="59"/>
      <c r="O11" s="59"/>
      <c r="P11" s="59"/>
      <c r="Q11" s="64"/>
      <c r="R11" s="98" t="s">
        <v>196</v>
      </c>
      <c r="S11" s="107"/>
      <c r="T11" s="107"/>
      <c r="U11" s="107"/>
      <c r="V11" s="119"/>
      <c r="W11" s="128"/>
      <c r="X11" s="54"/>
      <c r="Y11" s="54"/>
      <c r="Z11" s="54"/>
      <c r="AA11" s="54"/>
      <c r="AB11" s="54"/>
      <c r="AC11" s="54"/>
      <c r="AD11" s="54"/>
      <c r="AE11" s="54"/>
      <c r="AF11" s="54"/>
      <c r="AG11" s="54"/>
      <c r="AH11" s="54"/>
      <c r="AI11" s="54"/>
      <c r="AJ11" s="54"/>
      <c r="AK11" s="54"/>
      <c r="AL11" s="165"/>
      <c r="AM11" s="175" t="s">
        <v>199</v>
      </c>
      <c r="AN11" s="58"/>
      <c r="AO11" s="58"/>
      <c r="AP11" s="58"/>
      <c r="AQ11" s="58"/>
      <c r="AR11" s="58"/>
      <c r="AS11" s="58"/>
      <c r="AT11" s="63"/>
      <c r="AU11" s="182" t="s">
        <v>173</v>
      </c>
      <c r="AV11" s="139"/>
      <c r="AW11" s="139"/>
      <c r="AX11" s="139"/>
      <c r="AY11" s="190" t="s">
        <v>200</v>
      </c>
      <c r="AZ11" s="198"/>
      <c r="BA11" s="198"/>
      <c r="BB11" s="198"/>
      <c r="BC11" s="198"/>
      <c r="BD11" s="198"/>
      <c r="BE11" s="198"/>
      <c r="BF11" s="198"/>
      <c r="BG11" s="198"/>
      <c r="BH11" s="198"/>
      <c r="BI11" s="198"/>
      <c r="BJ11" s="198"/>
      <c r="BK11" s="198"/>
      <c r="BL11" s="198"/>
      <c r="BM11" s="209"/>
      <c r="BN11" s="214">
        <v>53194</v>
      </c>
      <c r="BO11" s="217"/>
      <c r="BP11" s="217"/>
      <c r="BQ11" s="217"/>
      <c r="BR11" s="217"/>
      <c r="BS11" s="217"/>
      <c r="BT11" s="217"/>
      <c r="BU11" s="220"/>
      <c r="BV11" s="214">
        <v>16000</v>
      </c>
      <c r="BW11" s="217"/>
      <c r="BX11" s="217"/>
      <c r="BY11" s="217"/>
      <c r="BZ11" s="217"/>
      <c r="CA11" s="217"/>
      <c r="CB11" s="217"/>
      <c r="CC11" s="220"/>
      <c r="CD11" s="192" t="s">
        <v>203</v>
      </c>
      <c r="CE11" s="111"/>
      <c r="CF11" s="111"/>
      <c r="CG11" s="111"/>
      <c r="CH11" s="111"/>
      <c r="CI11" s="111"/>
      <c r="CJ11" s="111"/>
      <c r="CK11" s="111"/>
      <c r="CL11" s="111"/>
      <c r="CM11" s="111"/>
      <c r="CN11" s="111"/>
      <c r="CO11" s="111"/>
      <c r="CP11" s="111"/>
      <c r="CQ11" s="111"/>
      <c r="CR11" s="111"/>
      <c r="CS11" s="211"/>
      <c r="CT11" s="232" t="s">
        <v>204</v>
      </c>
      <c r="CU11" s="240"/>
      <c r="CV11" s="240"/>
      <c r="CW11" s="240"/>
      <c r="CX11" s="240"/>
      <c r="CY11" s="240"/>
      <c r="CZ11" s="240"/>
      <c r="DA11" s="248"/>
      <c r="DB11" s="232" t="s">
        <v>204</v>
      </c>
      <c r="DC11" s="240"/>
      <c r="DD11" s="240"/>
      <c r="DE11" s="240"/>
      <c r="DF11" s="240"/>
      <c r="DG11" s="240"/>
      <c r="DH11" s="240"/>
      <c r="DI11" s="248"/>
    </row>
    <row r="12" spans="1:119" ht="18.75" customHeight="1">
      <c r="A12" s="2"/>
      <c r="B12" s="11" t="s">
        <v>206</v>
      </c>
      <c r="C12" s="28"/>
      <c r="D12" s="28"/>
      <c r="E12" s="28"/>
      <c r="F12" s="28"/>
      <c r="G12" s="28"/>
      <c r="H12" s="28"/>
      <c r="I12" s="28"/>
      <c r="J12" s="28"/>
      <c r="K12" s="60"/>
      <c r="L12" s="66" t="s">
        <v>207</v>
      </c>
      <c r="M12" s="75"/>
      <c r="N12" s="75"/>
      <c r="O12" s="75"/>
      <c r="P12" s="75"/>
      <c r="Q12" s="87"/>
      <c r="R12" s="99">
        <v>155669</v>
      </c>
      <c r="S12" s="108"/>
      <c r="T12" s="108"/>
      <c r="U12" s="108"/>
      <c r="V12" s="120"/>
      <c r="W12" s="132" t="s">
        <v>8</v>
      </c>
      <c r="X12" s="139"/>
      <c r="Y12" s="139"/>
      <c r="Z12" s="139"/>
      <c r="AA12" s="139"/>
      <c r="AB12" s="144"/>
      <c r="AC12" s="148" t="s">
        <v>106</v>
      </c>
      <c r="AD12" s="155"/>
      <c r="AE12" s="155"/>
      <c r="AF12" s="155"/>
      <c r="AG12" s="158"/>
      <c r="AH12" s="148" t="s">
        <v>209</v>
      </c>
      <c r="AI12" s="155"/>
      <c r="AJ12" s="155"/>
      <c r="AK12" s="155"/>
      <c r="AL12" s="170"/>
      <c r="AM12" s="175" t="s">
        <v>210</v>
      </c>
      <c r="AN12" s="58"/>
      <c r="AO12" s="58"/>
      <c r="AP12" s="58"/>
      <c r="AQ12" s="58"/>
      <c r="AR12" s="58"/>
      <c r="AS12" s="58"/>
      <c r="AT12" s="63"/>
      <c r="AU12" s="182" t="s">
        <v>73</v>
      </c>
      <c r="AV12" s="139"/>
      <c r="AW12" s="139"/>
      <c r="AX12" s="139"/>
      <c r="AY12" s="190" t="s">
        <v>213</v>
      </c>
      <c r="AZ12" s="198"/>
      <c r="BA12" s="198"/>
      <c r="BB12" s="198"/>
      <c r="BC12" s="198"/>
      <c r="BD12" s="198"/>
      <c r="BE12" s="198"/>
      <c r="BF12" s="198"/>
      <c r="BG12" s="198"/>
      <c r="BH12" s="198"/>
      <c r="BI12" s="198"/>
      <c r="BJ12" s="198"/>
      <c r="BK12" s="198"/>
      <c r="BL12" s="198"/>
      <c r="BM12" s="209"/>
      <c r="BN12" s="214">
        <v>2098959</v>
      </c>
      <c r="BO12" s="217"/>
      <c r="BP12" s="217"/>
      <c r="BQ12" s="217"/>
      <c r="BR12" s="217"/>
      <c r="BS12" s="217"/>
      <c r="BT12" s="217"/>
      <c r="BU12" s="220"/>
      <c r="BV12" s="214">
        <v>0</v>
      </c>
      <c r="BW12" s="217"/>
      <c r="BX12" s="217"/>
      <c r="BY12" s="217"/>
      <c r="BZ12" s="217"/>
      <c r="CA12" s="217"/>
      <c r="CB12" s="217"/>
      <c r="CC12" s="220"/>
      <c r="CD12" s="192" t="s">
        <v>214</v>
      </c>
      <c r="CE12" s="111"/>
      <c r="CF12" s="111"/>
      <c r="CG12" s="111"/>
      <c r="CH12" s="111"/>
      <c r="CI12" s="111"/>
      <c r="CJ12" s="111"/>
      <c r="CK12" s="111"/>
      <c r="CL12" s="111"/>
      <c r="CM12" s="111"/>
      <c r="CN12" s="111"/>
      <c r="CO12" s="111"/>
      <c r="CP12" s="111"/>
      <c r="CQ12" s="111"/>
      <c r="CR12" s="111"/>
      <c r="CS12" s="211"/>
      <c r="CT12" s="232" t="s">
        <v>204</v>
      </c>
      <c r="CU12" s="240"/>
      <c r="CV12" s="240"/>
      <c r="CW12" s="240"/>
      <c r="CX12" s="240"/>
      <c r="CY12" s="240"/>
      <c r="CZ12" s="240"/>
      <c r="DA12" s="248"/>
      <c r="DB12" s="232" t="s">
        <v>204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216</v>
      </c>
      <c r="N13" s="82"/>
      <c r="O13" s="82"/>
      <c r="P13" s="82"/>
      <c r="Q13" s="88"/>
      <c r="R13" s="100">
        <v>151277</v>
      </c>
      <c r="S13" s="109"/>
      <c r="T13" s="109"/>
      <c r="U13" s="109"/>
      <c r="V13" s="121"/>
      <c r="W13" s="130" t="s">
        <v>217</v>
      </c>
      <c r="X13" s="56"/>
      <c r="Y13" s="56"/>
      <c r="Z13" s="56"/>
      <c r="AA13" s="56"/>
      <c r="AB13" s="25"/>
      <c r="AC13" s="72">
        <v>4126</v>
      </c>
      <c r="AD13" s="80"/>
      <c r="AE13" s="80"/>
      <c r="AF13" s="80"/>
      <c r="AG13" s="84"/>
      <c r="AH13" s="72">
        <v>4587</v>
      </c>
      <c r="AI13" s="80"/>
      <c r="AJ13" s="80"/>
      <c r="AK13" s="80"/>
      <c r="AL13" s="118"/>
      <c r="AM13" s="175" t="s">
        <v>219</v>
      </c>
      <c r="AN13" s="58"/>
      <c r="AO13" s="58"/>
      <c r="AP13" s="58"/>
      <c r="AQ13" s="58"/>
      <c r="AR13" s="58"/>
      <c r="AS13" s="58"/>
      <c r="AT13" s="63"/>
      <c r="AU13" s="182" t="s">
        <v>173</v>
      </c>
      <c r="AV13" s="139"/>
      <c r="AW13" s="139"/>
      <c r="AX13" s="139"/>
      <c r="AY13" s="190" t="s">
        <v>221</v>
      </c>
      <c r="AZ13" s="198"/>
      <c r="BA13" s="198"/>
      <c r="BB13" s="198"/>
      <c r="BC13" s="198"/>
      <c r="BD13" s="198"/>
      <c r="BE13" s="198"/>
      <c r="BF13" s="198"/>
      <c r="BG13" s="198"/>
      <c r="BH13" s="198"/>
      <c r="BI13" s="198"/>
      <c r="BJ13" s="198"/>
      <c r="BK13" s="198"/>
      <c r="BL13" s="198"/>
      <c r="BM13" s="209"/>
      <c r="BN13" s="214">
        <v>394191</v>
      </c>
      <c r="BO13" s="217"/>
      <c r="BP13" s="217"/>
      <c r="BQ13" s="217"/>
      <c r="BR13" s="217"/>
      <c r="BS13" s="217"/>
      <c r="BT13" s="217"/>
      <c r="BU13" s="220"/>
      <c r="BV13" s="214">
        <v>1385676</v>
      </c>
      <c r="BW13" s="217"/>
      <c r="BX13" s="217"/>
      <c r="BY13" s="217"/>
      <c r="BZ13" s="217"/>
      <c r="CA13" s="217"/>
      <c r="CB13" s="217"/>
      <c r="CC13" s="220"/>
      <c r="CD13" s="192" t="s">
        <v>222</v>
      </c>
      <c r="CE13" s="111"/>
      <c r="CF13" s="111"/>
      <c r="CG13" s="111"/>
      <c r="CH13" s="111"/>
      <c r="CI13" s="111"/>
      <c r="CJ13" s="111"/>
      <c r="CK13" s="111"/>
      <c r="CL13" s="111"/>
      <c r="CM13" s="111"/>
      <c r="CN13" s="111"/>
      <c r="CO13" s="111"/>
      <c r="CP13" s="111"/>
      <c r="CQ13" s="111"/>
      <c r="CR13" s="111"/>
      <c r="CS13" s="211"/>
      <c r="CT13" s="230">
        <v>8.1</v>
      </c>
      <c r="CU13" s="238"/>
      <c r="CV13" s="238"/>
      <c r="CW13" s="238"/>
      <c r="CX13" s="238"/>
      <c r="CY13" s="238"/>
      <c r="CZ13" s="238"/>
      <c r="DA13" s="246"/>
      <c r="DB13" s="230">
        <v>8.5</v>
      </c>
      <c r="DC13" s="238"/>
      <c r="DD13" s="238"/>
      <c r="DE13" s="238"/>
      <c r="DF13" s="238"/>
      <c r="DG13" s="238"/>
      <c r="DH13" s="238"/>
      <c r="DI13" s="246"/>
    </row>
    <row r="14" spans="1:119" ht="18.75" customHeight="1">
      <c r="A14" s="2"/>
      <c r="B14" s="12"/>
      <c r="C14" s="29"/>
      <c r="D14" s="29"/>
      <c r="E14" s="29"/>
      <c r="F14" s="29"/>
      <c r="G14" s="29"/>
      <c r="H14" s="29"/>
      <c r="I14" s="29"/>
      <c r="J14" s="29"/>
      <c r="K14" s="61"/>
      <c r="L14" s="68" t="s">
        <v>223</v>
      </c>
      <c r="M14" s="77"/>
      <c r="N14" s="77"/>
      <c r="O14" s="77"/>
      <c r="P14" s="77"/>
      <c r="Q14" s="89"/>
      <c r="R14" s="100">
        <v>156930</v>
      </c>
      <c r="S14" s="109"/>
      <c r="T14" s="109"/>
      <c r="U14" s="109"/>
      <c r="V14" s="121"/>
      <c r="W14" s="129"/>
      <c r="X14" s="57"/>
      <c r="Y14" s="57"/>
      <c r="Z14" s="57"/>
      <c r="AA14" s="57"/>
      <c r="AB14" s="24"/>
      <c r="AC14" s="149">
        <v>5.5</v>
      </c>
      <c r="AD14" s="156"/>
      <c r="AE14" s="156"/>
      <c r="AF14" s="156"/>
      <c r="AG14" s="159"/>
      <c r="AH14" s="149">
        <v>6.1</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226</v>
      </c>
      <c r="CE14" s="200"/>
      <c r="CF14" s="200"/>
      <c r="CG14" s="200"/>
      <c r="CH14" s="200"/>
      <c r="CI14" s="200"/>
      <c r="CJ14" s="200"/>
      <c r="CK14" s="200"/>
      <c r="CL14" s="200"/>
      <c r="CM14" s="200"/>
      <c r="CN14" s="200"/>
      <c r="CO14" s="200"/>
      <c r="CP14" s="200"/>
      <c r="CQ14" s="200"/>
      <c r="CR14" s="200"/>
      <c r="CS14" s="212"/>
      <c r="CT14" s="234">
        <v>20.9</v>
      </c>
      <c r="CU14" s="242"/>
      <c r="CV14" s="242"/>
      <c r="CW14" s="242"/>
      <c r="CX14" s="242"/>
      <c r="CY14" s="242"/>
      <c r="CZ14" s="242"/>
      <c r="DA14" s="250"/>
      <c r="DB14" s="234">
        <v>20.9</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216</v>
      </c>
      <c r="N15" s="82"/>
      <c r="O15" s="82"/>
      <c r="P15" s="82"/>
      <c r="Q15" s="88"/>
      <c r="R15" s="100">
        <v>152786</v>
      </c>
      <c r="S15" s="109"/>
      <c r="T15" s="109"/>
      <c r="U15" s="109"/>
      <c r="V15" s="121"/>
      <c r="W15" s="130" t="s">
        <v>6</v>
      </c>
      <c r="X15" s="56"/>
      <c r="Y15" s="56"/>
      <c r="Z15" s="56"/>
      <c r="AA15" s="56"/>
      <c r="AB15" s="25"/>
      <c r="AC15" s="72">
        <v>25264</v>
      </c>
      <c r="AD15" s="80"/>
      <c r="AE15" s="80"/>
      <c r="AF15" s="80"/>
      <c r="AG15" s="84"/>
      <c r="AH15" s="72">
        <v>26224</v>
      </c>
      <c r="AI15" s="80"/>
      <c r="AJ15" s="80"/>
      <c r="AK15" s="80"/>
      <c r="AL15" s="118"/>
      <c r="AM15" s="175"/>
      <c r="AN15" s="58"/>
      <c r="AO15" s="58"/>
      <c r="AP15" s="58"/>
      <c r="AQ15" s="58"/>
      <c r="AR15" s="58"/>
      <c r="AS15" s="58"/>
      <c r="AT15" s="63"/>
      <c r="AU15" s="182"/>
      <c r="AV15" s="139"/>
      <c r="AW15" s="139"/>
      <c r="AX15" s="139"/>
      <c r="AY15" s="189" t="s">
        <v>228</v>
      </c>
      <c r="AZ15" s="197"/>
      <c r="BA15" s="197"/>
      <c r="BB15" s="197"/>
      <c r="BC15" s="197"/>
      <c r="BD15" s="197"/>
      <c r="BE15" s="197"/>
      <c r="BF15" s="197"/>
      <c r="BG15" s="197"/>
      <c r="BH15" s="197"/>
      <c r="BI15" s="197"/>
      <c r="BJ15" s="197"/>
      <c r="BK15" s="197"/>
      <c r="BL15" s="197"/>
      <c r="BM15" s="208"/>
      <c r="BN15" s="213">
        <v>20836030</v>
      </c>
      <c r="BO15" s="216"/>
      <c r="BP15" s="216"/>
      <c r="BQ15" s="216"/>
      <c r="BR15" s="216"/>
      <c r="BS15" s="216"/>
      <c r="BT15" s="216"/>
      <c r="BU15" s="219"/>
      <c r="BV15" s="213">
        <v>20159962</v>
      </c>
      <c r="BW15" s="216"/>
      <c r="BX15" s="216"/>
      <c r="BY15" s="216"/>
      <c r="BZ15" s="216"/>
      <c r="CA15" s="216"/>
      <c r="CB15" s="216"/>
      <c r="CC15" s="219"/>
      <c r="CD15" s="222" t="s">
        <v>215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230</v>
      </c>
      <c r="M16" s="78"/>
      <c r="N16" s="78"/>
      <c r="O16" s="78"/>
      <c r="P16" s="78"/>
      <c r="Q16" s="90"/>
      <c r="R16" s="101" t="s">
        <v>231</v>
      </c>
      <c r="S16" s="110"/>
      <c r="T16" s="110"/>
      <c r="U16" s="110"/>
      <c r="V16" s="122"/>
      <c r="W16" s="129"/>
      <c r="X16" s="57"/>
      <c r="Y16" s="57"/>
      <c r="Z16" s="57"/>
      <c r="AA16" s="57"/>
      <c r="AB16" s="24"/>
      <c r="AC16" s="149">
        <v>33.799999999999997</v>
      </c>
      <c r="AD16" s="156"/>
      <c r="AE16" s="156"/>
      <c r="AF16" s="156"/>
      <c r="AG16" s="159"/>
      <c r="AH16" s="149">
        <v>34.700000000000003</v>
      </c>
      <c r="AI16" s="156"/>
      <c r="AJ16" s="156"/>
      <c r="AK16" s="156"/>
      <c r="AL16" s="171"/>
      <c r="AM16" s="175"/>
      <c r="AN16" s="58"/>
      <c r="AO16" s="58"/>
      <c r="AP16" s="58"/>
      <c r="AQ16" s="58"/>
      <c r="AR16" s="58"/>
      <c r="AS16" s="58"/>
      <c r="AT16" s="63"/>
      <c r="AU16" s="182"/>
      <c r="AV16" s="139"/>
      <c r="AW16" s="139"/>
      <c r="AX16" s="139"/>
      <c r="AY16" s="190" t="s">
        <v>104</v>
      </c>
      <c r="AZ16" s="198"/>
      <c r="BA16" s="198"/>
      <c r="BB16" s="198"/>
      <c r="BC16" s="198"/>
      <c r="BD16" s="198"/>
      <c r="BE16" s="198"/>
      <c r="BF16" s="198"/>
      <c r="BG16" s="198"/>
      <c r="BH16" s="198"/>
      <c r="BI16" s="198"/>
      <c r="BJ16" s="198"/>
      <c r="BK16" s="198"/>
      <c r="BL16" s="198"/>
      <c r="BM16" s="209"/>
      <c r="BN16" s="214">
        <v>30111707</v>
      </c>
      <c r="BO16" s="217"/>
      <c r="BP16" s="217"/>
      <c r="BQ16" s="217"/>
      <c r="BR16" s="217"/>
      <c r="BS16" s="217"/>
      <c r="BT16" s="217"/>
      <c r="BU16" s="220"/>
      <c r="BV16" s="214">
        <v>29016866</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99</v>
      </c>
      <c r="N17" s="83"/>
      <c r="O17" s="83"/>
      <c r="P17" s="83"/>
      <c r="Q17" s="91"/>
      <c r="R17" s="101" t="s">
        <v>232</v>
      </c>
      <c r="S17" s="110"/>
      <c r="T17" s="110"/>
      <c r="U17" s="110"/>
      <c r="V17" s="122"/>
      <c r="W17" s="130" t="s">
        <v>93</v>
      </c>
      <c r="X17" s="56"/>
      <c r="Y17" s="56"/>
      <c r="Z17" s="56"/>
      <c r="AA17" s="56"/>
      <c r="AB17" s="25"/>
      <c r="AC17" s="72">
        <v>45456</v>
      </c>
      <c r="AD17" s="80"/>
      <c r="AE17" s="80"/>
      <c r="AF17" s="80"/>
      <c r="AG17" s="84"/>
      <c r="AH17" s="72">
        <v>44821</v>
      </c>
      <c r="AI17" s="80"/>
      <c r="AJ17" s="80"/>
      <c r="AK17" s="80"/>
      <c r="AL17" s="118"/>
      <c r="AM17" s="175"/>
      <c r="AN17" s="58"/>
      <c r="AO17" s="58"/>
      <c r="AP17" s="58"/>
      <c r="AQ17" s="58"/>
      <c r="AR17" s="58"/>
      <c r="AS17" s="58"/>
      <c r="AT17" s="63"/>
      <c r="AU17" s="182"/>
      <c r="AV17" s="139"/>
      <c r="AW17" s="139"/>
      <c r="AX17" s="139"/>
      <c r="AY17" s="190" t="s">
        <v>233</v>
      </c>
      <c r="AZ17" s="198"/>
      <c r="BA17" s="198"/>
      <c r="BB17" s="198"/>
      <c r="BC17" s="198"/>
      <c r="BD17" s="198"/>
      <c r="BE17" s="198"/>
      <c r="BF17" s="198"/>
      <c r="BG17" s="198"/>
      <c r="BH17" s="198"/>
      <c r="BI17" s="198"/>
      <c r="BJ17" s="198"/>
      <c r="BK17" s="198"/>
      <c r="BL17" s="198"/>
      <c r="BM17" s="209"/>
      <c r="BN17" s="214">
        <v>26361453</v>
      </c>
      <c r="BO17" s="217"/>
      <c r="BP17" s="217"/>
      <c r="BQ17" s="217"/>
      <c r="BR17" s="217"/>
      <c r="BS17" s="217"/>
      <c r="BT17" s="217"/>
      <c r="BU17" s="220"/>
      <c r="BV17" s="214">
        <v>25468690</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234</v>
      </c>
      <c r="C18" s="31"/>
      <c r="D18" s="31"/>
      <c r="E18" s="49"/>
      <c r="F18" s="49"/>
      <c r="G18" s="49"/>
      <c r="H18" s="49"/>
      <c r="I18" s="49"/>
      <c r="J18" s="49"/>
      <c r="K18" s="49"/>
      <c r="L18" s="70">
        <v>331.5</v>
      </c>
      <c r="M18" s="70"/>
      <c r="N18" s="70"/>
      <c r="O18" s="70"/>
      <c r="P18" s="70"/>
      <c r="Q18" s="70"/>
      <c r="R18" s="102"/>
      <c r="S18" s="102"/>
      <c r="T18" s="102"/>
      <c r="U18" s="102"/>
      <c r="V18" s="123"/>
      <c r="W18" s="131"/>
      <c r="X18" s="138"/>
      <c r="Y18" s="138"/>
      <c r="Z18" s="138"/>
      <c r="AA18" s="138"/>
      <c r="AB18" s="26"/>
      <c r="AC18" s="150">
        <v>60.7</v>
      </c>
      <c r="AD18" s="157"/>
      <c r="AE18" s="157"/>
      <c r="AF18" s="157"/>
      <c r="AG18" s="160"/>
      <c r="AH18" s="150">
        <v>59.3</v>
      </c>
      <c r="AI18" s="157"/>
      <c r="AJ18" s="157"/>
      <c r="AK18" s="157"/>
      <c r="AL18" s="172"/>
      <c r="AM18" s="175"/>
      <c r="AN18" s="58"/>
      <c r="AO18" s="58"/>
      <c r="AP18" s="58"/>
      <c r="AQ18" s="58"/>
      <c r="AR18" s="58"/>
      <c r="AS18" s="58"/>
      <c r="AT18" s="63"/>
      <c r="AU18" s="182"/>
      <c r="AV18" s="139"/>
      <c r="AW18" s="139"/>
      <c r="AX18" s="139"/>
      <c r="AY18" s="190" t="s">
        <v>235</v>
      </c>
      <c r="AZ18" s="198"/>
      <c r="BA18" s="198"/>
      <c r="BB18" s="198"/>
      <c r="BC18" s="198"/>
      <c r="BD18" s="198"/>
      <c r="BE18" s="198"/>
      <c r="BF18" s="198"/>
      <c r="BG18" s="198"/>
      <c r="BH18" s="198"/>
      <c r="BI18" s="198"/>
      <c r="BJ18" s="198"/>
      <c r="BK18" s="198"/>
      <c r="BL18" s="198"/>
      <c r="BM18" s="209"/>
      <c r="BN18" s="214">
        <v>35678808</v>
      </c>
      <c r="BO18" s="217"/>
      <c r="BP18" s="217"/>
      <c r="BQ18" s="217"/>
      <c r="BR18" s="217"/>
      <c r="BS18" s="217"/>
      <c r="BT18" s="217"/>
      <c r="BU18" s="220"/>
      <c r="BV18" s="214">
        <v>34979798</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68</v>
      </c>
      <c r="C19" s="31"/>
      <c r="D19" s="31"/>
      <c r="E19" s="49"/>
      <c r="F19" s="49"/>
      <c r="G19" s="49"/>
      <c r="H19" s="49"/>
      <c r="I19" s="49"/>
      <c r="J19" s="49"/>
      <c r="K19" s="49"/>
      <c r="L19" s="71">
        <v>469</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236</v>
      </c>
      <c r="AZ19" s="198"/>
      <c r="BA19" s="198"/>
      <c r="BB19" s="198"/>
      <c r="BC19" s="198"/>
      <c r="BD19" s="198"/>
      <c r="BE19" s="198"/>
      <c r="BF19" s="198"/>
      <c r="BG19" s="198"/>
      <c r="BH19" s="198"/>
      <c r="BI19" s="198"/>
      <c r="BJ19" s="198"/>
      <c r="BK19" s="198"/>
      <c r="BL19" s="198"/>
      <c r="BM19" s="209"/>
      <c r="BN19" s="214">
        <v>48290619</v>
      </c>
      <c r="BO19" s="217"/>
      <c r="BP19" s="217"/>
      <c r="BQ19" s="217"/>
      <c r="BR19" s="217"/>
      <c r="BS19" s="217"/>
      <c r="BT19" s="217"/>
      <c r="BU19" s="220"/>
      <c r="BV19" s="214">
        <v>48830611</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240</v>
      </c>
      <c r="C20" s="31"/>
      <c r="D20" s="31"/>
      <c r="E20" s="49"/>
      <c r="F20" s="49"/>
      <c r="G20" s="49"/>
      <c r="H20" s="49"/>
      <c r="I20" s="49"/>
      <c r="J20" s="49"/>
      <c r="K20" s="49"/>
      <c r="L20" s="71">
        <v>60918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242</v>
      </c>
      <c r="C22" s="33"/>
      <c r="D22" s="41"/>
      <c r="E22" s="50" t="s">
        <v>8</v>
      </c>
      <c r="F22" s="56"/>
      <c r="G22" s="56"/>
      <c r="H22" s="56"/>
      <c r="I22" s="56"/>
      <c r="J22" s="56"/>
      <c r="K22" s="25"/>
      <c r="L22" s="50" t="s">
        <v>244</v>
      </c>
      <c r="M22" s="56"/>
      <c r="N22" s="56"/>
      <c r="O22" s="56"/>
      <c r="P22" s="25"/>
      <c r="Q22" s="92" t="s">
        <v>198</v>
      </c>
      <c r="R22" s="104"/>
      <c r="S22" s="104"/>
      <c r="T22" s="104"/>
      <c r="U22" s="104"/>
      <c r="V22" s="125"/>
      <c r="W22" s="133" t="s">
        <v>245</v>
      </c>
      <c r="X22" s="33"/>
      <c r="Y22" s="41"/>
      <c r="Z22" s="50" t="s">
        <v>8</v>
      </c>
      <c r="AA22" s="56"/>
      <c r="AB22" s="56"/>
      <c r="AC22" s="56"/>
      <c r="AD22" s="56"/>
      <c r="AE22" s="56"/>
      <c r="AF22" s="56"/>
      <c r="AG22" s="25"/>
      <c r="AH22" s="163" t="s">
        <v>184</v>
      </c>
      <c r="AI22" s="56"/>
      <c r="AJ22" s="56"/>
      <c r="AK22" s="56"/>
      <c r="AL22" s="25"/>
      <c r="AM22" s="163" t="s">
        <v>247</v>
      </c>
      <c r="AN22" s="178"/>
      <c r="AO22" s="178"/>
      <c r="AP22" s="178"/>
      <c r="AQ22" s="178"/>
      <c r="AR22" s="180"/>
      <c r="AS22" s="92" t="s">
        <v>198</v>
      </c>
      <c r="AT22" s="104"/>
      <c r="AU22" s="104"/>
      <c r="AV22" s="104"/>
      <c r="AW22" s="104"/>
      <c r="AX22" s="187"/>
      <c r="AY22" s="189" t="s">
        <v>249</v>
      </c>
      <c r="AZ22" s="197"/>
      <c r="BA22" s="197"/>
      <c r="BB22" s="197"/>
      <c r="BC22" s="197"/>
      <c r="BD22" s="197"/>
      <c r="BE22" s="197"/>
      <c r="BF22" s="197"/>
      <c r="BG22" s="197"/>
      <c r="BH22" s="197"/>
      <c r="BI22" s="197"/>
      <c r="BJ22" s="197"/>
      <c r="BK22" s="197"/>
      <c r="BL22" s="197"/>
      <c r="BM22" s="208"/>
      <c r="BN22" s="213">
        <v>56859062</v>
      </c>
      <c r="BO22" s="216"/>
      <c r="BP22" s="216"/>
      <c r="BQ22" s="216"/>
      <c r="BR22" s="216"/>
      <c r="BS22" s="216"/>
      <c r="BT22" s="216"/>
      <c r="BU22" s="219"/>
      <c r="BV22" s="213">
        <v>60129176</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252</v>
      </c>
      <c r="AZ23" s="198"/>
      <c r="BA23" s="198"/>
      <c r="BB23" s="198"/>
      <c r="BC23" s="198"/>
      <c r="BD23" s="198"/>
      <c r="BE23" s="198"/>
      <c r="BF23" s="198"/>
      <c r="BG23" s="198"/>
      <c r="BH23" s="198"/>
      <c r="BI23" s="198"/>
      <c r="BJ23" s="198"/>
      <c r="BK23" s="198"/>
      <c r="BL23" s="198"/>
      <c r="BM23" s="209"/>
      <c r="BN23" s="214">
        <v>37560721</v>
      </c>
      <c r="BO23" s="217"/>
      <c r="BP23" s="217"/>
      <c r="BQ23" s="217"/>
      <c r="BR23" s="217"/>
      <c r="BS23" s="217"/>
      <c r="BT23" s="217"/>
      <c r="BU23" s="220"/>
      <c r="BV23" s="214">
        <v>39822336</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254</v>
      </c>
      <c r="F24" s="58"/>
      <c r="G24" s="58"/>
      <c r="H24" s="58"/>
      <c r="I24" s="58"/>
      <c r="J24" s="58"/>
      <c r="K24" s="63"/>
      <c r="L24" s="72">
        <v>1</v>
      </c>
      <c r="M24" s="80"/>
      <c r="N24" s="80"/>
      <c r="O24" s="80"/>
      <c r="P24" s="84"/>
      <c r="Q24" s="72">
        <v>7140</v>
      </c>
      <c r="R24" s="80"/>
      <c r="S24" s="80"/>
      <c r="T24" s="80"/>
      <c r="U24" s="80"/>
      <c r="V24" s="84"/>
      <c r="W24" s="134"/>
      <c r="X24" s="34"/>
      <c r="Y24" s="42"/>
      <c r="Z24" s="52" t="s">
        <v>255</v>
      </c>
      <c r="AA24" s="58"/>
      <c r="AB24" s="58"/>
      <c r="AC24" s="58"/>
      <c r="AD24" s="58"/>
      <c r="AE24" s="58"/>
      <c r="AF24" s="58"/>
      <c r="AG24" s="63"/>
      <c r="AH24" s="72">
        <v>1147</v>
      </c>
      <c r="AI24" s="80"/>
      <c r="AJ24" s="80"/>
      <c r="AK24" s="80"/>
      <c r="AL24" s="84"/>
      <c r="AM24" s="72">
        <v>3609609</v>
      </c>
      <c r="AN24" s="80"/>
      <c r="AO24" s="80"/>
      <c r="AP24" s="80"/>
      <c r="AQ24" s="80"/>
      <c r="AR24" s="84"/>
      <c r="AS24" s="72">
        <v>3147</v>
      </c>
      <c r="AT24" s="80"/>
      <c r="AU24" s="80"/>
      <c r="AV24" s="80"/>
      <c r="AW24" s="80"/>
      <c r="AX24" s="118"/>
      <c r="AY24" s="191" t="s">
        <v>257</v>
      </c>
      <c r="AZ24" s="199"/>
      <c r="BA24" s="199"/>
      <c r="BB24" s="199"/>
      <c r="BC24" s="199"/>
      <c r="BD24" s="199"/>
      <c r="BE24" s="199"/>
      <c r="BF24" s="199"/>
      <c r="BG24" s="199"/>
      <c r="BH24" s="199"/>
      <c r="BI24" s="199"/>
      <c r="BJ24" s="199"/>
      <c r="BK24" s="199"/>
      <c r="BL24" s="199"/>
      <c r="BM24" s="210"/>
      <c r="BN24" s="214">
        <v>30766672</v>
      </c>
      <c r="BO24" s="217"/>
      <c r="BP24" s="217"/>
      <c r="BQ24" s="217"/>
      <c r="BR24" s="217"/>
      <c r="BS24" s="217"/>
      <c r="BT24" s="217"/>
      <c r="BU24" s="220"/>
      <c r="BV24" s="214">
        <v>32179542</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259</v>
      </c>
      <c r="F25" s="58"/>
      <c r="G25" s="58"/>
      <c r="H25" s="58"/>
      <c r="I25" s="58"/>
      <c r="J25" s="58"/>
      <c r="K25" s="63"/>
      <c r="L25" s="72">
        <v>1</v>
      </c>
      <c r="M25" s="80"/>
      <c r="N25" s="80"/>
      <c r="O25" s="80"/>
      <c r="P25" s="84"/>
      <c r="Q25" s="72">
        <v>8400</v>
      </c>
      <c r="R25" s="80"/>
      <c r="S25" s="80"/>
      <c r="T25" s="80"/>
      <c r="U25" s="80"/>
      <c r="V25" s="84"/>
      <c r="W25" s="134"/>
      <c r="X25" s="34"/>
      <c r="Y25" s="42"/>
      <c r="Z25" s="52" t="s">
        <v>260</v>
      </c>
      <c r="AA25" s="58"/>
      <c r="AB25" s="58"/>
      <c r="AC25" s="58"/>
      <c r="AD25" s="58"/>
      <c r="AE25" s="58"/>
      <c r="AF25" s="58"/>
      <c r="AG25" s="63"/>
      <c r="AH25" s="72">
        <v>193</v>
      </c>
      <c r="AI25" s="80"/>
      <c r="AJ25" s="80"/>
      <c r="AK25" s="80"/>
      <c r="AL25" s="84"/>
      <c r="AM25" s="72">
        <v>573596</v>
      </c>
      <c r="AN25" s="80"/>
      <c r="AO25" s="80"/>
      <c r="AP25" s="80"/>
      <c r="AQ25" s="80"/>
      <c r="AR25" s="84"/>
      <c r="AS25" s="72">
        <v>2972</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31036422</v>
      </c>
      <c r="BO25" s="216"/>
      <c r="BP25" s="216"/>
      <c r="BQ25" s="216"/>
      <c r="BR25" s="216"/>
      <c r="BS25" s="216"/>
      <c r="BT25" s="216"/>
      <c r="BU25" s="219"/>
      <c r="BV25" s="213">
        <v>12633608</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261</v>
      </c>
      <c r="F26" s="58"/>
      <c r="G26" s="58"/>
      <c r="H26" s="58"/>
      <c r="I26" s="58"/>
      <c r="J26" s="58"/>
      <c r="K26" s="63"/>
      <c r="L26" s="72">
        <v>1</v>
      </c>
      <c r="M26" s="80"/>
      <c r="N26" s="80"/>
      <c r="O26" s="80"/>
      <c r="P26" s="84"/>
      <c r="Q26" s="72">
        <v>6800</v>
      </c>
      <c r="R26" s="80"/>
      <c r="S26" s="80"/>
      <c r="T26" s="80"/>
      <c r="U26" s="80"/>
      <c r="V26" s="84"/>
      <c r="W26" s="134"/>
      <c r="X26" s="34"/>
      <c r="Y26" s="42"/>
      <c r="Z26" s="52" t="s">
        <v>262</v>
      </c>
      <c r="AA26" s="143"/>
      <c r="AB26" s="143"/>
      <c r="AC26" s="143"/>
      <c r="AD26" s="143"/>
      <c r="AE26" s="143"/>
      <c r="AF26" s="143"/>
      <c r="AG26" s="161"/>
      <c r="AH26" s="72">
        <v>51</v>
      </c>
      <c r="AI26" s="80"/>
      <c r="AJ26" s="80"/>
      <c r="AK26" s="80"/>
      <c r="AL26" s="84"/>
      <c r="AM26" s="72">
        <v>145707</v>
      </c>
      <c r="AN26" s="80"/>
      <c r="AO26" s="80"/>
      <c r="AP26" s="80"/>
      <c r="AQ26" s="80"/>
      <c r="AR26" s="84"/>
      <c r="AS26" s="72">
        <v>2857</v>
      </c>
      <c r="AT26" s="80"/>
      <c r="AU26" s="80"/>
      <c r="AV26" s="80"/>
      <c r="AW26" s="80"/>
      <c r="AX26" s="118"/>
      <c r="AY26" s="192" t="s">
        <v>263</v>
      </c>
      <c r="AZ26" s="111"/>
      <c r="BA26" s="111"/>
      <c r="BB26" s="111"/>
      <c r="BC26" s="111"/>
      <c r="BD26" s="111"/>
      <c r="BE26" s="111"/>
      <c r="BF26" s="111"/>
      <c r="BG26" s="111"/>
      <c r="BH26" s="111"/>
      <c r="BI26" s="111"/>
      <c r="BJ26" s="111"/>
      <c r="BK26" s="111"/>
      <c r="BL26" s="111"/>
      <c r="BM26" s="211"/>
      <c r="BN26" s="214" t="s">
        <v>204</v>
      </c>
      <c r="BO26" s="217"/>
      <c r="BP26" s="217"/>
      <c r="BQ26" s="217"/>
      <c r="BR26" s="217"/>
      <c r="BS26" s="217"/>
      <c r="BT26" s="217"/>
      <c r="BU26" s="220"/>
      <c r="BV26" s="214" t="s">
        <v>204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264</v>
      </c>
      <c r="F27" s="58"/>
      <c r="G27" s="58"/>
      <c r="H27" s="58"/>
      <c r="I27" s="58"/>
      <c r="J27" s="58"/>
      <c r="K27" s="63"/>
      <c r="L27" s="72">
        <v>1</v>
      </c>
      <c r="M27" s="80"/>
      <c r="N27" s="80"/>
      <c r="O27" s="80"/>
      <c r="P27" s="84"/>
      <c r="Q27" s="72">
        <v>5350</v>
      </c>
      <c r="R27" s="80"/>
      <c r="S27" s="80"/>
      <c r="T27" s="80"/>
      <c r="U27" s="80"/>
      <c r="V27" s="84"/>
      <c r="W27" s="134"/>
      <c r="X27" s="34"/>
      <c r="Y27" s="42"/>
      <c r="Z27" s="52" t="s">
        <v>266</v>
      </c>
      <c r="AA27" s="58"/>
      <c r="AB27" s="58"/>
      <c r="AC27" s="58"/>
      <c r="AD27" s="58"/>
      <c r="AE27" s="58"/>
      <c r="AF27" s="58"/>
      <c r="AG27" s="63"/>
      <c r="AH27" s="72">
        <v>23</v>
      </c>
      <c r="AI27" s="80"/>
      <c r="AJ27" s="80"/>
      <c r="AK27" s="80"/>
      <c r="AL27" s="84"/>
      <c r="AM27" s="72">
        <v>84227</v>
      </c>
      <c r="AN27" s="80"/>
      <c r="AO27" s="80"/>
      <c r="AP27" s="80"/>
      <c r="AQ27" s="80"/>
      <c r="AR27" s="84"/>
      <c r="AS27" s="72">
        <v>3662</v>
      </c>
      <c r="AT27" s="80"/>
      <c r="AU27" s="80"/>
      <c r="AV27" s="80"/>
      <c r="AW27" s="80"/>
      <c r="AX27" s="118"/>
      <c r="AY27" s="193" t="s">
        <v>268</v>
      </c>
      <c r="AZ27" s="200"/>
      <c r="BA27" s="200"/>
      <c r="BB27" s="200"/>
      <c r="BC27" s="200"/>
      <c r="BD27" s="200"/>
      <c r="BE27" s="200"/>
      <c r="BF27" s="200"/>
      <c r="BG27" s="200"/>
      <c r="BH27" s="200"/>
      <c r="BI27" s="200"/>
      <c r="BJ27" s="200"/>
      <c r="BK27" s="200"/>
      <c r="BL27" s="200"/>
      <c r="BM27" s="212"/>
      <c r="BN27" s="215" t="s">
        <v>204</v>
      </c>
      <c r="BO27" s="218"/>
      <c r="BP27" s="218"/>
      <c r="BQ27" s="218"/>
      <c r="BR27" s="218"/>
      <c r="BS27" s="218"/>
      <c r="BT27" s="218"/>
      <c r="BU27" s="221"/>
      <c r="BV27" s="215" t="s">
        <v>204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269</v>
      </c>
      <c r="F28" s="58"/>
      <c r="G28" s="58"/>
      <c r="H28" s="58"/>
      <c r="I28" s="58"/>
      <c r="J28" s="58"/>
      <c r="K28" s="63"/>
      <c r="L28" s="72">
        <v>1</v>
      </c>
      <c r="M28" s="80"/>
      <c r="N28" s="80"/>
      <c r="O28" s="80"/>
      <c r="P28" s="84"/>
      <c r="Q28" s="72">
        <v>4650</v>
      </c>
      <c r="R28" s="80"/>
      <c r="S28" s="80"/>
      <c r="T28" s="80"/>
      <c r="U28" s="80"/>
      <c r="V28" s="84"/>
      <c r="W28" s="134"/>
      <c r="X28" s="34"/>
      <c r="Y28" s="42"/>
      <c r="Z28" s="52" t="s">
        <v>36</v>
      </c>
      <c r="AA28" s="58"/>
      <c r="AB28" s="58"/>
      <c r="AC28" s="58"/>
      <c r="AD28" s="58"/>
      <c r="AE28" s="58"/>
      <c r="AF28" s="58"/>
      <c r="AG28" s="63"/>
      <c r="AH28" s="72" t="s">
        <v>204</v>
      </c>
      <c r="AI28" s="80"/>
      <c r="AJ28" s="80"/>
      <c r="AK28" s="80"/>
      <c r="AL28" s="84"/>
      <c r="AM28" s="72" t="s">
        <v>204</v>
      </c>
      <c r="AN28" s="80"/>
      <c r="AO28" s="80"/>
      <c r="AP28" s="80"/>
      <c r="AQ28" s="80"/>
      <c r="AR28" s="84"/>
      <c r="AS28" s="72" t="s">
        <v>204</v>
      </c>
      <c r="AT28" s="80"/>
      <c r="AU28" s="80"/>
      <c r="AV28" s="80"/>
      <c r="AW28" s="80"/>
      <c r="AX28" s="118"/>
      <c r="AY28" s="194" t="s">
        <v>272</v>
      </c>
      <c r="AZ28" s="201"/>
      <c r="BA28" s="201"/>
      <c r="BB28" s="204"/>
      <c r="BC28" s="189" t="s">
        <v>98</v>
      </c>
      <c r="BD28" s="197"/>
      <c r="BE28" s="197"/>
      <c r="BF28" s="197"/>
      <c r="BG28" s="197"/>
      <c r="BH28" s="197"/>
      <c r="BI28" s="197"/>
      <c r="BJ28" s="197"/>
      <c r="BK28" s="197"/>
      <c r="BL28" s="197"/>
      <c r="BM28" s="208"/>
      <c r="BN28" s="213">
        <v>7878479</v>
      </c>
      <c r="BO28" s="216"/>
      <c r="BP28" s="216"/>
      <c r="BQ28" s="216"/>
      <c r="BR28" s="216"/>
      <c r="BS28" s="216"/>
      <c r="BT28" s="216"/>
      <c r="BU28" s="219"/>
      <c r="BV28" s="213">
        <v>8192995</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273</v>
      </c>
      <c r="F29" s="58"/>
      <c r="G29" s="58"/>
      <c r="H29" s="58"/>
      <c r="I29" s="58"/>
      <c r="J29" s="58"/>
      <c r="K29" s="63"/>
      <c r="L29" s="72">
        <v>28</v>
      </c>
      <c r="M29" s="80"/>
      <c r="N29" s="80"/>
      <c r="O29" s="80"/>
      <c r="P29" s="84"/>
      <c r="Q29" s="72">
        <v>4200</v>
      </c>
      <c r="R29" s="80"/>
      <c r="S29" s="80"/>
      <c r="T29" s="80"/>
      <c r="U29" s="80"/>
      <c r="V29" s="84"/>
      <c r="W29" s="135"/>
      <c r="X29" s="140"/>
      <c r="Y29" s="142"/>
      <c r="Z29" s="52" t="s">
        <v>275</v>
      </c>
      <c r="AA29" s="58"/>
      <c r="AB29" s="58"/>
      <c r="AC29" s="58"/>
      <c r="AD29" s="58"/>
      <c r="AE29" s="58"/>
      <c r="AF29" s="58"/>
      <c r="AG29" s="63"/>
      <c r="AH29" s="72">
        <v>1170</v>
      </c>
      <c r="AI29" s="80"/>
      <c r="AJ29" s="80"/>
      <c r="AK29" s="80"/>
      <c r="AL29" s="84"/>
      <c r="AM29" s="72">
        <v>3693836</v>
      </c>
      <c r="AN29" s="80"/>
      <c r="AO29" s="80"/>
      <c r="AP29" s="80"/>
      <c r="AQ29" s="80"/>
      <c r="AR29" s="84"/>
      <c r="AS29" s="72">
        <v>3157</v>
      </c>
      <c r="AT29" s="80"/>
      <c r="AU29" s="80"/>
      <c r="AV29" s="80"/>
      <c r="AW29" s="80"/>
      <c r="AX29" s="118"/>
      <c r="AY29" s="195"/>
      <c r="AZ29" s="202"/>
      <c r="BA29" s="202"/>
      <c r="BB29" s="205"/>
      <c r="BC29" s="190" t="s">
        <v>276</v>
      </c>
      <c r="BD29" s="198"/>
      <c r="BE29" s="198"/>
      <c r="BF29" s="198"/>
      <c r="BG29" s="198"/>
      <c r="BH29" s="198"/>
      <c r="BI29" s="198"/>
      <c r="BJ29" s="198"/>
      <c r="BK29" s="198"/>
      <c r="BL29" s="198"/>
      <c r="BM29" s="209"/>
      <c r="BN29" s="214">
        <v>2844339</v>
      </c>
      <c r="BO29" s="217"/>
      <c r="BP29" s="217"/>
      <c r="BQ29" s="217"/>
      <c r="BR29" s="217"/>
      <c r="BS29" s="217"/>
      <c r="BT29" s="217"/>
      <c r="BU29" s="220"/>
      <c r="BV29" s="214">
        <v>2811361</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278</v>
      </c>
      <c r="X30" s="141"/>
      <c r="Y30" s="141"/>
      <c r="Z30" s="141"/>
      <c r="AA30" s="141"/>
      <c r="AB30" s="141"/>
      <c r="AC30" s="141"/>
      <c r="AD30" s="141"/>
      <c r="AE30" s="141"/>
      <c r="AF30" s="141"/>
      <c r="AG30" s="162"/>
      <c r="AH30" s="150">
        <v>98.9</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4447680</v>
      </c>
      <c r="BO30" s="218"/>
      <c r="BP30" s="218"/>
      <c r="BQ30" s="218"/>
      <c r="BR30" s="218"/>
      <c r="BS30" s="218"/>
      <c r="BT30" s="218"/>
      <c r="BU30" s="221"/>
      <c r="BV30" s="215">
        <v>3995153</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188</v>
      </c>
      <c r="D32" s="36"/>
      <c r="E32" s="36"/>
      <c r="F32" s="36"/>
      <c r="G32" s="36"/>
      <c r="H32" s="36"/>
      <c r="I32" s="36"/>
      <c r="J32" s="36"/>
      <c r="K32" s="36"/>
      <c r="L32" s="36"/>
      <c r="M32" s="36"/>
      <c r="N32" s="36"/>
      <c r="O32" s="36"/>
      <c r="P32" s="36"/>
      <c r="Q32" s="36"/>
      <c r="R32" s="36"/>
      <c r="S32" s="36"/>
      <c r="U32" s="111" t="s">
        <v>88</v>
      </c>
      <c r="V32" s="111"/>
      <c r="W32" s="111"/>
      <c r="X32" s="111"/>
      <c r="Y32" s="111"/>
      <c r="Z32" s="111"/>
      <c r="AA32" s="111"/>
      <c r="AB32" s="111"/>
      <c r="AC32" s="111"/>
      <c r="AD32" s="111"/>
      <c r="AE32" s="111"/>
      <c r="AF32" s="111"/>
      <c r="AG32" s="111"/>
      <c r="AH32" s="111"/>
      <c r="AI32" s="111"/>
      <c r="AJ32" s="111"/>
      <c r="AK32" s="111"/>
      <c r="AM32" s="111" t="s">
        <v>280</v>
      </c>
      <c r="AN32" s="111"/>
      <c r="AO32" s="111"/>
      <c r="AP32" s="111"/>
      <c r="AQ32" s="111"/>
      <c r="AR32" s="111"/>
      <c r="AS32" s="111"/>
      <c r="AT32" s="111"/>
      <c r="AU32" s="111"/>
      <c r="AV32" s="111"/>
      <c r="AW32" s="111"/>
      <c r="AX32" s="111"/>
      <c r="AY32" s="111"/>
      <c r="AZ32" s="111"/>
      <c r="BA32" s="111"/>
      <c r="BB32" s="111"/>
      <c r="BC32" s="111"/>
      <c r="BE32" s="111" t="s">
        <v>281</v>
      </c>
      <c r="BF32" s="111"/>
      <c r="BG32" s="111"/>
      <c r="BH32" s="111"/>
      <c r="BI32" s="111"/>
      <c r="BJ32" s="111"/>
      <c r="BK32" s="111"/>
      <c r="BL32" s="111"/>
      <c r="BM32" s="111"/>
      <c r="BN32" s="111"/>
      <c r="BO32" s="111"/>
      <c r="BP32" s="111"/>
      <c r="BQ32" s="111"/>
      <c r="BR32" s="111"/>
      <c r="BS32" s="111"/>
      <c r="BT32" s="111"/>
      <c r="BU32" s="111"/>
      <c r="BW32" s="111" t="s">
        <v>283</v>
      </c>
      <c r="BX32" s="111"/>
      <c r="BY32" s="111"/>
      <c r="BZ32" s="111"/>
      <c r="CA32" s="111"/>
      <c r="CB32" s="111"/>
      <c r="CC32" s="111"/>
      <c r="CD32" s="111"/>
      <c r="CE32" s="111"/>
      <c r="CF32" s="111"/>
      <c r="CG32" s="111"/>
      <c r="CH32" s="111"/>
      <c r="CI32" s="111"/>
      <c r="CJ32" s="111"/>
      <c r="CK32" s="111"/>
      <c r="CL32" s="111"/>
      <c r="CM32" s="111"/>
      <c r="CO32" s="111" t="s">
        <v>284</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118</v>
      </c>
      <c r="D33" s="37"/>
      <c r="E33" s="54" t="s">
        <v>285</v>
      </c>
      <c r="F33" s="54"/>
      <c r="G33" s="54"/>
      <c r="H33" s="54"/>
      <c r="I33" s="54"/>
      <c r="J33" s="54"/>
      <c r="K33" s="54"/>
      <c r="L33" s="54"/>
      <c r="M33" s="54"/>
      <c r="N33" s="54"/>
      <c r="O33" s="54"/>
      <c r="P33" s="54"/>
      <c r="Q33" s="54"/>
      <c r="R33" s="54"/>
      <c r="S33" s="54"/>
      <c r="T33" s="54"/>
      <c r="U33" s="37" t="s">
        <v>118</v>
      </c>
      <c r="V33" s="37"/>
      <c r="W33" s="54" t="s">
        <v>285</v>
      </c>
      <c r="X33" s="54"/>
      <c r="Y33" s="54"/>
      <c r="Z33" s="54"/>
      <c r="AA33" s="54"/>
      <c r="AB33" s="54"/>
      <c r="AC33" s="54"/>
      <c r="AD33" s="54"/>
      <c r="AE33" s="54"/>
      <c r="AF33" s="54"/>
      <c r="AG33" s="54"/>
      <c r="AH33" s="54"/>
      <c r="AI33" s="54"/>
      <c r="AJ33" s="54"/>
      <c r="AK33" s="54"/>
      <c r="AL33" s="54"/>
      <c r="AM33" s="37" t="s">
        <v>118</v>
      </c>
      <c r="AN33" s="37"/>
      <c r="AO33" s="54" t="s">
        <v>285</v>
      </c>
      <c r="AP33" s="54"/>
      <c r="AQ33" s="54"/>
      <c r="AR33" s="54"/>
      <c r="AS33" s="54"/>
      <c r="AT33" s="54"/>
      <c r="AU33" s="54"/>
      <c r="AV33" s="54"/>
      <c r="AW33" s="54"/>
      <c r="AX33" s="54"/>
      <c r="AY33" s="54"/>
      <c r="AZ33" s="54"/>
      <c r="BA33" s="54"/>
      <c r="BB33" s="54"/>
      <c r="BC33" s="54"/>
      <c r="BD33" s="37"/>
      <c r="BE33" s="54" t="s">
        <v>287</v>
      </c>
      <c r="BF33" s="54"/>
      <c r="BG33" s="54" t="s">
        <v>167</v>
      </c>
      <c r="BH33" s="54"/>
      <c r="BI33" s="54"/>
      <c r="BJ33" s="54"/>
      <c r="BK33" s="54"/>
      <c r="BL33" s="54"/>
      <c r="BM33" s="54"/>
      <c r="BN33" s="54"/>
      <c r="BO33" s="54"/>
      <c r="BP33" s="54"/>
      <c r="BQ33" s="54"/>
      <c r="BR33" s="54"/>
      <c r="BS33" s="54"/>
      <c r="BT33" s="54"/>
      <c r="BU33" s="54"/>
      <c r="BV33" s="37"/>
      <c r="BW33" s="37" t="s">
        <v>287</v>
      </c>
      <c r="BX33" s="37"/>
      <c r="BY33" s="54" t="s">
        <v>105</v>
      </c>
      <c r="BZ33" s="54"/>
      <c r="CA33" s="54"/>
      <c r="CB33" s="54"/>
      <c r="CC33" s="54"/>
      <c r="CD33" s="54"/>
      <c r="CE33" s="54"/>
      <c r="CF33" s="54"/>
      <c r="CG33" s="54"/>
      <c r="CH33" s="54"/>
      <c r="CI33" s="54"/>
      <c r="CJ33" s="54"/>
      <c r="CK33" s="54"/>
      <c r="CL33" s="54"/>
      <c r="CM33" s="54"/>
      <c r="CN33" s="54"/>
      <c r="CO33" s="37" t="s">
        <v>118</v>
      </c>
      <c r="CP33" s="37"/>
      <c r="CQ33" s="54" t="s">
        <v>288</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7</v>
      </c>
      <c r="BF34" s="38"/>
      <c r="BG34" s="55" t="str">
        <f>IF('各会計、関係団体の財政状況及び健全化判断比率'!B33="","",'各会計、関係団体の財政状況及び健全化判断比率'!B33)</f>
        <v>栃木インター西産業団地特別会計</v>
      </c>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佐野地区衛生施設組合</v>
      </c>
      <c r="BZ34" s="55"/>
      <c r="CA34" s="55"/>
      <c r="CB34" s="55"/>
      <c r="CC34" s="55"/>
      <c r="CD34" s="55"/>
      <c r="CE34" s="55"/>
      <c r="CF34" s="55"/>
      <c r="CG34" s="55"/>
      <c r="CH34" s="55"/>
      <c r="CI34" s="55"/>
      <c r="CJ34" s="55"/>
      <c r="CK34" s="55"/>
      <c r="CL34" s="55"/>
      <c r="CM34" s="55"/>
      <c r="CN34" s="2"/>
      <c r="CO34" s="38">
        <f>IF(CQ34="","",MAX(C34:D43,U34:V43,AM34:AN43,BE34:BF43,BW34:BX43)+1)</f>
        <v>16</v>
      </c>
      <c r="CP34" s="38"/>
      <c r="CQ34" s="55" t="str">
        <f>IF('各会計、関係団体の財政状況及び健全化判断比率'!BS7="","",'各会計、関係団体の財政状況及び健全化判断比率'!BS7)</f>
        <v>栃木市農業公社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f t="shared" ref="BE35:BE43" si="3">IF(BG35="","",BE34+1)</f>
        <v>8</v>
      </c>
      <c r="BF35" s="38"/>
      <c r="BG35" s="55" t="str">
        <f>IF('各会計、関係団体の財政状況及び健全化判断比率'!B34="","",'各会計、関係団体の財政状況及び健全化判断比率'!B34)</f>
        <v>平川産業団地特別会計</v>
      </c>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栃木県市町村総合事務組合（一般会計）</v>
      </c>
      <c r="BZ35" s="55"/>
      <c r="CA35" s="55"/>
      <c r="CB35" s="55"/>
      <c r="CC35" s="55"/>
      <c r="CD35" s="55"/>
      <c r="CE35" s="55"/>
      <c r="CF35" s="55"/>
      <c r="CG35" s="55"/>
      <c r="CH35" s="55"/>
      <c r="CI35" s="55"/>
      <c r="CJ35" s="55"/>
      <c r="CK35" s="55"/>
      <c r="CL35" s="55"/>
      <c r="CM35" s="55"/>
      <c r="CN35" s="2"/>
      <c r="CO35" s="38">
        <f t="shared" ref="CO35:CO43" si="5">IF(CQ35="","",CO34+1)</f>
        <v>17</v>
      </c>
      <c r="CP35" s="38"/>
      <c r="CQ35" s="55" t="str">
        <f>IF('各会計、関係団体の財政状況及び健全化判断比率'!BS8="","",'各会計、関係団体の財政状況及び健全化判断比率'!BS8)</f>
        <v>観光農園いわふね</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栃木県市町村総合事務組合（特別会計）</v>
      </c>
      <c r="BZ36" s="55"/>
      <c r="CA36" s="55"/>
      <c r="CB36" s="55"/>
      <c r="CC36" s="55"/>
      <c r="CD36" s="55"/>
      <c r="CE36" s="55"/>
      <c r="CF36" s="55"/>
      <c r="CG36" s="55"/>
      <c r="CH36" s="55"/>
      <c r="CI36" s="55"/>
      <c r="CJ36" s="55"/>
      <c r="CK36" s="55"/>
      <c r="CL36" s="55"/>
      <c r="CM36" s="55"/>
      <c r="CN36" s="2"/>
      <c r="CO36" s="38">
        <f t="shared" si="5"/>
        <v>18</v>
      </c>
      <c r="CP36" s="38"/>
      <c r="CQ36" s="55" t="str">
        <f>IF('各会計、関係団体の財政状況及び健全化判断比率'!BS9="","",'各会計、関係団体の財政状況及び健全化判断比率'!BS9)</f>
        <v>渡良瀬遊水地アクリメーション振興財団</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12</v>
      </c>
      <c r="BX37" s="38"/>
      <c r="BY37" s="55" t="str">
        <f>IF('各会計、関係団体の財政状況及び健全化判断比率'!B71="","",'各会計、関係団体の財政状況及び健全化判断比率'!B71)</f>
        <v>栃木県後期高齢者医療広域連合（一般会計）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13</v>
      </c>
      <c r="BX38" s="38"/>
      <c r="BY38" s="55" t="str">
        <f>IF('各会計、関係団体の財政状況及び健全化判断比率'!B72="","",'各会計、関係団体の財政状況及び健全化判断比率'!B72)</f>
        <v>栃木県後期高齢者医療広域連合（後期高齢者医療特別会計）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14</v>
      </c>
      <c r="BX39" s="38"/>
      <c r="BY39" s="55" t="str">
        <f>IF('各会計、関係団体の財政状況及び健全化判断比率'!B73="","",'各会計、関係団体の財政状況及び健全化判断比率'!B73)</f>
        <v>宇都宮西中核工業団地事務組合（一般会計）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15</v>
      </c>
      <c r="BX40" s="38"/>
      <c r="BY40" s="55" t="str">
        <f>IF('各会計、関係団体の財政状況及び健全化判断比率'!B74="","",'各会計、関係団体の財政状況及び健全化判断比率'!B74)</f>
        <v>宇都宮西中核工業団地事務組合（工業用水道事業会計）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289</v>
      </c>
      <c r="E46" s="1" t="s">
        <v>293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295</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297</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298</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301</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303</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192</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Bi0VGGC9ktwO6Wu3qEkvYvUpq2R6PdImxOjtkf4phGKw1/so4Zsp2QYno8E8gjReJWe+yaW8S5xvkXf+xnAA6A==" saltValue="6rkvPtIB8K1FjYjOgnLVr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126</v>
      </c>
      <c r="DI1" s="344"/>
      <c r="DJ1" s="344"/>
      <c r="DK1" s="344"/>
      <c r="DL1" s="344"/>
      <c r="DM1" s="344"/>
      <c r="DN1" s="351"/>
      <c r="DO1" s="1"/>
      <c r="DP1" s="343" t="s">
        <v>133</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305</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310</v>
      </c>
      <c r="S4" s="139"/>
      <c r="T4" s="139"/>
      <c r="U4" s="139"/>
      <c r="V4" s="139"/>
      <c r="W4" s="139"/>
      <c r="X4" s="139"/>
      <c r="Y4" s="144"/>
      <c r="Z4" s="182" t="s">
        <v>313</v>
      </c>
      <c r="AA4" s="139"/>
      <c r="AB4" s="139"/>
      <c r="AC4" s="144"/>
      <c r="AD4" s="182" t="s">
        <v>258</v>
      </c>
      <c r="AE4" s="139"/>
      <c r="AF4" s="139"/>
      <c r="AG4" s="139"/>
      <c r="AH4" s="139"/>
      <c r="AI4" s="139"/>
      <c r="AJ4" s="139"/>
      <c r="AK4" s="144"/>
      <c r="AL4" s="182" t="s">
        <v>313</v>
      </c>
      <c r="AM4" s="139"/>
      <c r="AN4" s="139"/>
      <c r="AO4" s="144"/>
      <c r="AP4" s="298" t="s">
        <v>316</v>
      </c>
      <c r="AQ4" s="298"/>
      <c r="AR4" s="298"/>
      <c r="AS4" s="298"/>
      <c r="AT4" s="298"/>
      <c r="AU4" s="298"/>
      <c r="AV4" s="298"/>
      <c r="AW4" s="298"/>
      <c r="AX4" s="298"/>
      <c r="AY4" s="298"/>
      <c r="AZ4" s="298"/>
      <c r="BA4" s="298"/>
      <c r="BB4" s="298"/>
      <c r="BC4" s="298"/>
      <c r="BD4" s="298"/>
      <c r="BE4" s="298"/>
      <c r="BF4" s="298"/>
      <c r="BG4" s="298" t="s">
        <v>294</v>
      </c>
      <c r="BH4" s="298"/>
      <c r="BI4" s="298"/>
      <c r="BJ4" s="298"/>
      <c r="BK4" s="298"/>
      <c r="BL4" s="298"/>
      <c r="BM4" s="298"/>
      <c r="BN4" s="298"/>
      <c r="BO4" s="298" t="s">
        <v>313</v>
      </c>
      <c r="BP4" s="298"/>
      <c r="BQ4" s="298"/>
      <c r="BR4" s="298"/>
      <c r="BS4" s="298" t="s">
        <v>317</v>
      </c>
      <c r="BT4" s="298"/>
      <c r="BU4" s="298"/>
      <c r="BV4" s="298"/>
      <c r="BW4" s="298"/>
      <c r="BX4" s="298"/>
      <c r="BY4" s="298"/>
      <c r="BZ4" s="298"/>
      <c r="CA4" s="298"/>
      <c r="CB4" s="298"/>
      <c r="CD4" s="182" t="s">
        <v>318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312</v>
      </c>
      <c r="C5" s="265"/>
      <c r="D5" s="265"/>
      <c r="E5" s="265"/>
      <c r="F5" s="265"/>
      <c r="G5" s="265"/>
      <c r="H5" s="265"/>
      <c r="I5" s="265"/>
      <c r="J5" s="265"/>
      <c r="K5" s="265"/>
      <c r="L5" s="265"/>
      <c r="M5" s="265"/>
      <c r="N5" s="265"/>
      <c r="O5" s="265"/>
      <c r="P5" s="265"/>
      <c r="Q5" s="268"/>
      <c r="R5" s="273">
        <v>22887439</v>
      </c>
      <c r="S5" s="276"/>
      <c r="T5" s="276"/>
      <c r="U5" s="276"/>
      <c r="V5" s="276"/>
      <c r="W5" s="276"/>
      <c r="X5" s="276"/>
      <c r="Y5" s="278"/>
      <c r="Z5" s="281">
        <v>31.5</v>
      </c>
      <c r="AA5" s="281"/>
      <c r="AB5" s="281"/>
      <c r="AC5" s="281"/>
      <c r="AD5" s="286">
        <v>22101280</v>
      </c>
      <c r="AE5" s="286"/>
      <c r="AF5" s="286"/>
      <c r="AG5" s="286"/>
      <c r="AH5" s="286"/>
      <c r="AI5" s="286"/>
      <c r="AJ5" s="286"/>
      <c r="AK5" s="286"/>
      <c r="AL5" s="291">
        <v>58.8</v>
      </c>
      <c r="AM5" s="293"/>
      <c r="AN5" s="293"/>
      <c r="AO5" s="295"/>
      <c r="AP5" s="260" t="s">
        <v>320</v>
      </c>
      <c r="AQ5" s="265"/>
      <c r="AR5" s="265"/>
      <c r="AS5" s="265"/>
      <c r="AT5" s="265"/>
      <c r="AU5" s="265"/>
      <c r="AV5" s="265"/>
      <c r="AW5" s="265"/>
      <c r="AX5" s="265"/>
      <c r="AY5" s="265"/>
      <c r="AZ5" s="265"/>
      <c r="BA5" s="265"/>
      <c r="BB5" s="265"/>
      <c r="BC5" s="265"/>
      <c r="BD5" s="265"/>
      <c r="BE5" s="265"/>
      <c r="BF5" s="268"/>
      <c r="BG5" s="274">
        <v>22084552</v>
      </c>
      <c r="BH5" s="217"/>
      <c r="BI5" s="217"/>
      <c r="BJ5" s="217"/>
      <c r="BK5" s="217"/>
      <c r="BL5" s="217"/>
      <c r="BM5" s="217"/>
      <c r="BN5" s="279"/>
      <c r="BO5" s="282">
        <v>96.5</v>
      </c>
      <c r="BP5" s="282"/>
      <c r="BQ5" s="282"/>
      <c r="BR5" s="282"/>
      <c r="BS5" s="287">
        <v>489144</v>
      </c>
      <c r="BT5" s="287"/>
      <c r="BU5" s="287"/>
      <c r="BV5" s="287"/>
      <c r="BW5" s="287"/>
      <c r="BX5" s="287"/>
      <c r="BY5" s="287"/>
      <c r="BZ5" s="287"/>
      <c r="CA5" s="287"/>
      <c r="CB5" s="325"/>
      <c r="CD5" s="182" t="s">
        <v>316</v>
      </c>
      <c r="CE5" s="139"/>
      <c r="CF5" s="139"/>
      <c r="CG5" s="139"/>
      <c r="CH5" s="139"/>
      <c r="CI5" s="139"/>
      <c r="CJ5" s="139"/>
      <c r="CK5" s="139"/>
      <c r="CL5" s="139"/>
      <c r="CM5" s="139"/>
      <c r="CN5" s="139"/>
      <c r="CO5" s="139"/>
      <c r="CP5" s="139"/>
      <c r="CQ5" s="144"/>
      <c r="CR5" s="182" t="s">
        <v>323</v>
      </c>
      <c r="CS5" s="139"/>
      <c r="CT5" s="139"/>
      <c r="CU5" s="139"/>
      <c r="CV5" s="139"/>
      <c r="CW5" s="139"/>
      <c r="CX5" s="139"/>
      <c r="CY5" s="144"/>
      <c r="CZ5" s="182" t="s">
        <v>313</v>
      </c>
      <c r="DA5" s="139"/>
      <c r="DB5" s="139"/>
      <c r="DC5" s="144"/>
      <c r="DD5" s="182" t="s">
        <v>324</v>
      </c>
      <c r="DE5" s="139"/>
      <c r="DF5" s="139"/>
      <c r="DG5" s="139"/>
      <c r="DH5" s="139"/>
      <c r="DI5" s="139"/>
      <c r="DJ5" s="139"/>
      <c r="DK5" s="139"/>
      <c r="DL5" s="139"/>
      <c r="DM5" s="139"/>
      <c r="DN5" s="139"/>
      <c r="DO5" s="139"/>
      <c r="DP5" s="144"/>
      <c r="DQ5" s="182" t="s">
        <v>326</v>
      </c>
      <c r="DR5" s="139"/>
      <c r="DS5" s="139"/>
      <c r="DT5" s="139"/>
      <c r="DU5" s="139"/>
      <c r="DV5" s="139"/>
      <c r="DW5" s="139"/>
      <c r="DX5" s="139"/>
      <c r="DY5" s="139"/>
      <c r="DZ5" s="139"/>
      <c r="EA5" s="139"/>
      <c r="EB5" s="139"/>
      <c r="EC5" s="144"/>
    </row>
    <row r="6" spans="2:143" ht="11.25" customHeight="1">
      <c r="B6" s="261" t="s">
        <v>327</v>
      </c>
      <c r="C6" s="1"/>
      <c r="D6" s="1"/>
      <c r="E6" s="1"/>
      <c r="F6" s="1"/>
      <c r="G6" s="1"/>
      <c r="H6" s="1"/>
      <c r="I6" s="1"/>
      <c r="J6" s="1"/>
      <c r="K6" s="1"/>
      <c r="L6" s="1"/>
      <c r="M6" s="1"/>
      <c r="N6" s="1"/>
      <c r="O6" s="1"/>
      <c r="P6" s="1"/>
      <c r="Q6" s="269"/>
      <c r="R6" s="274">
        <v>627585</v>
      </c>
      <c r="S6" s="217"/>
      <c r="T6" s="217"/>
      <c r="U6" s="217"/>
      <c r="V6" s="217"/>
      <c r="W6" s="217"/>
      <c r="X6" s="217"/>
      <c r="Y6" s="279"/>
      <c r="Z6" s="282">
        <v>0.9</v>
      </c>
      <c r="AA6" s="282"/>
      <c r="AB6" s="282"/>
      <c r="AC6" s="282"/>
      <c r="AD6" s="287">
        <v>627585</v>
      </c>
      <c r="AE6" s="287"/>
      <c r="AF6" s="287"/>
      <c r="AG6" s="287"/>
      <c r="AH6" s="287"/>
      <c r="AI6" s="287"/>
      <c r="AJ6" s="287"/>
      <c r="AK6" s="287"/>
      <c r="AL6" s="283">
        <v>1.7</v>
      </c>
      <c r="AM6" s="238"/>
      <c r="AN6" s="238"/>
      <c r="AO6" s="296"/>
      <c r="AP6" s="261" t="s">
        <v>102</v>
      </c>
      <c r="AQ6" s="1"/>
      <c r="AR6" s="1"/>
      <c r="AS6" s="1"/>
      <c r="AT6" s="1"/>
      <c r="AU6" s="1"/>
      <c r="AV6" s="1"/>
      <c r="AW6" s="1"/>
      <c r="AX6" s="1"/>
      <c r="AY6" s="1"/>
      <c r="AZ6" s="1"/>
      <c r="BA6" s="1"/>
      <c r="BB6" s="1"/>
      <c r="BC6" s="1"/>
      <c r="BD6" s="1"/>
      <c r="BE6" s="1"/>
      <c r="BF6" s="269"/>
      <c r="BG6" s="274">
        <v>22084552</v>
      </c>
      <c r="BH6" s="217"/>
      <c r="BI6" s="217"/>
      <c r="BJ6" s="217"/>
      <c r="BK6" s="217"/>
      <c r="BL6" s="217"/>
      <c r="BM6" s="217"/>
      <c r="BN6" s="279"/>
      <c r="BO6" s="282">
        <v>96.5</v>
      </c>
      <c r="BP6" s="282"/>
      <c r="BQ6" s="282"/>
      <c r="BR6" s="282"/>
      <c r="BS6" s="287">
        <v>489144</v>
      </c>
      <c r="BT6" s="287"/>
      <c r="BU6" s="287"/>
      <c r="BV6" s="287"/>
      <c r="BW6" s="287"/>
      <c r="BX6" s="287"/>
      <c r="BY6" s="287"/>
      <c r="BZ6" s="287"/>
      <c r="CA6" s="287"/>
      <c r="CB6" s="325"/>
      <c r="CD6" s="260" t="s">
        <v>328</v>
      </c>
      <c r="CE6" s="265"/>
      <c r="CF6" s="265"/>
      <c r="CG6" s="265"/>
      <c r="CH6" s="265"/>
      <c r="CI6" s="265"/>
      <c r="CJ6" s="265"/>
      <c r="CK6" s="265"/>
      <c r="CL6" s="265"/>
      <c r="CM6" s="265"/>
      <c r="CN6" s="265"/>
      <c r="CO6" s="265"/>
      <c r="CP6" s="265"/>
      <c r="CQ6" s="268"/>
      <c r="CR6" s="274">
        <v>350323</v>
      </c>
      <c r="CS6" s="217"/>
      <c r="CT6" s="217"/>
      <c r="CU6" s="217"/>
      <c r="CV6" s="217"/>
      <c r="CW6" s="217"/>
      <c r="CX6" s="217"/>
      <c r="CY6" s="279"/>
      <c r="CZ6" s="291">
        <v>0.5</v>
      </c>
      <c r="DA6" s="293"/>
      <c r="DB6" s="293"/>
      <c r="DC6" s="337"/>
      <c r="DD6" s="288" t="s">
        <v>204</v>
      </c>
      <c r="DE6" s="217"/>
      <c r="DF6" s="217"/>
      <c r="DG6" s="217"/>
      <c r="DH6" s="217"/>
      <c r="DI6" s="217"/>
      <c r="DJ6" s="217"/>
      <c r="DK6" s="217"/>
      <c r="DL6" s="217"/>
      <c r="DM6" s="217"/>
      <c r="DN6" s="217"/>
      <c r="DO6" s="217"/>
      <c r="DP6" s="279"/>
      <c r="DQ6" s="288">
        <v>349952</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5577</v>
      </c>
      <c r="S7" s="217"/>
      <c r="T7" s="217"/>
      <c r="U7" s="217"/>
      <c r="V7" s="217"/>
      <c r="W7" s="217"/>
      <c r="X7" s="217"/>
      <c r="Y7" s="279"/>
      <c r="Z7" s="282">
        <v>0</v>
      </c>
      <c r="AA7" s="282"/>
      <c r="AB7" s="282"/>
      <c r="AC7" s="282"/>
      <c r="AD7" s="287">
        <v>5577</v>
      </c>
      <c r="AE7" s="287"/>
      <c r="AF7" s="287"/>
      <c r="AG7" s="287"/>
      <c r="AH7" s="287"/>
      <c r="AI7" s="287"/>
      <c r="AJ7" s="287"/>
      <c r="AK7" s="287"/>
      <c r="AL7" s="283">
        <v>0</v>
      </c>
      <c r="AM7" s="238"/>
      <c r="AN7" s="238"/>
      <c r="AO7" s="296"/>
      <c r="AP7" s="261" t="s">
        <v>329</v>
      </c>
      <c r="AQ7" s="1"/>
      <c r="AR7" s="1"/>
      <c r="AS7" s="1"/>
      <c r="AT7" s="1"/>
      <c r="AU7" s="1"/>
      <c r="AV7" s="1"/>
      <c r="AW7" s="1"/>
      <c r="AX7" s="1"/>
      <c r="AY7" s="1"/>
      <c r="AZ7" s="1"/>
      <c r="BA7" s="1"/>
      <c r="BB7" s="1"/>
      <c r="BC7" s="1"/>
      <c r="BD7" s="1"/>
      <c r="BE7" s="1"/>
      <c r="BF7" s="269"/>
      <c r="BG7" s="274">
        <v>9715634</v>
      </c>
      <c r="BH7" s="217"/>
      <c r="BI7" s="217"/>
      <c r="BJ7" s="217"/>
      <c r="BK7" s="217"/>
      <c r="BL7" s="217"/>
      <c r="BM7" s="217"/>
      <c r="BN7" s="279"/>
      <c r="BO7" s="282">
        <v>42.4</v>
      </c>
      <c r="BP7" s="282"/>
      <c r="BQ7" s="282"/>
      <c r="BR7" s="282"/>
      <c r="BS7" s="287">
        <v>489144</v>
      </c>
      <c r="BT7" s="287"/>
      <c r="BU7" s="287"/>
      <c r="BV7" s="287"/>
      <c r="BW7" s="287"/>
      <c r="BX7" s="287"/>
      <c r="BY7" s="287"/>
      <c r="BZ7" s="287"/>
      <c r="CA7" s="287"/>
      <c r="CB7" s="325"/>
      <c r="CD7" s="261" t="s">
        <v>332</v>
      </c>
      <c r="CE7" s="1"/>
      <c r="CF7" s="1"/>
      <c r="CG7" s="1"/>
      <c r="CH7" s="1"/>
      <c r="CI7" s="1"/>
      <c r="CJ7" s="1"/>
      <c r="CK7" s="1"/>
      <c r="CL7" s="1"/>
      <c r="CM7" s="1"/>
      <c r="CN7" s="1"/>
      <c r="CO7" s="1"/>
      <c r="CP7" s="1"/>
      <c r="CQ7" s="269"/>
      <c r="CR7" s="274">
        <v>9692386</v>
      </c>
      <c r="CS7" s="217"/>
      <c r="CT7" s="217"/>
      <c r="CU7" s="217"/>
      <c r="CV7" s="217"/>
      <c r="CW7" s="217"/>
      <c r="CX7" s="217"/>
      <c r="CY7" s="279"/>
      <c r="CZ7" s="282">
        <v>14.3</v>
      </c>
      <c r="DA7" s="282"/>
      <c r="DB7" s="282"/>
      <c r="DC7" s="282"/>
      <c r="DD7" s="288">
        <v>216152</v>
      </c>
      <c r="DE7" s="217"/>
      <c r="DF7" s="217"/>
      <c r="DG7" s="217"/>
      <c r="DH7" s="217"/>
      <c r="DI7" s="217"/>
      <c r="DJ7" s="217"/>
      <c r="DK7" s="217"/>
      <c r="DL7" s="217"/>
      <c r="DM7" s="217"/>
      <c r="DN7" s="217"/>
      <c r="DO7" s="217"/>
      <c r="DP7" s="279"/>
      <c r="DQ7" s="288">
        <v>8347299</v>
      </c>
      <c r="DR7" s="217"/>
      <c r="DS7" s="217"/>
      <c r="DT7" s="217"/>
      <c r="DU7" s="217"/>
      <c r="DV7" s="217"/>
      <c r="DW7" s="217"/>
      <c r="DX7" s="217"/>
      <c r="DY7" s="217"/>
      <c r="DZ7" s="217"/>
      <c r="EA7" s="217"/>
      <c r="EB7" s="217"/>
      <c r="EC7" s="326"/>
    </row>
    <row r="8" spans="2:143" ht="11.25" customHeight="1">
      <c r="B8" s="261" t="s">
        <v>333</v>
      </c>
      <c r="C8" s="1"/>
      <c r="D8" s="1"/>
      <c r="E8" s="1"/>
      <c r="F8" s="1"/>
      <c r="G8" s="1"/>
      <c r="H8" s="1"/>
      <c r="I8" s="1"/>
      <c r="J8" s="1"/>
      <c r="K8" s="1"/>
      <c r="L8" s="1"/>
      <c r="M8" s="1"/>
      <c r="N8" s="1"/>
      <c r="O8" s="1"/>
      <c r="P8" s="1"/>
      <c r="Q8" s="269"/>
      <c r="R8" s="274">
        <v>107537</v>
      </c>
      <c r="S8" s="217"/>
      <c r="T8" s="217"/>
      <c r="U8" s="217"/>
      <c r="V8" s="217"/>
      <c r="W8" s="217"/>
      <c r="X8" s="217"/>
      <c r="Y8" s="279"/>
      <c r="Z8" s="282">
        <v>0.1</v>
      </c>
      <c r="AA8" s="282"/>
      <c r="AB8" s="282"/>
      <c r="AC8" s="282"/>
      <c r="AD8" s="287">
        <v>107537</v>
      </c>
      <c r="AE8" s="287"/>
      <c r="AF8" s="287"/>
      <c r="AG8" s="287"/>
      <c r="AH8" s="287"/>
      <c r="AI8" s="287"/>
      <c r="AJ8" s="287"/>
      <c r="AK8" s="287"/>
      <c r="AL8" s="283">
        <v>0.3</v>
      </c>
      <c r="AM8" s="238"/>
      <c r="AN8" s="238"/>
      <c r="AO8" s="296"/>
      <c r="AP8" s="261" t="s">
        <v>123</v>
      </c>
      <c r="AQ8" s="1"/>
      <c r="AR8" s="1"/>
      <c r="AS8" s="1"/>
      <c r="AT8" s="1"/>
      <c r="AU8" s="1"/>
      <c r="AV8" s="1"/>
      <c r="AW8" s="1"/>
      <c r="AX8" s="1"/>
      <c r="AY8" s="1"/>
      <c r="AZ8" s="1"/>
      <c r="BA8" s="1"/>
      <c r="BB8" s="1"/>
      <c r="BC8" s="1"/>
      <c r="BD8" s="1"/>
      <c r="BE8" s="1"/>
      <c r="BF8" s="269"/>
      <c r="BG8" s="274">
        <v>287348</v>
      </c>
      <c r="BH8" s="217"/>
      <c r="BI8" s="217"/>
      <c r="BJ8" s="217"/>
      <c r="BK8" s="217"/>
      <c r="BL8" s="217"/>
      <c r="BM8" s="217"/>
      <c r="BN8" s="279"/>
      <c r="BO8" s="282">
        <v>1.3</v>
      </c>
      <c r="BP8" s="282"/>
      <c r="BQ8" s="282"/>
      <c r="BR8" s="282"/>
      <c r="BS8" s="287" t="s">
        <v>204</v>
      </c>
      <c r="BT8" s="287"/>
      <c r="BU8" s="287"/>
      <c r="BV8" s="287"/>
      <c r="BW8" s="287"/>
      <c r="BX8" s="287"/>
      <c r="BY8" s="287"/>
      <c r="BZ8" s="287"/>
      <c r="CA8" s="287"/>
      <c r="CB8" s="325"/>
      <c r="CD8" s="261" t="s">
        <v>336</v>
      </c>
      <c r="CE8" s="1"/>
      <c r="CF8" s="1"/>
      <c r="CG8" s="1"/>
      <c r="CH8" s="1"/>
      <c r="CI8" s="1"/>
      <c r="CJ8" s="1"/>
      <c r="CK8" s="1"/>
      <c r="CL8" s="1"/>
      <c r="CM8" s="1"/>
      <c r="CN8" s="1"/>
      <c r="CO8" s="1"/>
      <c r="CP8" s="1"/>
      <c r="CQ8" s="269"/>
      <c r="CR8" s="274">
        <v>24570873</v>
      </c>
      <c r="CS8" s="217"/>
      <c r="CT8" s="217"/>
      <c r="CU8" s="217"/>
      <c r="CV8" s="217"/>
      <c r="CW8" s="217"/>
      <c r="CX8" s="217"/>
      <c r="CY8" s="279"/>
      <c r="CZ8" s="282">
        <v>36.200000000000003</v>
      </c>
      <c r="DA8" s="282"/>
      <c r="DB8" s="282"/>
      <c r="DC8" s="282"/>
      <c r="DD8" s="288">
        <v>98444</v>
      </c>
      <c r="DE8" s="217"/>
      <c r="DF8" s="217"/>
      <c r="DG8" s="217"/>
      <c r="DH8" s="217"/>
      <c r="DI8" s="217"/>
      <c r="DJ8" s="217"/>
      <c r="DK8" s="217"/>
      <c r="DL8" s="217"/>
      <c r="DM8" s="217"/>
      <c r="DN8" s="217"/>
      <c r="DO8" s="217"/>
      <c r="DP8" s="279"/>
      <c r="DQ8" s="288">
        <v>11844953</v>
      </c>
      <c r="DR8" s="217"/>
      <c r="DS8" s="217"/>
      <c r="DT8" s="217"/>
      <c r="DU8" s="217"/>
      <c r="DV8" s="217"/>
      <c r="DW8" s="217"/>
      <c r="DX8" s="217"/>
      <c r="DY8" s="217"/>
      <c r="DZ8" s="217"/>
      <c r="EA8" s="217"/>
      <c r="EB8" s="217"/>
      <c r="EC8" s="326"/>
    </row>
    <row r="9" spans="2:143" ht="11.25" customHeight="1">
      <c r="B9" s="261" t="s">
        <v>335</v>
      </c>
      <c r="C9" s="1"/>
      <c r="D9" s="1"/>
      <c r="E9" s="1"/>
      <c r="F9" s="1"/>
      <c r="G9" s="1"/>
      <c r="H9" s="1"/>
      <c r="I9" s="1"/>
      <c r="J9" s="1"/>
      <c r="K9" s="1"/>
      <c r="L9" s="1"/>
      <c r="M9" s="1"/>
      <c r="N9" s="1"/>
      <c r="O9" s="1"/>
      <c r="P9" s="1"/>
      <c r="Q9" s="269"/>
      <c r="R9" s="274">
        <v>79727</v>
      </c>
      <c r="S9" s="217"/>
      <c r="T9" s="217"/>
      <c r="U9" s="217"/>
      <c r="V9" s="217"/>
      <c r="W9" s="217"/>
      <c r="X9" s="217"/>
      <c r="Y9" s="279"/>
      <c r="Z9" s="282">
        <v>0.1</v>
      </c>
      <c r="AA9" s="282"/>
      <c r="AB9" s="282"/>
      <c r="AC9" s="282"/>
      <c r="AD9" s="287">
        <v>79727</v>
      </c>
      <c r="AE9" s="287"/>
      <c r="AF9" s="287"/>
      <c r="AG9" s="287"/>
      <c r="AH9" s="287"/>
      <c r="AI9" s="287"/>
      <c r="AJ9" s="287"/>
      <c r="AK9" s="287"/>
      <c r="AL9" s="283">
        <v>0.2</v>
      </c>
      <c r="AM9" s="238"/>
      <c r="AN9" s="238"/>
      <c r="AO9" s="296"/>
      <c r="AP9" s="261" t="s">
        <v>337</v>
      </c>
      <c r="AQ9" s="1"/>
      <c r="AR9" s="1"/>
      <c r="AS9" s="1"/>
      <c r="AT9" s="1"/>
      <c r="AU9" s="1"/>
      <c r="AV9" s="1"/>
      <c r="AW9" s="1"/>
      <c r="AX9" s="1"/>
      <c r="AY9" s="1"/>
      <c r="AZ9" s="1"/>
      <c r="BA9" s="1"/>
      <c r="BB9" s="1"/>
      <c r="BC9" s="1"/>
      <c r="BD9" s="1"/>
      <c r="BE9" s="1"/>
      <c r="BF9" s="269"/>
      <c r="BG9" s="274">
        <v>7589551</v>
      </c>
      <c r="BH9" s="217"/>
      <c r="BI9" s="217"/>
      <c r="BJ9" s="217"/>
      <c r="BK9" s="217"/>
      <c r="BL9" s="217"/>
      <c r="BM9" s="217"/>
      <c r="BN9" s="279"/>
      <c r="BO9" s="282">
        <v>33.200000000000003</v>
      </c>
      <c r="BP9" s="282"/>
      <c r="BQ9" s="282"/>
      <c r="BR9" s="282"/>
      <c r="BS9" s="287" t="s">
        <v>204</v>
      </c>
      <c r="BT9" s="287"/>
      <c r="BU9" s="287"/>
      <c r="BV9" s="287"/>
      <c r="BW9" s="287"/>
      <c r="BX9" s="287"/>
      <c r="BY9" s="287"/>
      <c r="BZ9" s="287"/>
      <c r="CA9" s="287"/>
      <c r="CB9" s="325"/>
      <c r="CD9" s="261" t="s">
        <v>340</v>
      </c>
      <c r="CE9" s="1"/>
      <c r="CF9" s="1"/>
      <c r="CG9" s="1"/>
      <c r="CH9" s="1"/>
      <c r="CI9" s="1"/>
      <c r="CJ9" s="1"/>
      <c r="CK9" s="1"/>
      <c r="CL9" s="1"/>
      <c r="CM9" s="1"/>
      <c r="CN9" s="1"/>
      <c r="CO9" s="1"/>
      <c r="CP9" s="1"/>
      <c r="CQ9" s="269"/>
      <c r="CR9" s="274">
        <v>5957606</v>
      </c>
      <c r="CS9" s="217"/>
      <c r="CT9" s="217"/>
      <c r="CU9" s="217"/>
      <c r="CV9" s="217"/>
      <c r="CW9" s="217"/>
      <c r="CX9" s="217"/>
      <c r="CY9" s="279"/>
      <c r="CZ9" s="282">
        <v>8.8000000000000007</v>
      </c>
      <c r="DA9" s="282"/>
      <c r="DB9" s="282"/>
      <c r="DC9" s="282"/>
      <c r="DD9" s="288">
        <v>794095</v>
      </c>
      <c r="DE9" s="217"/>
      <c r="DF9" s="217"/>
      <c r="DG9" s="217"/>
      <c r="DH9" s="217"/>
      <c r="DI9" s="217"/>
      <c r="DJ9" s="217"/>
      <c r="DK9" s="217"/>
      <c r="DL9" s="217"/>
      <c r="DM9" s="217"/>
      <c r="DN9" s="217"/>
      <c r="DO9" s="217"/>
      <c r="DP9" s="279"/>
      <c r="DQ9" s="288">
        <v>3661888</v>
      </c>
      <c r="DR9" s="217"/>
      <c r="DS9" s="217"/>
      <c r="DT9" s="217"/>
      <c r="DU9" s="217"/>
      <c r="DV9" s="217"/>
      <c r="DW9" s="217"/>
      <c r="DX9" s="217"/>
      <c r="DY9" s="217"/>
      <c r="DZ9" s="217"/>
      <c r="EA9" s="217"/>
      <c r="EB9" s="217"/>
      <c r="EC9" s="326"/>
    </row>
    <row r="10" spans="2:143" ht="11.25" customHeight="1">
      <c r="B10" s="261" t="s">
        <v>131</v>
      </c>
      <c r="C10" s="1"/>
      <c r="D10" s="1"/>
      <c r="E10" s="1"/>
      <c r="F10" s="1"/>
      <c r="G10" s="1"/>
      <c r="H10" s="1"/>
      <c r="I10" s="1"/>
      <c r="J10" s="1"/>
      <c r="K10" s="1"/>
      <c r="L10" s="1"/>
      <c r="M10" s="1"/>
      <c r="N10" s="1"/>
      <c r="O10" s="1"/>
      <c r="P10" s="1"/>
      <c r="Q10" s="269"/>
      <c r="R10" s="274" t="s">
        <v>204</v>
      </c>
      <c r="S10" s="217"/>
      <c r="T10" s="217"/>
      <c r="U10" s="217"/>
      <c r="V10" s="217"/>
      <c r="W10" s="217"/>
      <c r="X10" s="217"/>
      <c r="Y10" s="279"/>
      <c r="Z10" s="282" t="s">
        <v>204</v>
      </c>
      <c r="AA10" s="282"/>
      <c r="AB10" s="282"/>
      <c r="AC10" s="282"/>
      <c r="AD10" s="287" t="s">
        <v>204</v>
      </c>
      <c r="AE10" s="287"/>
      <c r="AF10" s="287"/>
      <c r="AG10" s="287"/>
      <c r="AH10" s="287"/>
      <c r="AI10" s="287"/>
      <c r="AJ10" s="287"/>
      <c r="AK10" s="287"/>
      <c r="AL10" s="283" t="s">
        <v>204</v>
      </c>
      <c r="AM10" s="238"/>
      <c r="AN10" s="238"/>
      <c r="AO10" s="296"/>
      <c r="AP10" s="261" t="s">
        <v>191</v>
      </c>
      <c r="AQ10" s="1"/>
      <c r="AR10" s="1"/>
      <c r="AS10" s="1"/>
      <c r="AT10" s="1"/>
      <c r="AU10" s="1"/>
      <c r="AV10" s="1"/>
      <c r="AW10" s="1"/>
      <c r="AX10" s="1"/>
      <c r="AY10" s="1"/>
      <c r="AZ10" s="1"/>
      <c r="BA10" s="1"/>
      <c r="BB10" s="1"/>
      <c r="BC10" s="1"/>
      <c r="BD10" s="1"/>
      <c r="BE10" s="1"/>
      <c r="BF10" s="269"/>
      <c r="BG10" s="274">
        <v>500681</v>
      </c>
      <c r="BH10" s="217"/>
      <c r="BI10" s="217"/>
      <c r="BJ10" s="217"/>
      <c r="BK10" s="217"/>
      <c r="BL10" s="217"/>
      <c r="BM10" s="217"/>
      <c r="BN10" s="279"/>
      <c r="BO10" s="282">
        <v>2.2000000000000002</v>
      </c>
      <c r="BP10" s="282"/>
      <c r="BQ10" s="282"/>
      <c r="BR10" s="282"/>
      <c r="BS10" s="287">
        <v>82898</v>
      </c>
      <c r="BT10" s="287"/>
      <c r="BU10" s="287"/>
      <c r="BV10" s="287"/>
      <c r="BW10" s="287"/>
      <c r="BX10" s="287"/>
      <c r="BY10" s="287"/>
      <c r="BZ10" s="287"/>
      <c r="CA10" s="287"/>
      <c r="CB10" s="325"/>
      <c r="CD10" s="261" t="s">
        <v>229</v>
      </c>
      <c r="CE10" s="1"/>
      <c r="CF10" s="1"/>
      <c r="CG10" s="1"/>
      <c r="CH10" s="1"/>
      <c r="CI10" s="1"/>
      <c r="CJ10" s="1"/>
      <c r="CK10" s="1"/>
      <c r="CL10" s="1"/>
      <c r="CM10" s="1"/>
      <c r="CN10" s="1"/>
      <c r="CO10" s="1"/>
      <c r="CP10" s="1"/>
      <c r="CQ10" s="269"/>
      <c r="CR10" s="274">
        <v>106546</v>
      </c>
      <c r="CS10" s="217"/>
      <c r="CT10" s="217"/>
      <c r="CU10" s="217"/>
      <c r="CV10" s="217"/>
      <c r="CW10" s="217"/>
      <c r="CX10" s="217"/>
      <c r="CY10" s="279"/>
      <c r="CZ10" s="282">
        <v>0.2</v>
      </c>
      <c r="DA10" s="282"/>
      <c r="DB10" s="282"/>
      <c r="DC10" s="282"/>
      <c r="DD10" s="288">
        <v>2310</v>
      </c>
      <c r="DE10" s="217"/>
      <c r="DF10" s="217"/>
      <c r="DG10" s="217"/>
      <c r="DH10" s="217"/>
      <c r="DI10" s="217"/>
      <c r="DJ10" s="217"/>
      <c r="DK10" s="217"/>
      <c r="DL10" s="217"/>
      <c r="DM10" s="217"/>
      <c r="DN10" s="217"/>
      <c r="DO10" s="217"/>
      <c r="DP10" s="279"/>
      <c r="DQ10" s="288">
        <v>100246</v>
      </c>
      <c r="DR10" s="217"/>
      <c r="DS10" s="217"/>
      <c r="DT10" s="217"/>
      <c r="DU10" s="217"/>
      <c r="DV10" s="217"/>
      <c r="DW10" s="217"/>
      <c r="DX10" s="217"/>
      <c r="DY10" s="217"/>
      <c r="DZ10" s="217"/>
      <c r="EA10" s="217"/>
      <c r="EB10" s="217"/>
      <c r="EC10" s="326"/>
    </row>
    <row r="11" spans="2:143" ht="11.25" customHeight="1">
      <c r="B11" s="261" t="s">
        <v>100</v>
      </c>
      <c r="C11" s="1"/>
      <c r="D11" s="1"/>
      <c r="E11" s="1"/>
      <c r="F11" s="1"/>
      <c r="G11" s="1"/>
      <c r="H11" s="1"/>
      <c r="I11" s="1"/>
      <c r="J11" s="1"/>
      <c r="K11" s="1"/>
      <c r="L11" s="1"/>
      <c r="M11" s="1"/>
      <c r="N11" s="1"/>
      <c r="O11" s="1"/>
      <c r="P11" s="1"/>
      <c r="Q11" s="269"/>
      <c r="R11" s="274">
        <v>3972722</v>
      </c>
      <c r="S11" s="217"/>
      <c r="T11" s="217"/>
      <c r="U11" s="217"/>
      <c r="V11" s="217"/>
      <c r="W11" s="217"/>
      <c r="X11" s="217"/>
      <c r="Y11" s="279"/>
      <c r="Z11" s="283">
        <v>5.5</v>
      </c>
      <c r="AA11" s="238"/>
      <c r="AB11" s="238"/>
      <c r="AC11" s="285"/>
      <c r="AD11" s="288">
        <v>3972722</v>
      </c>
      <c r="AE11" s="217"/>
      <c r="AF11" s="217"/>
      <c r="AG11" s="217"/>
      <c r="AH11" s="217"/>
      <c r="AI11" s="217"/>
      <c r="AJ11" s="217"/>
      <c r="AK11" s="279"/>
      <c r="AL11" s="283">
        <v>10.6</v>
      </c>
      <c r="AM11" s="238"/>
      <c r="AN11" s="238"/>
      <c r="AO11" s="296"/>
      <c r="AP11" s="261" t="s">
        <v>342</v>
      </c>
      <c r="AQ11" s="1"/>
      <c r="AR11" s="1"/>
      <c r="AS11" s="1"/>
      <c r="AT11" s="1"/>
      <c r="AU11" s="1"/>
      <c r="AV11" s="1"/>
      <c r="AW11" s="1"/>
      <c r="AX11" s="1"/>
      <c r="AY11" s="1"/>
      <c r="AZ11" s="1"/>
      <c r="BA11" s="1"/>
      <c r="BB11" s="1"/>
      <c r="BC11" s="1"/>
      <c r="BD11" s="1"/>
      <c r="BE11" s="1"/>
      <c r="BF11" s="269"/>
      <c r="BG11" s="274">
        <v>1338054</v>
      </c>
      <c r="BH11" s="217"/>
      <c r="BI11" s="217"/>
      <c r="BJ11" s="217"/>
      <c r="BK11" s="217"/>
      <c r="BL11" s="217"/>
      <c r="BM11" s="217"/>
      <c r="BN11" s="279"/>
      <c r="BO11" s="282">
        <v>5.8</v>
      </c>
      <c r="BP11" s="282"/>
      <c r="BQ11" s="282"/>
      <c r="BR11" s="282"/>
      <c r="BS11" s="287">
        <v>406246</v>
      </c>
      <c r="BT11" s="287"/>
      <c r="BU11" s="287"/>
      <c r="BV11" s="287"/>
      <c r="BW11" s="287"/>
      <c r="BX11" s="287"/>
      <c r="BY11" s="287"/>
      <c r="BZ11" s="287"/>
      <c r="CA11" s="287"/>
      <c r="CB11" s="325"/>
      <c r="CD11" s="261" t="s">
        <v>345</v>
      </c>
      <c r="CE11" s="1"/>
      <c r="CF11" s="1"/>
      <c r="CG11" s="1"/>
      <c r="CH11" s="1"/>
      <c r="CI11" s="1"/>
      <c r="CJ11" s="1"/>
      <c r="CK11" s="1"/>
      <c r="CL11" s="1"/>
      <c r="CM11" s="1"/>
      <c r="CN11" s="1"/>
      <c r="CO11" s="1"/>
      <c r="CP11" s="1"/>
      <c r="CQ11" s="269"/>
      <c r="CR11" s="274">
        <v>1507533</v>
      </c>
      <c r="CS11" s="217"/>
      <c r="CT11" s="217"/>
      <c r="CU11" s="217"/>
      <c r="CV11" s="217"/>
      <c r="CW11" s="217"/>
      <c r="CX11" s="217"/>
      <c r="CY11" s="279"/>
      <c r="CZ11" s="282">
        <v>2.2000000000000002</v>
      </c>
      <c r="DA11" s="282"/>
      <c r="DB11" s="282"/>
      <c r="DC11" s="282"/>
      <c r="DD11" s="288">
        <v>274458</v>
      </c>
      <c r="DE11" s="217"/>
      <c r="DF11" s="217"/>
      <c r="DG11" s="217"/>
      <c r="DH11" s="217"/>
      <c r="DI11" s="217"/>
      <c r="DJ11" s="217"/>
      <c r="DK11" s="217"/>
      <c r="DL11" s="217"/>
      <c r="DM11" s="217"/>
      <c r="DN11" s="217"/>
      <c r="DO11" s="217"/>
      <c r="DP11" s="279"/>
      <c r="DQ11" s="288">
        <v>963432</v>
      </c>
      <c r="DR11" s="217"/>
      <c r="DS11" s="217"/>
      <c r="DT11" s="217"/>
      <c r="DU11" s="217"/>
      <c r="DV11" s="217"/>
      <c r="DW11" s="217"/>
      <c r="DX11" s="217"/>
      <c r="DY11" s="217"/>
      <c r="DZ11" s="217"/>
      <c r="EA11" s="217"/>
      <c r="EB11" s="217"/>
      <c r="EC11" s="326"/>
    </row>
    <row r="12" spans="2:143" ht="11.25" customHeight="1">
      <c r="B12" s="261" t="s">
        <v>153</v>
      </c>
      <c r="C12" s="1"/>
      <c r="D12" s="1"/>
      <c r="E12" s="1"/>
      <c r="F12" s="1"/>
      <c r="G12" s="1"/>
      <c r="H12" s="1"/>
      <c r="I12" s="1"/>
      <c r="J12" s="1"/>
      <c r="K12" s="1"/>
      <c r="L12" s="1"/>
      <c r="M12" s="1"/>
      <c r="N12" s="1"/>
      <c r="O12" s="1"/>
      <c r="P12" s="1"/>
      <c r="Q12" s="269"/>
      <c r="R12" s="274">
        <v>355329</v>
      </c>
      <c r="S12" s="217"/>
      <c r="T12" s="217"/>
      <c r="U12" s="217"/>
      <c r="V12" s="217"/>
      <c r="W12" s="217"/>
      <c r="X12" s="217"/>
      <c r="Y12" s="279"/>
      <c r="Z12" s="282">
        <v>0.5</v>
      </c>
      <c r="AA12" s="282"/>
      <c r="AB12" s="282"/>
      <c r="AC12" s="282"/>
      <c r="AD12" s="287">
        <v>355329</v>
      </c>
      <c r="AE12" s="287"/>
      <c r="AF12" s="287"/>
      <c r="AG12" s="287"/>
      <c r="AH12" s="287"/>
      <c r="AI12" s="287"/>
      <c r="AJ12" s="287"/>
      <c r="AK12" s="287"/>
      <c r="AL12" s="283">
        <v>0.9</v>
      </c>
      <c r="AM12" s="238"/>
      <c r="AN12" s="238"/>
      <c r="AO12" s="296"/>
      <c r="AP12" s="261" t="s">
        <v>346</v>
      </c>
      <c r="AQ12" s="1"/>
      <c r="AR12" s="1"/>
      <c r="AS12" s="1"/>
      <c r="AT12" s="1"/>
      <c r="AU12" s="1"/>
      <c r="AV12" s="1"/>
      <c r="AW12" s="1"/>
      <c r="AX12" s="1"/>
      <c r="AY12" s="1"/>
      <c r="AZ12" s="1"/>
      <c r="BA12" s="1"/>
      <c r="BB12" s="1"/>
      <c r="BC12" s="1"/>
      <c r="BD12" s="1"/>
      <c r="BE12" s="1"/>
      <c r="BF12" s="269"/>
      <c r="BG12" s="274">
        <v>10648814</v>
      </c>
      <c r="BH12" s="217"/>
      <c r="BI12" s="217"/>
      <c r="BJ12" s="217"/>
      <c r="BK12" s="217"/>
      <c r="BL12" s="217"/>
      <c r="BM12" s="217"/>
      <c r="BN12" s="279"/>
      <c r="BO12" s="282">
        <v>46.5</v>
      </c>
      <c r="BP12" s="282"/>
      <c r="BQ12" s="282"/>
      <c r="BR12" s="282"/>
      <c r="BS12" s="287" t="s">
        <v>204</v>
      </c>
      <c r="BT12" s="287"/>
      <c r="BU12" s="287"/>
      <c r="BV12" s="287"/>
      <c r="BW12" s="287"/>
      <c r="BX12" s="287"/>
      <c r="BY12" s="287"/>
      <c r="BZ12" s="287"/>
      <c r="CA12" s="287"/>
      <c r="CB12" s="325"/>
      <c r="CD12" s="261" t="s">
        <v>86</v>
      </c>
      <c r="CE12" s="1"/>
      <c r="CF12" s="1"/>
      <c r="CG12" s="1"/>
      <c r="CH12" s="1"/>
      <c r="CI12" s="1"/>
      <c r="CJ12" s="1"/>
      <c r="CK12" s="1"/>
      <c r="CL12" s="1"/>
      <c r="CM12" s="1"/>
      <c r="CN12" s="1"/>
      <c r="CO12" s="1"/>
      <c r="CP12" s="1"/>
      <c r="CQ12" s="269"/>
      <c r="CR12" s="274">
        <v>3147964</v>
      </c>
      <c r="CS12" s="217"/>
      <c r="CT12" s="217"/>
      <c r="CU12" s="217"/>
      <c r="CV12" s="217"/>
      <c r="CW12" s="217"/>
      <c r="CX12" s="217"/>
      <c r="CY12" s="279"/>
      <c r="CZ12" s="282">
        <v>4.5999999999999996</v>
      </c>
      <c r="DA12" s="282"/>
      <c r="DB12" s="282"/>
      <c r="DC12" s="282"/>
      <c r="DD12" s="288">
        <v>113816</v>
      </c>
      <c r="DE12" s="217"/>
      <c r="DF12" s="217"/>
      <c r="DG12" s="217"/>
      <c r="DH12" s="217"/>
      <c r="DI12" s="217"/>
      <c r="DJ12" s="217"/>
      <c r="DK12" s="217"/>
      <c r="DL12" s="217"/>
      <c r="DM12" s="217"/>
      <c r="DN12" s="217"/>
      <c r="DO12" s="217"/>
      <c r="DP12" s="279"/>
      <c r="DQ12" s="288">
        <v>928938</v>
      </c>
      <c r="DR12" s="217"/>
      <c r="DS12" s="217"/>
      <c r="DT12" s="217"/>
      <c r="DU12" s="217"/>
      <c r="DV12" s="217"/>
      <c r="DW12" s="217"/>
      <c r="DX12" s="217"/>
      <c r="DY12" s="217"/>
      <c r="DZ12" s="217"/>
      <c r="EA12" s="217"/>
      <c r="EB12" s="217"/>
      <c r="EC12" s="326"/>
    </row>
    <row r="13" spans="2:143" ht="11.25" customHeight="1">
      <c r="B13" s="261" t="s">
        <v>347</v>
      </c>
      <c r="C13" s="1"/>
      <c r="D13" s="1"/>
      <c r="E13" s="1"/>
      <c r="F13" s="1"/>
      <c r="G13" s="1"/>
      <c r="H13" s="1"/>
      <c r="I13" s="1"/>
      <c r="J13" s="1"/>
      <c r="K13" s="1"/>
      <c r="L13" s="1"/>
      <c r="M13" s="1"/>
      <c r="N13" s="1"/>
      <c r="O13" s="1"/>
      <c r="P13" s="1"/>
      <c r="Q13" s="269"/>
      <c r="R13" s="274" t="s">
        <v>204</v>
      </c>
      <c r="S13" s="217"/>
      <c r="T13" s="217"/>
      <c r="U13" s="217"/>
      <c r="V13" s="217"/>
      <c r="W13" s="217"/>
      <c r="X13" s="217"/>
      <c r="Y13" s="279"/>
      <c r="Z13" s="282" t="s">
        <v>204</v>
      </c>
      <c r="AA13" s="282"/>
      <c r="AB13" s="282"/>
      <c r="AC13" s="282"/>
      <c r="AD13" s="287" t="s">
        <v>204</v>
      </c>
      <c r="AE13" s="287"/>
      <c r="AF13" s="287"/>
      <c r="AG13" s="287"/>
      <c r="AH13" s="287"/>
      <c r="AI13" s="287"/>
      <c r="AJ13" s="287"/>
      <c r="AK13" s="287"/>
      <c r="AL13" s="283" t="s">
        <v>204</v>
      </c>
      <c r="AM13" s="238"/>
      <c r="AN13" s="238"/>
      <c r="AO13" s="296"/>
      <c r="AP13" s="261" t="s">
        <v>349</v>
      </c>
      <c r="AQ13" s="1"/>
      <c r="AR13" s="1"/>
      <c r="AS13" s="1"/>
      <c r="AT13" s="1"/>
      <c r="AU13" s="1"/>
      <c r="AV13" s="1"/>
      <c r="AW13" s="1"/>
      <c r="AX13" s="1"/>
      <c r="AY13" s="1"/>
      <c r="AZ13" s="1"/>
      <c r="BA13" s="1"/>
      <c r="BB13" s="1"/>
      <c r="BC13" s="1"/>
      <c r="BD13" s="1"/>
      <c r="BE13" s="1"/>
      <c r="BF13" s="269"/>
      <c r="BG13" s="274">
        <v>10422848</v>
      </c>
      <c r="BH13" s="217"/>
      <c r="BI13" s="217"/>
      <c r="BJ13" s="217"/>
      <c r="BK13" s="217"/>
      <c r="BL13" s="217"/>
      <c r="BM13" s="217"/>
      <c r="BN13" s="279"/>
      <c r="BO13" s="282">
        <v>45.5</v>
      </c>
      <c r="BP13" s="282"/>
      <c r="BQ13" s="282"/>
      <c r="BR13" s="282"/>
      <c r="BS13" s="287" t="s">
        <v>204</v>
      </c>
      <c r="BT13" s="287"/>
      <c r="BU13" s="287"/>
      <c r="BV13" s="287"/>
      <c r="BW13" s="287"/>
      <c r="BX13" s="287"/>
      <c r="BY13" s="287"/>
      <c r="BZ13" s="287"/>
      <c r="CA13" s="287"/>
      <c r="CB13" s="325"/>
      <c r="CD13" s="261" t="s">
        <v>350</v>
      </c>
      <c r="CE13" s="1"/>
      <c r="CF13" s="1"/>
      <c r="CG13" s="1"/>
      <c r="CH13" s="1"/>
      <c r="CI13" s="1"/>
      <c r="CJ13" s="1"/>
      <c r="CK13" s="1"/>
      <c r="CL13" s="1"/>
      <c r="CM13" s="1"/>
      <c r="CN13" s="1"/>
      <c r="CO13" s="1"/>
      <c r="CP13" s="1"/>
      <c r="CQ13" s="269"/>
      <c r="CR13" s="274">
        <v>5015788</v>
      </c>
      <c r="CS13" s="217"/>
      <c r="CT13" s="217"/>
      <c r="CU13" s="217"/>
      <c r="CV13" s="217"/>
      <c r="CW13" s="217"/>
      <c r="CX13" s="217"/>
      <c r="CY13" s="279"/>
      <c r="CZ13" s="282">
        <v>7.4</v>
      </c>
      <c r="DA13" s="282"/>
      <c r="DB13" s="282"/>
      <c r="DC13" s="282"/>
      <c r="DD13" s="288">
        <v>2030991</v>
      </c>
      <c r="DE13" s="217"/>
      <c r="DF13" s="217"/>
      <c r="DG13" s="217"/>
      <c r="DH13" s="217"/>
      <c r="DI13" s="217"/>
      <c r="DJ13" s="217"/>
      <c r="DK13" s="217"/>
      <c r="DL13" s="217"/>
      <c r="DM13" s="217"/>
      <c r="DN13" s="217"/>
      <c r="DO13" s="217"/>
      <c r="DP13" s="279"/>
      <c r="DQ13" s="288">
        <v>3316683</v>
      </c>
      <c r="DR13" s="217"/>
      <c r="DS13" s="217"/>
      <c r="DT13" s="217"/>
      <c r="DU13" s="217"/>
      <c r="DV13" s="217"/>
      <c r="DW13" s="217"/>
      <c r="DX13" s="217"/>
      <c r="DY13" s="217"/>
      <c r="DZ13" s="217"/>
      <c r="EA13" s="217"/>
      <c r="EB13" s="217"/>
      <c r="EC13" s="326"/>
    </row>
    <row r="14" spans="2:143" ht="11.25" customHeight="1">
      <c r="B14" s="261" t="s">
        <v>352</v>
      </c>
      <c r="C14" s="1"/>
      <c r="D14" s="1"/>
      <c r="E14" s="1"/>
      <c r="F14" s="1"/>
      <c r="G14" s="1"/>
      <c r="H14" s="1"/>
      <c r="I14" s="1"/>
      <c r="J14" s="1"/>
      <c r="K14" s="1"/>
      <c r="L14" s="1"/>
      <c r="M14" s="1"/>
      <c r="N14" s="1"/>
      <c r="O14" s="1"/>
      <c r="P14" s="1"/>
      <c r="Q14" s="269"/>
      <c r="R14" s="274">
        <v>918</v>
      </c>
      <c r="S14" s="217"/>
      <c r="T14" s="217"/>
      <c r="U14" s="217"/>
      <c r="V14" s="217"/>
      <c r="W14" s="217"/>
      <c r="X14" s="217"/>
      <c r="Y14" s="279"/>
      <c r="Z14" s="282">
        <v>0</v>
      </c>
      <c r="AA14" s="282"/>
      <c r="AB14" s="282"/>
      <c r="AC14" s="282"/>
      <c r="AD14" s="287">
        <v>918</v>
      </c>
      <c r="AE14" s="287"/>
      <c r="AF14" s="287"/>
      <c r="AG14" s="287"/>
      <c r="AH14" s="287"/>
      <c r="AI14" s="287"/>
      <c r="AJ14" s="287"/>
      <c r="AK14" s="287"/>
      <c r="AL14" s="283">
        <v>0</v>
      </c>
      <c r="AM14" s="238"/>
      <c r="AN14" s="238"/>
      <c r="AO14" s="296"/>
      <c r="AP14" s="261" t="s">
        <v>220</v>
      </c>
      <c r="AQ14" s="1"/>
      <c r="AR14" s="1"/>
      <c r="AS14" s="1"/>
      <c r="AT14" s="1"/>
      <c r="AU14" s="1"/>
      <c r="AV14" s="1"/>
      <c r="AW14" s="1"/>
      <c r="AX14" s="1"/>
      <c r="AY14" s="1"/>
      <c r="AZ14" s="1"/>
      <c r="BA14" s="1"/>
      <c r="BB14" s="1"/>
      <c r="BC14" s="1"/>
      <c r="BD14" s="1"/>
      <c r="BE14" s="1"/>
      <c r="BF14" s="269"/>
      <c r="BG14" s="274">
        <v>516186</v>
      </c>
      <c r="BH14" s="217"/>
      <c r="BI14" s="217"/>
      <c r="BJ14" s="217"/>
      <c r="BK14" s="217"/>
      <c r="BL14" s="217"/>
      <c r="BM14" s="217"/>
      <c r="BN14" s="279"/>
      <c r="BO14" s="282">
        <v>2.2999999999999998</v>
      </c>
      <c r="BP14" s="282"/>
      <c r="BQ14" s="282"/>
      <c r="BR14" s="282"/>
      <c r="BS14" s="287" t="s">
        <v>204</v>
      </c>
      <c r="BT14" s="287"/>
      <c r="BU14" s="287"/>
      <c r="BV14" s="287"/>
      <c r="BW14" s="287"/>
      <c r="BX14" s="287"/>
      <c r="BY14" s="287"/>
      <c r="BZ14" s="287"/>
      <c r="CA14" s="287"/>
      <c r="CB14" s="325"/>
      <c r="CD14" s="261" t="s">
        <v>65</v>
      </c>
      <c r="CE14" s="1"/>
      <c r="CF14" s="1"/>
      <c r="CG14" s="1"/>
      <c r="CH14" s="1"/>
      <c r="CI14" s="1"/>
      <c r="CJ14" s="1"/>
      <c r="CK14" s="1"/>
      <c r="CL14" s="1"/>
      <c r="CM14" s="1"/>
      <c r="CN14" s="1"/>
      <c r="CO14" s="1"/>
      <c r="CP14" s="1"/>
      <c r="CQ14" s="269"/>
      <c r="CR14" s="274">
        <v>2957827</v>
      </c>
      <c r="CS14" s="217"/>
      <c r="CT14" s="217"/>
      <c r="CU14" s="217"/>
      <c r="CV14" s="217"/>
      <c r="CW14" s="217"/>
      <c r="CX14" s="217"/>
      <c r="CY14" s="279"/>
      <c r="CZ14" s="282">
        <v>4.4000000000000004</v>
      </c>
      <c r="DA14" s="282"/>
      <c r="DB14" s="282"/>
      <c r="DC14" s="282"/>
      <c r="DD14" s="288">
        <v>918475</v>
      </c>
      <c r="DE14" s="217"/>
      <c r="DF14" s="217"/>
      <c r="DG14" s="217"/>
      <c r="DH14" s="217"/>
      <c r="DI14" s="217"/>
      <c r="DJ14" s="217"/>
      <c r="DK14" s="217"/>
      <c r="DL14" s="217"/>
      <c r="DM14" s="217"/>
      <c r="DN14" s="217"/>
      <c r="DO14" s="217"/>
      <c r="DP14" s="279"/>
      <c r="DQ14" s="288">
        <v>2044081</v>
      </c>
      <c r="DR14" s="217"/>
      <c r="DS14" s="217"/>
      <c r="DT14" s="217"/>
      <c r="DU14" s="217"/>
      <c r="DV14" s="217"/>
      <c r="DW14" s="217"/>
      <c r="DX14" s="217"/>
      <c r="DY14" s="217"/>
      <c r="DZ14" s="217"/>
      <c r="EA14" s="217"/>
      <c r="EB14" s="217"/>
      <c r="EC14" s="326"/>
    </row>
    <row r="15" spans="2:143" ht="11.25" customHeight="1">
      <c r="B15" s="261" t="s">
        <v>321</v>
      </c>
      <c r="C15" s="1"/>
      <c r="D15" s="1"/>
      <c r="E15" s="1"/>
      <c r="F15" s="1"/>
      <c r="G15" s="1"/>
      <c r="H15" s="1"/>
      <c r="I15" s="1"/>
      <c r="J15" s="1"/>
      <c r="K15" s="1"/>
      <c r="L15" s="1"/>
      <c r="M15" s="1"/>
      <c r="N15" s="1"/>
      <c r="O15" s="1"/>
      <c r="P15" s="1"/>
      <c r="Q15" s="269"/>
      <c r="R15" s="274" t="s">
        <v>204</v>
      </c>
      <c r="S15" s="217"/>
      <c r="T15" s="217"/>
      <c r="U15" s="217"/>
      <c r="V15" s="217"/>
      <c r="W15" s="217"/>
      <c r="X15" s="217"/>
      <c r="Y15" s="279"/>
      <c r="Z15" s="282" t="s">
        <v>204</v>
      </c>
      <c r="AA15" s="282"/>
      <c r="AB15" s="282"/>
      <c r="AC15" s="282"/>
      <c r="AD15" s="287" t="s">
        <v>204</v>
      </c>
      <c r="AE15" s="287"/>
      <c r="AF15" s="287"/>
      <c r="AG15" s="287"/>
      <c r="AH15" s="287"/>
      <c r="AI15" s="287"/>
      <c r="AJ15" s="287"/>
      <c r="AK15" s="287"/>
      <c r="AL15" s="283" t="s">
        <v>204</v>
      </c>
      <c r="AM15" s="238"/>
      <c r="AN15" s="238"/>
      <c r="AO15" s="296"/>
      <c r="AP15" s="261" t="s">
        <v>353</v>
      </c>
      <c r="AQ15" s="1"/>
      <c r="AR15" s="1"/>
      <c r="AS15" s="1"/>
      <c r="AT15" s="1"/>
      <c r="AU15" s="1"/>
      <c r="AV15" s="1"/>
      <c r="AW15" s="1"/>
      <c r="AX15" s="1"/>
      <c r="AY15" s="1"/>
      <c r="AZ15" s="1"/>
      <c r="BA15" s="1"/>
      <c r="BB15" s="1"/>
      <c r="BC15" s="1"/>
      <c r="BD15" s="1"/>
      <c r="BE15" s="1"/>
      <c r="BF15" s="269"/>
      <c r="BG15" s="274">
        <v>1199615</v>
      </c>
      <c r="BH15" s="217"/>
      <c r="BI15" s="217"/>
      <c r="BJ15" s="217"/>
      <c r="BK15" s="217"/>
      <c r="BL15" s="217"/>
      <c r="BM15" s="217"/>
      <c r="BN15" s="279"/>
      <c r="BO15" s="282">
        <v>5.2</v>
      </c>
      <c r="BP15" s="282"/>
      <c r="BQ15" s="282"/>
      <c r="BR15" s="282"/>
      <c r="BS15" s="287" t="s">
        <v>204</v>
      </c>
      <c r="BT15" s="287"/>
      <c r="BU15" s="287"/>
      <c r="BV15" s="287"/>
      <c r="BW15" s="287"/>
      <c r="BX15" s="287"/>
      <c r="BY15" s="287"/>
      <c r="BZ15" s="287"/>
      <c r="CA15" s="287"/>
      <c r="CB15" s="325"/>
      <c r="CD15" s="261" t="s">
        <v>355</v>
      </c>
      <c r="CE15" s="1"/>
      <c r="CF15" s="1"/>
      <c r="CG15" s="1"/>
      <c r="CH15" s="1"/>
      <c r="CI15" s="1"/>
      <c r="CJ15" s="1"/>
      <c r="CK15" s="1"/>
      <c r="CL15" s="1"/>
      <c r="CM15" s="1"/>
      <c r="CN15" s="1"/>
      <c r="CO15" s="1"/>
      <c r="CP15" s="1"/>
      <c r="CQ15" s="269"/>
      <c r="CR15" s="274">
        <v>7580937</v>
      </c>
      <c r="CS15" s="217"/>
      <c r="CT15" s="217"/>
      <c r="CU15" s="217"/>
      <c r="CV15" s="217"/>
      <c r="CW15" s="217"/>
      <c r="CX15" s="217"/>
      <c r="CY15" s="279"/>
      <c r="CZ15" s="282">
        <v>11.2</v>
      </c>
      <c r="DA15" s="282"/>
      <c r="DB15" s="282"/>
      <c r="DC15" s="282"/>
      <c r="DD15" s="288">
        <v>1009847</v>
      </c>
      <c r="DE15" s="217"/>
      <c r="DF15" s="217"/>
      <c r="DG15" s="217"/>
      <c r="DH15" s="217"/>
      <c r="DI15" s="217"/>
      <c r="DJ15" s="217"/>
      <c r="DK15" s="217"/>
      <c r="DL15" s="217"/>
      <c r="DM15" s="217"/>
      <c r="DN15" s="217"/>
      <c r="DO15" s="217"/>
      <c r="DP15" s="279"/>
      <c r="DQ15" s="288">
        <v>5347462</v>
      </c>
      <c r="DR15" s="217"/>
      <c r="DS15" s="217"/>
      <c r="DT15" s="217"/>
      <c r="DU15" s="217"/>
      <c r="DV15" s="217"/>
      <c r="DW15" s="217"/>
      <c r="DX15" s="217"/>
      <c r="DY15" s="217"/>
      <c r="DZ15" s="217"/>
      <c r="EA15" s="217"/>
      <c r="EB15" s="217"/>
      <c r="EC15" s="326"/>
    </row>
    <row r="16" spans="2:143" ht="11.25" customHeight="1">
      <c r="B16" s="261" t="s">
        <v>356</v>
      </c>
      <c r="C16" s="1"/>
      <c r="D16" s="1"/>
      <c r="E16" s="1"/>
      <c r="F16" s="1"/>
      <c r="G16" s="1"/>
      <c r="H16" s="1"/>
      <c r="I16" s="1"/>
      <c r="J16" s="1"/>
      <c r="K16" s="1"/>
      <c r="L16" s="1"/>
      <c r="M16" s="1"/>
      <c r="N16" s="1"/>
      <c r="O16" s="1"/>
      <c r="P16" s="1"/>
      <c r="Q16" s="269"/>
      <c r="R16" s="274">
        <v>63241</v>
      </c>
      <c r="S16" s="217"/>
      <c r="T16" s="217"/>
      <c r="U16" s="217"/>
      <c r="V16" s="217"/>
      <c r="W16" s="217"/>
      <c r="X16" s="217"/>
      <c r="Y16" s="279"/>
      <c r="Z16" s="282">
        <v>0.1</v>
      </c>
      <c r="AA16" s="282"/>
      <c r="AB16" s="282"/>
      <c r="AC16" s="282"/>
      <c r="AD16" s="287">
        <v>63241</v>
      </c>
      <c r="AE16" s="287"/>
      <c r="AF16" s="287"/>
      <c r="AG16" s="287"/>
      <c r="AH16" s="287"/>
      <c r="AI16" s="287"/>
      <c r="AJ16" s="287"/>
      <c r="AK16" s="287"/>
      <c r="AL16" s="283">
        <v>0.2</v>
      </c>
      <c r="AM16" s="238"/>
      <c r="AN16" s="238"/>
      <c r="AO16" s="296"/>
      <c r="AP16" s="261" t="s">
        <v>357</v>
      </c>
      <c r="AQ16" s="1"/>
      <c r="AR16" s="1"/>
      <c r="AS16" s="1"/>
      <c r="AT16" s="1"/>
      <c r="AU16" s="1"/>
      <c r="AV16" s="1"/>
      <c r="AW16" s="1"/>
      <c r="AX16" s="1"/>
      <c r="AY16" s="1"/>
      <c r="AZ16" s="1"/>
      <c r="BA16" s="1"/>
      <c r="BB16" s="1"/>
      <c r="BC16" s="1"/>
      <c r="BD16" s="1"/>
      <c r="BE16" s="1"/>
      <c r="BF16" s="269"/>
      <c r="BG16" s="274">
        <v>4183</v>
      </c>
      <c r="BH16" s="217"/>
      <c r="BI16" s="217"/>
      <c r="BJ16" s="217"/>
      <c r="BK16" s="217"/>
      <c r="BL16" s="217"/>
      <c r="BM16" s="217"/>
      <c r="BN16" s="279"/>
      <c r="BO16" s="282">
        <v>0</v>
      </c>
      <c r="BP16" s="282"/>
      <c r="BQ16" s="282"/>
      <c r="BR16" s="282"/>
      <c r="BS16" s="287" t="s">
        <v>204</v>
      </c>
      <c r="BT16" s="287"/>
      <c r="BU16" s="287"/>
      <c r="BV16" s="287"/>
      <c r="BW16" s="287"/>
      <c r="BX16" s="287"/>
      <c r="BY16" s="287"/>
      <c r="BZ16" s="287"/>
      <c r="CA16" s="287"/>
      <c r="CB16" s="325"/>
      <c r="CD16" s="261" t="s">
        <v>358</v>
      </c>
      <c r="CE16" s="1"/>
      <c r="CF16" s="1"/>
      <c r="CG16" s="1"/>
      <c r="CH16" s="1"/>
      <c r="CI16" s="1"/>
      <c r="CJ16" s="1"/>
      <c r="CK16" s="1"/>
      <c r="CL16" s="1"/>
      <c r="CM16" s="1"/>
      <c r="CN16" s="1"/>
      <c r="CO16" s="1"/>
      <c r="CP16" s="1"/>
      <c r="CQ16" s="269"/>
      <c r="CR16" s="274" t="s">
        <v>204</v>
      </c>
      <c r="CS16" s="217"/>
      <c r="CT16" s="217"/>
      <c r="CU16" s="217"/>
      <c r="CV16" s="217"/>
      <c r="CW16" s="217"/>
      <c r="CX16" s="217"/>
      <c r="CY16" s="279"/>
      <c r="CZ16" s="282" t="s">
        <v>204</v>
      </c>
      <c r="DA16" s="282"/>
      <c r="DB16" s="282"/>
      <c r="DC16" s="282"/>
      <c r="DD16" s="288" t="s">
        <v>204</v>
      </c>
      <c r="DE16" s="217"/>
      <c r="DF16" s="217"/>
      <c r="DG16" s="217"/>
      <c r="DH16" s="217"/>
      <c r="DI16" s="217"/>
      <c r="DJ16" s="217"/>
      <c r="DK16" s="217"/>
      <c r="DL16" s="217"/>
      <c r="DM16" s="217"/>
      <c r="DN16" s="217"/>
      <c r="DO16" s="217"/>
      <c r="DP16" s="279"/>
      <c r="DQ16" s="288" t="s">
        <v>204</v>
      </c>
      <c r="DR16" s="217"/>
      <c r="DS16" s="217"/>
      <c r="DT16" s="217"/>
      <c r="DU16" s="217"/>
      <c r="DV16" s="217"/>
      <c r="DW16" s="217"/>
      <c r="DX16" s="217"/>
      <c r="DY16" s="217"/>
      <c r="DZ16" s="217"/>
      <c r="EA16" s="217"/>
      <c r="EB16" s="217"/>
      <c r="EC16" s="326"/>
    </row>
    <row r="17" spans="2:133" ht="11.25" customHeight="1">
      <c r="B17" s="261" t="s">
        <v>359</v>
      </c>
      <c r="C17" s="1"/>
      <c r="D17" s="1"/>
      <c r="E17" s="1"/>
      <c r="F17" s="1"/>
      <c r="G17" s="1"/>
      <c r="H17" s="1"/>
      <c r="I17" s="1"/>
      <c r="J17" s="1"/>
      <c r="K17" s="1"/>
      <c r="L17" s="1"/>
      <c r="M17" s="1"/>
      <c r="N17" s="1"/>
      <c r="O17" s="1"/>
      <c r="P17" s="1"/>
      <c r="Q17" s="269"/>
      <c r="R17" s="274">
        <v>340577</v>
      </c>
      <c r="S17" s="217"/>
      <c r="T17" s="217"/>
      <c r="U17" s="217"/>
      <c r="V17" s="217"/>
      <c r="W17" s="217"/>
      <c r="X17" s="217"/>
      <c r="Y17" s="279"/>
      <c r="Z17" s="282">
        <v>0.5</v>
      </c>
      <c r="AA17" s="282"/>
      <c r="AB17" s="282"/>
      <c r="AC17" s="282"/>
      <c r="AD17" s="287">
        <v>340577</v>
      </c>
      <c r="AE17" s="287"/>
      <c r="AF17" s="287"/>
      <c r="AG17" s="287"/>
      <c r="AH17" s="287"/>
      <c r="AI17" s="287"/>
      <c r="AJ17" s="287"/>
      <c r="AK17" s="287"/>
      <c r="AL17" s="283">
        <v>0.9</v>
      </c>
      <c r="AM17" s="238"/>
      <c r="AN17" s="238"/>
      <c r="AO17" s="296"/>
      <c r="AP17" s="261" t="s">
        <v>360</v>
      </c>
      <c r="AQ17" s="1"/>
      <c r="AR17" s="1"/>
      <c r="AS17" s="1"/>
      <c r="AT17" s="1"/>
      <c r="AU17" s="1"/>
      <c r="AV17" s="1"/>
      <c r="AW17" s="1"/>
      <c r="AX17" s="1"/>
      <c r="AY17" s="1"/>
      <c r="AZ17" s="1"/>
      <c r="BA17" s="1"/>
      <c r="BB17" s="1"/>
      <c r="BC17" s="1"/>
      <c r="BD17" s="1"/>
      <c r="BE17" s="1"/>
      <c r="BF17" s="269"/>
      <c r="BG17" s="274">
        <v>120</v>
      </c>
      <c r="BH17" s="217"/>
      <c r="BI17" s="217"/>
      <c r="BJ17" s="217"/>
      <c r="BK17" s="217"/>
      <c r="BL17" s="217"/>
      <c r="BM17" s="217"/>
      <c r="BN17" s="279"/>
      <c r="BO17" s="282">
        <v>0</v>
      </c>
      <c r="BP17" s="282"/>
      <c r="BQ17" s="282"/>
      <c r="BR17" s="282"/>
      <c r="BS17" s="287" t="s">
        <v>204</v>
      </c>
      <c r="BT17" s="287"/>
      <c r="BU17" s="287"/>
      <c r="BV17" s="287"/>
      <c r="BW17" s="287"/>
      <c r="BX17" s="287"/>
      <c r="BY17" s="287"/>
      <c r="BZ17" s="287"/>
      <c r="CA17" s="287"/>
      <c r="CB17" s="325"/>
      <c r="CD17" s="261" t="s">
        <v>362</v>
      </c>
      <c r="CE17" s="1"/>
      <c r="CF17" s="1"/>
      <c r="CG17" s="1"/>
      <c r="CH17" s="1"/>
      <c r="CI17" s="1"/>
      <c r="CJ17" s="1"/>
      <c r="CK17" s="1"/>
      <c r="CL17" s="1"/>
      <c r="CM17" s="1"/>
      <c r="CN17" s="1"/>
      <c r="CO17" s="1"/>
      <c r="CP17" s="1"/>
      <c r="CQ17" s="269"/>
      <c r="CR17" s="274">
        <v>6910820</v>
      </c>
      <c r="CS17" s="217"/>
      <c r="CT17" s="217"/>
      <c r="CU17" s="217"/>
      <c r="CV17" s="217"/>
      <c r="CW17" s="217"/>
      <c r="CX17" s="217"/>
      <c r="CY17" s="279"/>
      <c r="CZ17" s="282">
        <v>10.199999999999999</v>
      </c>
      <c r="DA17" s="282"/>
      <c r="DB17" s="282"/>
      <c r="DC17" s="282"/>
      <c r="DD17" s="288" t="s">
        <v>204</v>
      </c>
      <c r="DE17" s="217"/>
      <c r="DF17" s="217"/>
      <c r="DG17" s="217"/>
      <c r="DH17" s="217"/>
      <c r="DI17" s="217"/>
      <c r="DJ17" s="217"/>
      <c r="DK17" s="217"/>
      <c r="DL17" s="217"/>
      <c r="DM17" s="217"/>
      <c r="DN17" s="217"/>
      <c r="DO17" s="217"/>
      <c r="DP17" s="279"/>
      <c r="DQ17" s="288">
        <v>6819419</v>
      </c>
      <c r="DR17" s="217"/>
      <c r="DS17" s="217"/>
      <c r="DT17" s="217"/>
      <c r="DU17" s="217"/>
      <c r="DV17" s="217"/>
      <c r="DW17" s="217"/>
      <c r="DX17" s="217"/>
      <c r="DY17" s="217"/>
      <c r="DZ17" s="217"/>
      <c r="EA17" s="217"/>
      <c r="EB17" s="217"/>
      <c r="EC17" s="326"/>
    </row>
    <row r="18" spans="2:133" ht="11.25" customHeight="1">
      <c r="B18" s="261" t="s">
        <v>363</v>
      </c>
      <c r="C18" s="1"/>
      <c r="D18" s="1"/>
      <c r="E18" s="1"/>
      <c r="F18" s="1"/>
      <c r="G18" s="1"/>
      <c r="H18" s="1"/>
      <c r="I18" s="1"/>
      <c r="J18" s="1"/>
      <c r="K18" s="1"/>
      <c r="L18" s="1"/>
      <c r="M18" s="1"/>
      <c r="N18" s="1"/>
      <c r="O18" s="1"/>
      <c r="P18" s="1"/>
      <c r="Q18" s="269"/>
      <c r="R18" s="274">
        <v>185397</v>
      </c>
      <c r="S18" s="217"/>
      <c r="T18" s="217"/>
      <c r="U18" s="217"/>
      <c r="V18" s="217"/>
      <c r="W18" s="217"/>
      <c r="X18" s="217"/>
      <c r="Y18" s="279"/>
      <c r="Z18" s="282">
        <v>0.3</v>
      </c>
      <c r="AA18" s="282"/>
      <c r="AB18" s="282"/>
      <c r="AC18" s="282"/>
      <c r="AD18" s="287">
        <v>185397</v>
      </c>
      <c r="AE18" s="287"/>
      <c r="AF18" s="287"/>
      <c r="AG18" s="287"/>
      <c r="AH18" s="287"/>
      <c r="AI18" s="287"/>
      <c r="AJ18" s="287"/>
      <c r="AK18" s="287"/>
      <c r="AL18" s="283">
        <v>0.5</v>
      </c>
      <c r="AM18" s="238"/>
      <c r="AN18" s="238"/>
      <c r="AO18" s="296"/>
      <c r="AP18" s="261" t="s">
        <v>97</v>
      </c>
      <c r="AQ18" s="1"/>
      <c r="AR18" s="1"/>
      <c r="AS18" s="1"/>
      <c r="AT18" s="1"/>
      <c r="AU18" s="1"/>
      <c r="AV18" s="1"/>
      <c r="AW18" s="1"/>
      <c r="AX18" s="1"/>
      <c r="AY18" s="1"/>
      <c r="AZ18" s="1"/>
      <c r="BA18" s="1"/>
      <c r="BB18" s="1"/>
      <c r="BC18" s="1"/>
      <c r="BD18" s="1"/>
      <c r="BE18" s="1"/>
      <c r="BF18" s="269"/>
      <c r="BG18" s="274" t="s">
        <v>204</v>
      </c>
      <c r="BH18" s="217"/>
      <c r="BI18" s="217"/>
      <c r="BJ18" s="217"/>
      <c r="BK18" s="217"/>
      <c r="BL18" s="217"/>
      <c r="BM18" s="217"/>
      <c r="BN18" s="279"/>
      <c r="BO18" s="282" t="s">
        <v>204</v>
      </c>
      <c r="BP18" s="282"/>
      <c r="BQ18" s="282"/>
      <c r="BR18" s="282"/>
      <c r="BS18" s="287" t="s">
        <v>204</v>
      </c>
      <c r="BT18" s="287"/>
      <c r="BU18" s="287"/>
      <c r="BV18" s="287"/>
      <c r="BW18" s="287"/>
      <c r="BX18" s="287"/>
      <c r="BY18" s="287"/>
      <c r="BZ18" s="287"/>
      <c r="CA18" s="287"/>
      <c r="CB18" s="325"/>
      <c r="CD18" s="261" t="s">
        <v>364</v>
      </c>
      <c r="CE18" s="1"/>
      <c r="CF18" s="1"/>
      <c r="CG18" s="1"/>
      <c r="CH18" s="1"/>
      <c r="CI18" s="1"/>
      <c r="CJ18" s="1"/>
      <c r="CK18" s="1"/>
      <c r="CL18" s="1"/>
      <c r="CM18" s="1"/>
      <c r="CN18" s="1"/>
      <c r="CO18" s="1"/>
      <c r="CP18" s="1"/>
      <c r="CQ18" s="269"/>
      <c r="CR18" s="274" t="s">
        <v>204</v>
      </c>
      <c r="CS18" s="217"/>
      <c r="CT18" s="217"/>
      <c r="CU18" s="217"/>
      <c r="CV18" s="217"/>
      <c r="CW18" s="217"/>
      <c r="CX18" s="217"/>
      <c r="CY18" s="279"/>
      <c r="CZ18" s="282" t="s">
        <v>204</v>
      </c>
      <c r="DA18" s="282"/>
      <c r="DB18" s="282"/>
      <c r="DC18" s="282"/>
      <c r="DD18" s="288" t="s">
        <v>204</v>
      </c>
      <c r="DE18" s="217"/>
      <c r="DF18" s="217"/>
      <c r="DG18" s="217"/>
      <c r="DH18" s="217"/>
      <c r="DI18" s="217"/>
      <c r="DJ18" s="217"/>
      <c r="DK18" s="217"/>
      <c r="DL18" s="217"/>
      <c r="DM18" s="217"/>
      <c r="DN18" s="217"/>
      <c r="DO18" s="217"/>
      <c r="DP18" s="279"/>
      <c r="DQ18" s="288" t="s">
        <v>204</v>
      </c>
      <c r="DR18" s="217"/>
      <c r="DS18" s="217"/>
      <c r="DT18" s="217"/>
      <c r="DU18" s="217"/>
      <c r="DV18" s="217"/>
      <c r="DW18" s="217"/>
      <c r="DX18" s="217"/>
      <c r="DY18" s="217"/>
      <c r="DZ18" s="217"/>
      <c r="EA18" s="217"/>
      <c r="EB18" s="217"/>
      <c r="EC18" s="326"/>
    </row>
    <row r="19" spans="2:133" ht="11.25" customHeight="1">
      <c r="B19" s="261" t="s">
        <v>365</v>
      </c>
      <c r="C19" s="1"/>
      <c r="D19" s="1"/>
      <c r="E19" s="1"/>
      <c r="F19" s="1"/>
      <c r="G19" s="1"/>
      <c r="H19" s="1"/>
      <c r="I19" s="1"/>
      <c r="J19" s="1"/>
      <c r="K19" s="1"/>
      <c r="L19" s="1"/>
      <c r="M19" s="1"/>
      <c r="N19" s="1"/>
      <c r="O19" s="1"/>
      <c r="P19" s="1"/>
      <c r="Q19" s="269"/>
      <c r="R19" s="274">
        <v>176346</v>
      </c>
      <c r="S19" s="217"/>
      <c r="T19" s="217"/>
      <c r="U19" s="217"/>
      <c r="V19" s="217"/>
      <c r="W19" s="217"/>
      <c r="X19" s="217"/>
      <c r="Y19" s="279"/>
      <c r="Z19" s="282">
        <v>0.2</v>
      </c>
      <c r="AA19" s="282"/>
      <c r="AB19" s="282"/>
      <c r="AC19" s="282"/>
      <c r="AD19" s="287">
        <v>176346</v>
      </c>
      <c r="AE19" s="287"/>
      <c r="AF19" s="287"/>
      <c r="AG19" s="287"/>
      <c r="AH19" s="287"/>
      <c r="AI19" s="287"/>
      <c r="AJ19" s="287"/>
      <c r="AK19" s="287"/>
      <c r="AL19" s="283">
        <v>0.5</v>
      </c>
      <c r="AM19" s="238"/>
      <c r="AN19" s="238"/>
      <c r="AO19" s="296"/>
      <c r="AP19" s="261" t="s">
        <v>256</v>
      </c>
      <c r="AQ19" s="1"/>
      <c r="AR19" s="1"/>
      <c r="AS19" s="1"/>
      <c r="AT19" s="1"/>
      <c r="AU19" s="1"/>
      <c r="AV19" s="1"/>
      <c r="AW19" s="1"/>
      <c r="AX19" s="1"/>
      <c r="AY19" s="1"/>
      <c r="AZ19" s="1"/>
      <c r="BA19" s="1"/>
      <c r="BB19" s="1"/>
      <c r="BC19" s="1"/>
      <c r="BD19" s="1"/>
      <c r="BE19" s="1"/>
      <c r="BF19" s="269"/>
      <c r="BG19" s="274">
        <v>802887</v>
      </c>
      <c r="BH19" s="217"/>
      <c r="BI19" s="217"/>
      <c r="BJ19" s="217"/>
      <c r="BK19" s="217"/>
      <c r="BL19" s="217"/>
      <c r="BM19" s="217"/>
      <c r="BN19" s="279"/>
      <c r="BO19" s="282">
        <v>3.5</v>
      </c>
      <c r="BP19" s="282"/>
      <c r="BQ19" s="282"/>
      <c r="BR19" s="282"/>
      <c r="BS19" s="287" t="s">
        <v>204</v>
      </c>
      <c r="BT19" s="287"/>
      <c r="BU19" s="287"/>
      <c r="BV19" s="287"/>
      <c r="BW19" s="287"/>
      <c r="BX19" s="287"/>
      <c r="BY19" s="287"/>
      <c r="BZ19" s="287"/>
      <c r="CA19" s="287"/>
      <c r="CB19" s="325"/>
      <c r="CD19" s="261" t="s">
        <v>366</v>
      </c>
      <c r="CE19" s="1"/>
      <c r="CF19" s="1"/>
      <c r="CG19" s="1"/>
      <c r="CH19" s="1"/>
      <c r="CI19" s="1"/>
      <c r="CJ19" s="1"/>
      <c r="CK19" s="1"/>
      <c r="CL19" s="1"/>
      <c r="CM19" s="1"/>
      <c r="CN19" s="1"/>
      <c r="CO19" s="1"/>
      <c r="CP19" s="1"/>
      <c r="CQ19" s="269"/>
      <c r="CR19" s="274" t="s">
        <v>204</v>
      </c>
      <c r="CS19" s="217"/>
      <c r="CT19" s="217"/>
      <c r="CU19" s="217"/>
      <c r="CV19" s="217"/>
      <c r="CW19" s="217"/>
      <c r="CX19" s="217"/>
      <c r="CY19" s="279"/>
      <c r="CZ19" s="282" t="s">
        <v>204</v>
      </c>
      <c r="DA19" s="282"/>
      <c r="DB19" s="282"/>
      <c r="DC19" s="282"/>
      <c r="DD19" s="288" t="s">
        <v>204</v>
      </c>
      <c r="DE19" s="217"/>
      <c r="DF19" s="217"/>
      <c r="DG19" s="217"/>
      <c r="DH19" s="217"/>
      <c r="DI19" s="217"/>
      <c r="DJ19" s="217"/>
      <c r="DK19" s="217"/>
      <c r="DL19" s="217"/>
      <c r="DM19" s="217"/>
      <c r="DN19" s="217"/>
      <c r="DO19" s="217"/>
      <c r="DP19" s="279"/>
      <c r="DQ19" s="288" t="s">
        <v>204</v>
      </c>
      <c r="DR19" s="217"/>
      <c r="DS19" s="217"/>
      <c r="DT19" s="217"/>
      <c r="DU19" s="217"/>
      <c r="DV19" s="217"/>
      <c r="DW19" s="217"/>
      <c r="DX19" s="217"/>
      <c r="DY19" s="217"/>
      <c r="DZ19" s="217"/>
      <c r="EA19" s="217"/>
      <c r="EB19" s="217"/>
      <c r="EC19" s="326"/>
    </row>
    <row r="20" spans="2:133" ht="11.25" customHeight="1">
      <c r="B20" s="262" t="s">
        <v>367</v>
      </c>
      <c r="C20" s="266"/>
      <c r="D20" s="266"/>
      <c r="E20" s="266"/>
      <c r="F20" s="266"/>
      <c r="G20" s="266"/>
      <c r="H20" s="266"/>
      <c r="I20" s="266"/>
      <c r="J20" s="266"/>
      <c r="K20" s="266"/>
      <c r="L20" s="266"/>
      <c r="M20" s="266"/>
      <c r="N20" s="266"/>
      <c r="O20" s="266"/>
      <c r="P20" s="266"/>
      <c r="Q20" s="270"/>
      <c r="R20" s="274">
        <v>9051</v>
      </c>
      <c r="S20" s="217"/>
      <c r="T20" s="217"/>
      <c r="U20" s="217"/>
      <c r="V20" s="217"/>
      <c r="W20" s="217"/>
      <c r="X20" s="217"/>
      <c r="Y20" s="279"/>
      <c r="Z20" s="282">
        <v>0</v>
      </c>
      <c r="AA20" s="282"/>
      <c r="AB20" s="282"/>
      <c r="AC20" s="282"/>
      <c r="AD20" s="287">
        <v>9051</v>
      </c>
      <c r="AE20" s="287"/>
      <c r="AF20" s="287"/>
      <c r="AG20" s="287"/>
      <c r="AH20" s="287"/>
      <c r="AI20" s="287"/>
      <c r="AJ20" s="287"/>
      <c r="AK20" s="287"/>
      <c r="AL20" s="283">
        <v>0</v>
      </c>
      <c r="AM20" s="238"/>
      <c r="AN20" s="238"/>
      <c r="AO20" s="296"/>
      <c r="AP20" s="261" t="s">
        <v>368</v>
      </c>
      <c r="AQ20" s="1"/>
      <c r="AR20" s="1"/>
      <c r="AS20" s="1"/>
      <c r="AT20" s="1"/>
      <c r="AU20" s="1"/>
      <c r="AV20" s="1"/>
      <c r="AW20" s="1"/>
      <c r="AX20" s="1"/>
      <c r="AY20" s="1"/>
      <c r="AZ20" s="1"/>
      <c r="BA20" s="1"/>
      <c r="BB20" s="1"/>
      <c r="BC20" s="1"/>
      <c r="BD20" s="1"/>
      <c r="BE20" s="1"/>
      <c r="BF20" s="269"/>
      <c r="BG20" s="274">
        <v>802887</v>
      </c>
      <c r="BH20" s="217"/>
      <c r="BI20" s="217"/>
      <c r="BJ20" s="217"/>
      <c r="BK20" s="217"/>
      <c r="BL20" s="217"/>
      <c r="BM20" s="217"/>
      <c r="BN20" s="279"/>
      <c r="BO20" s="282">
        <v>3.5</v>
      </c>
      <c r="BP20" s="282"/>
      <c r="BQ20" s="282"/>
      <c r="BR20" s="282"/>
      <c r="BS20" s="287" t="s">
        <v>204</v>
      </c>
      <c r="BT20" s="287"/>
      <c r="BU20" s="287"/>
      <c r="BV20" s="287"/>
      <c r="BW20" s="287"/>
      <c r="BX20" s="287"/>
      <c r="BY20" s="287"/>
      <c r="BZ20" s="287"/>
      <c r="CA20" s="287"/>
      <c r="CB20" s="325"/>
      <c r="CD20" s="261" t="s">
        <v>193</v>
      </c>
      <c r="CE20" s="1"/>
      <c r="CF20" s="1"/>
      <c r="CG20" s="1"/>
      <c r="CH20" s="1"/>
      <c r="CI20" s="1"/>
      <c r="CJ20" s="1"/>
      <c r="CK20" s="1"/>
      <c r="CL20" s="1"/>
      <c r="CM20" s="1"/>
      <c r="CN20" s="1"/>
      <c r="CO20" s="1"/>
      <c r="CP20" s="1"/>
      <c r="CQ20" s="269"/>
      <c r="CR20" s="274">
        <v>67798603</v>
      </c>
      <c r="CS20" s="217"/>
      <c r="CT20" s="217"/>
      <c r="CU20" s="217"/>
      <c r="CV20" s="217"/>
      <c r="CW20" s="217"/>
      <c r="CX20" s="217"/>
      <c r="CY20" s="279"/>
      <c r="CZ20" s="282">
        <v>100</v>
      </c>
      <c r="DA20" s="282"/>
      <c r="DB20" s="282"/>
      <c r="DC20" s="282"/>
      <c r="DD20" s="288">
        <v>5458588</v>
      </c>
      <c r="DE20" s="217"/>
      <c r="DF20" s="217"/>
      <c r="DG20" s="217"/>
      <c r="DH20" s="217"/>
      <c r="DI20" s="217"/>
      <c r="DJ20" s="217"/>
      <c r="DK20" s="217"/>
      <c r="DL20" s="217"/>
      <c r="DM20" s="217"/>
      <c r="DN20" s="217"/>
      <c r="DO20" s="217"/>
      <c r="DP20" s="279"/>
      <c r="DQ20" s="288">
        <v>43724353</v>
      </c>
      <c r="DR20" s="217"/>
      <c r="DS20" s="217"/>
      <c r="DT20" s="217"/>
      <c r="DU20" s="217"/>
      <c r="DV20" s="217"/>
      <c r="DW20" s="217"/>
      <c r="DX20" s="217"/>
      <c r="DY20" s="217"/>
      <c r="DZ20" s="217"/>
      <c r="EA20" s="217"/>
      <c r="EB20" s="217"/>
      <c r="EC20" s="326"/>
    </row>
    <row r="21" spans="2:133" ht="11.25" customHeight="1">
      <c r="B21" s="261" t="s">
        <v>343</v>
      </c>
      <c r="C21" s="1"/>
      <c r="D21" s="1"/>
      <c r="E21" s="1"/>
      <c r="F21" s="1"/>
      <c r="G21" s="1"/>
      <c r="H21" s="1"/>
      <c r="I21" s="1"/>
      <c r="J21" s="1"/>
      <c r="K21" s="1"/>
      <c r="L21" s="1"/>
      <c r="M21" s="1"/>
      <c r="N21" s="1"/>
      <c r="O21" s="1"/>
      <c r="P21" s="1"/>
      <c r="Q21" s="269"/>
      <c r="R21" s="274">
        <v>10766006</v>
      </c>
      <c r="S21" s="217"/>
      <c r="T21" s="217"/>
      <c r="U21" s="217"/>
      <c r="V21" s="217"/>
      <c r="W21" s="217"/>
      <c r="X21" s="217"/>
      <c r="Y21" s="279"/>
      <c r="Z21" s="282">
        <v>14.8</v>
      </c>
      <c r="AA21" s="282"/>
      <c r="AB21" s="282"/>
      <c r="AC21" s="282"/>
      <c r="AD21" s="287">
        <v>9514826</v>
      </c>
      <c r="AE21" s="287"/>
      <c r="AF21" s="287"/>
      <c r="AG21" s="287"/>
      <c r="AH21" s="287"/>
      <c r="AI21" s="287"/>
      <c r="AJ21" s="287"/>
      <c r="AK21" s="287"/>
      <c r="AL21" s="283">
        <v>25.3</v>
      </c>
      <c r="AM21" s="238"/>
      <c r="AN21" s="238"/>
      <c r="AO21" s="296"/>
      <c r="AP21" s="261" t="s">
        <v>370</v>
      </c>
      <c r="AQ21" s="300"/>
      <c r="AR21" s="300"/>
      <c r="AS21" s="300"/>
      <c r="AT21" s="300"/>
      <c r="AU21" s="300"/>
      <c r="AV21" s="300"/>
      <c r="AW21" s="300"/>
      <c r="AX21" s="300"/>
      <c r="AY21" s="300"/>
      <c r="AZ21" s="300"/>
      <c r="BA21" s="300"/>
      <c r="BB21" s="300"/>
      <c r="BC21" s="300"/>
      <c r="BD21" s="300"/>
      <c r="BE21" s="300"/>
      <c r="BF21" s="314"/>
      <c r="BG21" s="274">
        <v>16728</v>
      </c>
      <c r="BH21" s="217"/>
      <c r="BI21" s="217"/>
      <c r="BJ21" s="217"/>
      <c r="BK21" s="217"/>
      <c r="BL21" s="217"/>
      <c r="BM21" s="217"/>
      <c r="BN21" s="279"/>
      <c r="BO21" s="282">
        <v>0.1</v>
      </c>
      <c r="BP21" s="282"/>
      <c r="BQ21" s="282"/>
      <c r="BR21" s="282"/>
      <c r="BS21" s="287" t="s">
        <v>204</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299</v>
      </c>
      <c r="C22" s="1"/>
      <c r="D22" s="1"/>
      <c r="E22" s="1"/>
      <c r="F22" s="1"/>
      <c r="G22" s="1"/>
      <c r="H22" s="1"/>
      <c r="I22" s="1"/>
      <c r="J22" s="1"/>
      <c r="K22" s="1"/>
      <c r="L22" s="1"/>
      <c r="M22" s="1"/>
      <c r="N22" s="1"/>
      <c r="O22" s="1"/>
      <c r="P22" s="1"/>
      <c r="Q22" s="269"/>
      <c r="R22" s="274">
        <v>9514826</v>
      </c>
      <c r="S22" s="217"/>
      <c r="T22" s="217"/>
      <c r="U22" s="217"/>
      <c r="V22" s="217"/>
      <c r="W22" s="217"/>
      <c r="X22" s="217"/>
      <c r="Y22" s="279"/>
      <c r="Z22" s="282">
        <v>13.1</v>
      </c>
      <c r="AA22" s="282"/>
      <c r="AB22" s="282"/>
      <c r="AC22" s="282"/>
      <c r="AD22" s="287">
        <v>9514826</v>
      </c>
      <c r="AE22" s="287"/>
      <c r="AF22" s="287"/>
      <c r="AG22" s="287"/>
      <c r="AH22" s="287"/>
      <c r="AI22" s="287"/>
      <c r="AJ22" s="287"/>
      <c r="AK22" s="287"/>
      <c r="AL22" s="283">
        <v>25.3</v>
      </c>
      <c r="AM22" s="238"/>
      <c r="AN22" s="238"/>
      <c r="AO22" s="296"/>
      <c r="AP22" s="261" t="s">
        <v>372</v>
      </c>
      <c r="AQ22" s="300"/>
      <c r="AR22" s="300"/>
      <c r="AS22" s="300"/>
      <c r="AT22" s="300"/>
      <c r="AU22" s="300"/>
      <c r="AV22" s="300"/>
      <c r="AW22" s="300"/>
      <c r="AX22" s="300"/>
      <c r="AY22" s="300"/>
      <c r="AZ22" s="300"/>
      <c r="BA22" s="300"/>
      <c r="BB22" s="300"/>
      <c r="BC22" s="300"/>
      <c r="BD22" s="300"/>
      <c r="BE22" s="300"/>
      <c r="BF22" s="314"/>
      <c r="BG22" s="274" t="s">
        <v>204</v>
      </c>
      <c r="BH22" s="217"/>
      <c r="BI22" s="217"/>
      <c r="BJ22" s="217"/>
      <c r="BK22" s="217"/>
      <c r="BL22" s="217"/>
      <c r="BM22" s="217"/>
      <c r="BN22" s="279"/>
      <c r="BO22" s="282" t="s">
        <v>204</v>
      </c>
      <c r="BP22" s="282"/>
      <c r="BQ22" s="282"/>
      <c r="BR22" s="282"/>
      <c r="BS22" s="287" t="s">
        <v>204</v>
      </c>
      <c r="BT22" s="287"/>
      <c r="BU22" s="287"/>
      <c r="BV22" s="287"/>
      <c r="BW22" s="287"/>
      <c r="BX22" s="287"/>
      <c r="BY22" s="287"/>
      <c r="BZ22" s="287"/>
      <c r="CA22" s="287"/>
      <c r="CB22" s="325"/>
      <c r="CD22" s="182" t="s">
        <v>373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296</v>
      </c>
      <c r="C23" s="1"/>
      <c r="D23" s="1"/>
      <c r="E23" s="1"/>
      <c r="F23" s="1"/>
      <c r="G23" s="1"/>
      <c r="H23" s="1"/>
      <c r="I23" s="1"/>
      <c r="J23" s="1"/>
      <c r="K23" s="1"/>
      <c r="L23" s="1"/>
      <c r="M23" s="1"/>
      <c r="N23" s="1"/>
      <c r="O23" s="1"/>
      <c r="P23" s="1"/>
      <c r="Q23" s="269"/>
      <c r="R23" s="274">
        <v>1250495</v>
      </c>
      <c r="S23" s="217"/>
      <c r="T23" s="217"/>
      <c r="U23" s="217"/>
      <c r="V23" s="217"/>
      <c r="W23" s="217"/>
      <c r="X23" s="217"/>
      <c r="Y23" s="279"/>
      <c r="Z23" s="282">
        <v>1.7</v>
      </c>
      <c r="AA23" s="282"/>
      <c r="AB23" s="282"/>
      <c r="AC23" s="282"/>
      <c r="AD23" s="287" t="s">
        <v>204</v>
      </c>
      <c r="AE23" s="287"/>
      <c r="AF23" s="287"/>
      <c r="AG23" s="287"/>
      <c r="AH23" s="287"/>
      <c r="AI23" s="287"/>
      <c r="AJ23" s="287"/>
      <c r="AK23" s="287"/>
      <c r="AL23" s="283" t="s">
        <v>204</v>
      </c>
      <c r="AM23" s="238"/>
      <c r="AN23" s="238"/>
      <c r="AO23" s="296"/>
      <c r="AP23" s="261" t="s">
        <v>120</v>
      </c>
      <c r="AQ23" s="300"/>
      <c r="AR23" s="300"/>
      <c r="AS23" s="300"/>
      <c r="AT23" s="300"/>
      <c r="AU23" s="300"/>
      <c r="AV23" s="300"/>
      <c r="AW23" s="300"/>
      <c r="AX23" s="300"/>
      <c r="AY23" s="300"/>
      <c r="AZ23" s="300"/>
      <c r="BA23" s="300"/>
      <c r="BB23" s="300"/>
      <c r="BC23" s="300"/>
      <c r="BD23" s="300"/>
      <c r="BE23" s="300"/>
      <c r="BF23" s="314"/>
      <c r="BG23" s="274">
        <v>786159</v>
      </c>
      <c r="BH23" s="217"/>
      <c r="BI23" s="217"/>
      <c r="BJ23" s="217"/>
      <c r="BK23" s="217"/>
      <c r="BL23" s="217"/>
      <c r="BM23" s="217"/>
      <c r="BN23" s="279"/>
      <c r="BO23" s="282">
        <v>3.4</v>
      </c>
      <c r="BP23" s="282"/>
      <c r="BQ23" s="282"/>
      <c r="BR23" s="282"/>
      <c r="BS23" s="287" t="s">
        <v>204</v>
      </c>
      <c r="BT23" s="287"/>
      <c r="BU23" s="287"/>
      <c r="BV23" s="287"/>
      <c r="BW23" s="287"/>
      <c r="BX23" s="287"/>
      <c r="BY23" s="287"/>
      <c r="BZ23" s="287"/>
      <c r="CA23" s="287"/>
      <c r="CB23" s="325"/>
      <c r="CD23" s="182" t="s">
        <v>316</v>
      </c>
      <c r="CE23" s="139"/>
      <c r="CF23" s="139"/>
      <c r="CG23" s="139"/>
      <c r="CH23" s="139"/>
      <c r="CI23" s="139"/>
      <c r="CJ23" s="139"/>
      <c r="CK23" s="139"/>
      <c r="CL23" s="139"/>
      <c r="CM23" s="139"/>
      <c r="CN23" s="139"/>
      <c r="CO23" s="139"/>
      <c r="CP23" s="139"/>
      <c r="CQ23" s="144"/>
      <c r="CR23" s="182" t="s">
        <v>290</v>
      </c>
      <c r="CS23" s="139"/>
      <c r="CT23" s="139"/>
      <c r="CU23" s="139"/>
      <c r="CV23" s="139"/>
      <c r="CW23" s="139"/>
      <c r="CX23" s="139"/>
      <c r="CY23" s="144"/>
      <c r="CZ23" s="182" t="s">
        <v>375</v>
      </c>
      <c r="DA23" s="139"/>
      <c r="DB23" s="139"/>
      <c r="DC23" s="144"/>
      <c r="DD23" s="182" t="s">
        <v>302</v>
      </c>
      <c r="DE23" s="139"/>
      <c r="DF23" s="139"/>
      <c r="DG23" s="139"/>
      <c r="DH23" s="139"/>
      <c r="DI23" s="139"/>
      <c r="DJ23" s="139"/>
      <c r="DK23" s="144"/>
      <c r="DL23" s="345" t="s">
        <v>377</v>
      </c>
      <c r="DM23" s="348"/>
      <c r="DN23" s="348"/>
      <c r="DO23" s="348"/>
      <c r="DP23" s="348"/>
      <c r="DQ23" s="348"/>
      <c r="DR23" s="348"/>
      <c r="DS23" s="348"/>
      <c r="DT23" s="348"/>
      <c r="DU23" s="348"/>
      <c r="DV23" s="352"/>
      <c r="DW23" s="182" t="s">
        <v>19</v>
      </c>
      <c r="DX23" s="139"/>
      <c r="DY23" s="139"/>
      <c r="DZ23" s="139"/>
      <c r="EA23" s="139"/>
      <c r="EB23" s="139"/>
      <c r="EC23" s="144"/>
    </row>
    <row r="24" spans="2:133" ht="11.25" customHeight="1">
      <c r="B24" s="261" t="s">
        <v>378</v>
      </c>
      <c r="C24" s="1"/>
      <c r="D24" s="1"/>
      <c r="E24" s="1"/>
      <c r="F24" s="1"/>
      <c r="G24" s="1"/>
      <c r="H24" s="1"/>
      <c r="I24" s="1"/>
      <c r="J24" s="1"/>
      <c r="K24" s="1"/>
      <c r="L24" s="1"/>
      <c r="M24" s="1"/>
      <c r="N24" s="1"/>
      <c r="O24" s="1"/>
      <c r="P24" s="1"/>
      <c r="Q24" s="269"/>
      <c r="R24" s="274">
        <v>685</v>
      </c>
      <c r="S24" s="217"/>
      <c r="T24" s="217"/>
      <c r="U24" s="217"/>
      <c r="V24" s="217"/>
      <c r="W24" s="217"/>
      <c r="X24" s="217"/>
      <c r="Y24" s="279"/>
      <c r="Z24" s="282">
        <v>0</v>
      </c>
      <c r="AA24" s="282"/>
      <c r="AB24" s="282"/>
      <c r="AC24" s="282"/>
      <c r="AD24" s="287" t="s">
        <v>204</v>
      </c>
      <c r="AE24" s="287"/>
      <c r="AF24" s="287"/>
      <c r="AG24" s="287"/>
      <c r="AH24" s="287"/>
      <c r="AI24" s="287"/>
      <c r="AJ24" s="287"/>
      <c r="AK24" s="287"/>
      <c r="AL24" s="283" t="s">
        <v>204</v>
      </c>
      <c r="AM24" s="238"/>
      <c r="AN24" s="238"/>
      <c r="AO24" s="296"/>
      <c r="AP24" s="261" t="s">
        <v>379</v>
      </c>
      <c r="AQ24" s="300"/>
      <c r="AR24" s="300"/>
      <c r="AS24" s="300"/>
      <c r="AT24" s="300"/>
      <c r="AU24" s="300"/>
      <c r="AV24" s="300"/>
      <c r="AW24" s="300"/>
      <c r="AX24" s="300"/>
      <c r="AY24" s="300"/>
      <c r="AZ24" s="300"/>
      <c r="BA24" s="300"/>
      <c r="BB24" s="300"/>
      <c r="BC24" s="300"/>
      <c r="BD24" s="300"/>
      <c r="BE24" s="300"/>
      <c r="BF24" s="314"/>
      <c r="BG24" s="274" t="s">
        <v>204</v>
      </c>
      <c r="BH24" s="217"/>
      <c r="BI24" s="217"/>
      <c r="BJ24" s="217"/>
      <c r="BK24" s="217"/>
      <c r="BL24" s="217"/>
      <c r="BM24" s="217"/>
      <c r="BN24" s="279"/>
      <c r="BO24" s="282" t="s">
        <v>204</v>
      </c>
      <c r="BP24" s="282"/>
      <c r="BQ24" s="282"/>
      <c r="BR24" s="282"/>
      <c r="BS24" s="287" t="s">
        <v>204</v>
      </c>
      <c r="BT24" s="287"/>
      <c r="BU24" s="287"/>
      <c r="BV24" s="287"/>
      <c r="BW24" s="287"/>
      <c r="BX24" s="287"/>
      <c r="BY24" s="287"/>
      <c r="BZ24" s="287"/>
      <c r="CA24" s="287"/>
      <c r="CB24" s="325"/>
      <c r="CD24" s="260" t="s">
        <v>380</v>
      </c>
      <c r="CE24" s="265"/>
      <c r="CF24" s="265"/>
      <c r="CG24" s="265"/>
      <c r="CH24" s="265"/>
      <c r="CI24" s="265"/>
      <c r="CJ24" s="265"/>
      <c r="CK24" s="265"/>
      <c r="CL24" s="265"/>
      <c r="CM24" s="265"/>
      <c r="CN24" s="265"/>
      <c r="CO24" s="265"/>
      <c r="CP24" s="265"/>
      <c r="CQ24" s="268"/>
      <c r="CR24" s="273">
        <v>33802662</v>
      </c>
      <c r="CS24" s="276"/>
      <c r="CT24" s="276"/>
      <c r="CU24" s="276"/>
      <c r="CV24" s="276"/>
      <c r="CW24" s="276"/>
      <c r="CX24" s="276"/>
      <c r="CY24" s="278"/>
      <c r="CZ24" s="291">
        <v>49.9</v>
      </c>
      <c r="DA24" s="293"/>
      <c r="DB24" s="293"/>
      <c r="DC24" s="337"/>
      <c r="DD24" s="341">
        <v>21728122</v>
      </c>
      <c r="DE24" s="276"/>
      <c r="DF24" s="276"/>
      <c r="DG24" s="276"/>
      <c r="DH24" s="276"/>
      <c r="DI24" s="276"/>
      <c r="DJ24" s="276"/>
      <c r="DK24" s="278"/>
      <c r="DL24" s="341">
        <v>21660608</v>
      </c>
      <c r="DM24" s="276"/>
      <c r="DN24" s="276"/>
      <c r="DO24" s="276"/>
      <c r="DP24" s="276"/>
      <c r="DQ24" s="276"/>
      <c r="DR24" s="276"/>
      <c r="DS24" s="276"/>
      <c r="DT24" s="276"/>
      <c r="DU24" s="276"/>
      <c r="DV24" s="278"/>
      <c r="DW24" s="291">
        <v>56.4</v>
      </c>
      <c r="DX24" s="293"/>
      <c r="DY24" s="293"/>
      <c r="DZ24" s="293"/>
      <c r="EA24" s="293"/>
      <c r="EB24" s="293"/>
      <c r="EC24" s="295"/>
    </row>
    <row r="25" spans="2:133" ht="11.25" customHeight="1">
      <c r="B25" s="261" t="s">
        <v>54</v>
      </c>
      <c r="C25" s="1"/>
      <c r="D25" s="1"/>
      <c r="E25" s="1"/>
      <c r="F25" s="1"/>
      <c r="G25" s="1"/>
      <c r="H25" s="1"/>
      <c r="I25" s="1"/>
      <c r="J25" s="1"/>
      <c r="K25" s="1"/>
      <c r="L25" s="1"/>
      <c r="M25" s="1"/>
      <c r="N25" s="1"/>
      <c r="O25" s="1"/>
      <c r="P25" s="1"/>
      <c r="Q25" s="269"/>
      <c r="R25" s="274">
        <v>39392055</v>
      </c>
      <c r="S25" s="217"/>
      <c r="T25" s="217"/>
      <c r="U25" s="217"/>
      <c r="V25" s="217"/>
      <c r="W25" s="217"/>
      <c r="X25" s="217"/>
      <c r="Y25" s="279"/>
      <c r="Z25" s="282">
        <v>54.2</v>
      </c>
      <c r="AA25" s="282"/>
      <c r="AB25" s="282"/>
      <c r="AC25" s="282"/>
      <c r="AD25" s="287">
        <v>37354716</v>
      </c>
      <c r="AE25" s="287"/>
      <c r="AF25" s="287"/>
      <c r="AG25" s="287"/>
      <c r="AH25" s="287"/>
      <c r="AI25" s="287"/>
      <c r="AJ25" s="287"/>
      <c r="AK25" s="287"/>
      <c r="AL25" s="283">
        <v>99.4</v>
      </c>
      <c r="AM25" s="238"/>
      <c r="AN25" s="238"/>
      <c r="AO25" s="296"/>
      <c r="AP25" s="261" t="s">
        <v>274</v>
      </c>
      <c r="AQ25" s="300"/>
      <c r="AR25" s="300"/>
      <c r="AS25" s="300"/>
      <c r="AT25" s="300"/>
      <c r="AU25" s="300"/>
      <c r="AV25" s="300"/>
      <c r="AW25" s="300"/>
      <c r="AX25" s="300"/>
      <c r="AY25" s="300"/>
      <c r="AZ25" s="300"/>
      <c r="BA25" s="300"/>
      <c r="BB25" s="300"/>
      <c r="BC25" s="300"/>
      <c r="BD25" s="300"/>
      <c r="BE25" s="300"/>
      <c r="BF25" s="314"/>
      <c r="BG25" s="274" t="s">
        <v>204</v>
      </c>
      <c r="BH25" s="217"/>
      <c r="BI25" s="217"/>
      <c r="BJ25" s="217"/>
      <c r="BK25" s="217"/>
      <c r="BL25" s="217"/>
      <c r="BM25" s="217"/>
      <c r="BN25" s="279"/>
      <c r="BO25" s="282" t="s">
        <v>204</v>
      </c>
      <c r="BP25" s="282"/>
      <c r="BQ25" s="282"/>
      <c r="BR25" s="282"/>
      <c r="BS25" s="287" t="s">
        <v>204</v>
      </c>
      <c r="BT25" s="287"/>
      <c r="BU25" s="287"/>
      <c r="BV25" s="287"/>
      <c r="BW25" s="287"/>
      <c r="BX25" s="287"/>
      <c r="BY25" s="287"/>
      <c r="BZ25" s="287"/>
      <c r="CA25" s="287"/>
      <c r="CB25" s="325"/>
      <c r="CD25" s="261" t="s">
        <v>202</v>
      </c>
      <c r="CE25" s="1"/>
      <c r="CF25" s="1"/>
      <c r="CG25" s="1"/>
      <c r="CH25" s="1"/>
      <c r="CI25" s="1"/>
      <c r="CJ25" s="1"/>
      <c r="CK25" s="1"/>
      <c r="CL25" s="1"/>
      <c r="CM25" s="1"/>
      <c r="CN25" s="1"/>
      <c r="CO25" s="1"/>
      <c r="CP25" s="1"/>
      <c r="CQ25" s="269"/>
      <c r="CR25" s="274">
        <v>11540703</v>
      </c>
      <c r="CS25" s="313"/>
      <c r="CT25" s="313"/>
      <c r="CU25" s="313"/>
      <c r="CV25" s="313"/>
      <c r="CW25" s="313"/>
      <c r="CX25" s="313"/>
      <c r="CY25" s="332"/>
      <c r="CZ25" s="283">
        <v>17</v>
      </c>
      <c r="DA25" s="335"/>
      <c r="DB25" s="335"/>
      <c r="DC25" s="338"/>
      <c r="DD25" s="288">
        <v>10656147</v>
      </c>
      <c r="DE25" s="313"/>
      <c r="DF25" s="313"/>
      <c r="DG25" s="313"/>
      <c r="DH25" s="313"/>
      <c r="DI25" s="313"/>
      <c r="DJ25" s="313"/>
      <c r="DK25" s="332"/>
      <c r="DL25" s="288">
        <v>10644711</v>
      </c>
      <c r="DM25" s="313"/>
      <c r="DN25" s="313"/>
      <c r="DO25" s="313"/>
      <c r="DP25" s="313"/>
      <c r="DQ25" s="313"/>
      <c r="DR25" s="313"/>
      <c r="DS25" s="313"/>
      <c r="DT25" s="313"/>
      <c r="DU25" s="313"/>
      <c r="DV25" s="332"/>
      <c r="DW25" s="283">
        <v>27.7</v>
      </c>
      <c r="DX25" s="335"/>
      <c r="DY25" s="335"/>
      <c r="DZ25" s="335"/>
      <c r="EA25" s="335"/>
      <c r="EB25" s="335"/>
      <c r="EC25" s="360"/>
    </row>
    <row r="26" spans="2:133" ht="11.25" customHeight="1">
      <c r="B26" s="261" t="s">
        <v>383</v>
      </c>
      <c r="C26" s="1"/>
      <c r="D26" s="1"/>
      <c r="E26" s="1"/>
      <c r="F26" s="1"/>
      <c r="G26" s="1"/>
      <c r="H26" s="1"/>
      <c r="I26" s="1"/>
      <c r="J26" s="1"/>
      <c r="K26" s="1"/>
      <c r="L26" s="1"/>
      <c r="M26" s="1"/>
      <c r="N26" s="1"/>
      <c r="O26" s="1"/>
      <c r="P26" s="1"/>
      <c r="Q26" s="269"/>
      <c r="R26" s="274">
        <v>18293</v>
      </c>
      <c r="S26" s="217"/>
      <c r="T26" s="217"/>
      <c r="U26" s="217"/>
      <c r="V26" s="217"/>
      <c r="W26" s="217"/>
      <c r="X26" s="217"/>
      <c r="Y26" s="279"/>
      <c r="Z26" s="282">
        <v>0</v>
      </c>
      <c r="AA26" s="282"/>
      <c r="AB26" s="282"/>
      <c r="AC26" s="282"/>
      <c r="AD26" s="287">
        <v>18293</v>
      </c>
      <c r="AE26" s="287"/>
      <c r="AF26" s="287"/>
      <c r="AG26" s="287"/>
      <c r="AH26" s="287"/>
      <c r="AI26" s="287"/>
      <c r="AJ26" s="287"/>
      <c r="AK26" s="287"/>
      <c r="AL26" s="283">
        <v>0</v>
      </c>
      <c r="AM26" s="238"/>
      <c r="AN26" s="238"/>
      <c r="AO26" s="296"/>
      <c r="AP26" s="261" t="s">
        <v>386</v>
      </c>
      <c r="AQ26" s="300"/>
      <c r="AR26" s="300"/>
      <c r="AS26" s="300"/>
      <c r="AT26" s="300"/>
      <c r="AU26" s="300"/>
      <c r="AV26" s="300"/>
      <c r="AW26" s="300"/>
      <c r="AX26" s="300"/>
      <c r="AY26" s="300"/>
      <c r="AZ26" s="300"/>
      <c r="BA26" s="300"/>
      <c r="BB26" s="300"/>
      <c r="BC26" s="300"/>
      <c r="BD26" s="300"/>
      <c r="BE26" s="300"/>
      <c r="BF26" s="314"/>
      <c r="BG26" s="274" t="s">
        <v>204</v>
      </c>
      <c r="BH26" s="217"/>
      <c r="BI26" s="217"/>
      <c r="BJ26" s="217"/>
      <c r="BK26" s="217"/>
      <c r="BL26" s="217"/>
      <c r="BM26" s="217"/>
      <c r="BN26" s="279"/>
      <c r="BO26" s="282" t="s">
        <v>204</v>
      </c>
      <c r="BP26" s="282"/>
      <c r="BQ26" s="282"/>
      <c r="BR26" s="282"/>
      <c r="BS26" s="287" t="s">
        <v>204</v>
      </c>
      <c r="BT26" s="287"/>
      <c r="BU26" s="287"/>
      <c r="BV26" s="287"/>
      <c r="BW26" s="287"/>
      <c r="BX26" s="287"/>
      <c r="BY26" s="287"/>
      <c r="BZ26" s="287"/>
      <c r="CA26" s="287"/>
      <c r="CB26" s="325"/>
      <c r="CD26" s="261" t="s">
        <v>124</v>
      </c>
      <c r="CE26" s="1"/>
      <c r="CF26" s="1"/>
      <c r="CG26" s="1"/>
      <c r="CH26" s="1"/>
      <c r="CI26" s="1"/>
      <c r="CJ26" s="1"/>
      <c r="CK26" s="1"/>
      <c r="CL26" s="1"/>
      <c r="CM26" s="1"/>
      <c r="CN26" s="1"/>
      <c r="CO26" s="1"/>
      <c r="CP26" s="1"/>
      <c r="CQ26" s="269"/>
      <c r="CR26" s="274">
        <v>7060978</v>
      </c>
      <c r="CS26" s="217"/>
      <c r="CT26" s="217"/>
      <c r="CU26" s="217"/>
      <c r="CV26" s="217"/>
      <c r="CW26" s="217"/>
      <c r="CX26" s="217"/>
      <c r="CY26" s="279"/>
      <c r="CZ26" s="283">
        <v>10.4</v>
      </c>
      <c r="DA26" s="335"/>
      <c r="DB26" s="335"/>
      <c r="DC26" s="338"/>
      <c r="DD26" s="288">
        <v>6571135</v>
      </c>
      <c r="DE26" s="217"/>
      <c r="DF26" s="217"/>
      <c r="DG26" s="217"/>
      <c r="DH26" s="217"/>
      <c r="DI26" s="217"/>
      <c r="DJ26" s="217"/>
      <c r="DK26" s="279"/>
      <c r="DL26" s="288" t="s">
        <v>204</v>
      </c>
      <c r="DM26" s="217"/>
      <c r="DN26" s="217"/>
      <c r="DO26" s="217"/>
      <c r="DP26" s="217"/>
      <c r="DQ26" s="217"/>
      <c r="DR26" s="217"/>
      <c r="DS26" s="217"/>
      <c r="DT26" s="217"/>
      <c r="DU26" s="217"/>
      <c r="DV26" s="279"/>
      <c r="DW26" s="283" t="s">
        <v>204</v>
      </c>
      <c r="DX26" s="335"/>
      <c r="DY26" s="335"/>
      <c r="DZ26" s="335"/>
      <c r="EA26" s="335"/>
      <c r="EB26" s="335"/>
      <c r="EC26" s="360"/>
    </row>
    <row r="27" spans="2:133" ht="11.25" customHeight="1">
      <c r="B27" s="261" t="s">
        <v>159</v>
      </c>
      <c r="C27" s="1"/>
      <c r="D27" s="1"/>
      <c r="E27" s="1"/>
      <c r="F27" s="1"/>
      <c r="G27" s="1"/>
      <c r="H27" s="1"/>
      <c r="I27" s="1"/>
      <c r="J27" s="1"/>
      <c r="K27" s="1"/>
      <c r="L27" s="1"/>
      <c r="M27" s="1"/>
      <c r="N27" s="1"/>
      <c r="O27" s="1"/>
      <c r="P27" s="1"/>
      <c r="Q27" s="269"/>
      <c r="R27" s="274">
        <v>183848</v>
      </c>
      <c r="S27" s="217"/>
      <c r="T27" s="217"/>
      <c r="U27" s="217"/>
      <c r="V27" s="217"/>
      <c r="W27" s="217"/>
      <c r="X27" s="217"/>
      <c r="Y27" s="279"/>
      <c r="Z27" s="282">
        <v>0.3</v>
      </c>
      <c r="AA27" s="282"/>
      <c r="AB27" s="282"/>
      <c r="AC27" s="282"/>
      <c r="AD27" s="287" t="s">
        <v>204</v>
      </c>
      <c r="AE27" s="287"/>
      <c r="AF27" s="287"/>
      <c r="AG27" s="287"/>
      <c r="AH27" s="287"/>
      <c r="AI27" s="287"/>
      <c r="AJ27" s="287"/>
      <c r="AK27" s="287"/>
      <c r="AL27" s="283" t="s">
        <v>204</v>
      </c>
      <c r="AM27" s="238"/>
      <c r="AN27" s="238"/>
      <c r="AO27" s="296"/>
      <c r="AP27" s="261" t="s">
        <v>387</v>
      </c>
      <c r="AQ27" s="1"/>
      <c r="AR27" s="1"/>
      <c r="AS27" s="1"/>
      <c r="AT27" s="1"/>
      <c r="AU27" s="1"/>
      <c r="AV27" s="1"/>
      <c r="AW27" s="1"/>
      <c r="AX27" s="1"/>
      <c r="AY27" s="1"/>
      <c r="AZ27" s="1"/>
      <c r="BA27" s="1"/>
      <c r="BB27" s="1"/>
      <c r="BC27" s="1"/>
      <c r="BD27" s="1"/>
      <c r="BE27" s="1"/>
      <c r="BF27" s="269"/>
      <c r="BG27" s="274">
        <v>22887439</v>
      </c>
      <c r="BH27" s="217"/>
      <c r="BI27" s="217"/>
      <c r="BJ27" s="217"/>
      <c r="BK27" s="217"/>
      <c r="BL27" s="217"/>
      <c r="BM27" s="217"/>
      <c r="BN27" s="279"/>
      <c r="BO27" s="282">
        <v>100</v>
      </c>
      <c r="BP27" s="282"/>
      <c r="BQ27" s="282"/>
      <c r="BR27" s="282"/>
      <c r="BS27" s="287">
        <v>489144</v>
      </c>
      <c r="BT27" s="287"/>
      <c r="BU27" s="287"/>
      <c r="BV27" s="287"/>
      <c r="BW27" s="287"/>
      <c r="BX27" s="287"/>
      <c r="BY27" s="287"/>
      <c r="BZ27" s="287"/>
      <c r="CA27" s="287"/>
      <c r="CB27" s="325"/>
      <c r="CD27" s="261" t="s">
        <v>224</v>
      </c>
      <c r="CE27" s="1"/>
      <c r="CF27" s="1"/>
      <c r="CG27" s="1"/>
      <c r="CH27" s="1"/>
      <c r="CI27" s="1"/>
      <c r="CJ27" s="1"/>
      <c r="CK27" s="1"/>
      <c r="CL27" s="1"/>
      <c r="CM27" s="1"/>
      <c r="CN27" s="1"/>
      <c r="CO27" s="1"/>
      <c r="CP27" s="1"/>
      <c r="CQ27" s="269"/>
      <c r="CR27" s="274">
        <v>15351139</v>
      </c>
      <c r="CS27" s="313"/>
      <c r="CT27" s="313"/>
      <c r="CU27" s="313"/>
      <c r="CV27" s="313"/>
      <c r="CW27" s="313"/>
      <c r="CX27" s="313"/>
      <c r="CY27" s="332"/>
      <c r="CZ27" s="283">
        <v>22.6</v>
      </c>
      <c r="DA27" s="335"/>
      <c r="DB27" s="335"/>
      <c r="DC27" s="338"/>
      <c r="DD27" s="288">
        <v>4252556</v>
      </c>
      <c r="DE27" s="313"/>
      <c r="DF27" s="313"/>
      <c r="DG27" s="313"/>
      <c r="DH27" s="313"/>
      <c r="DI27" s="313"/>
      <c r="DJ27" s="313"/>
      <c r="DK27" s="332"/>
      <c r="DL27" s="288">
        <v>4249672</v>
      </c>
      <c r="DM27" s="313"/>
      <c r="DN27" s="313"/>
      <c r="DO27" s="313"/>
      <c r="DP27" s="313"/>
      <c r="DQ27" s="313"/>
      <c r="DR27" s="313"/>
      <c r="DS27" s="313"/>
      <c r="DT27" s="313"/>
      <c r="DU27" s="313"/>
      <c r="DV27" s="332"/>
      <c r="DW27" s="283">
        <v>11.1</v>
      </c>
      <c r="DX27" s="335"/>
      <c r="DY27" s="335"/>
      <c r="DZ27" s="335"/>
      <c r="EA27" s="335"/>
      <c r="EB27" s="335"/>
      <c r="EC27" s="360"/>
    </row>
    <row r="28" spans="2:133" ht="11.25" customHeight="1">
      <c r="B28" s="261" t="s">
        <v>314</v>
      </c>
      <c r="C28" s="1"/>
      <c r="D28" s="1"/>
      <c r="E28" s="1"/>
      <c r="F28" s="1"/>
      <c r="G28" s="1"/>
      <c r="H28" s="1"/>
      <c r="I28" s="1"/>
      <c r="J28" s="1"/>
      <c r="K28" s="1"/>
      <c r="L28" s="1"/>
      <c r="M28" s="1"/>
      <c r="N28" s="1"/>
      <c r="O28" s="1"/>
      <c r="P28" s="1"/>
      <c r="Q28" s="269"/>
      <c r="R28" s="274">
        <v>404042</v>
      </c>
      <c r="S28" s="217"/>
      <c r="T28" s="217"/>
      <c r="U28" s="217"/>
      <c r="V28" s="217"/>
      <c r="W28" s="217"/>
      <c r="X28" s="217"/>
      <c r="Y28" s="279"/>
      <c r="Z28" s="282">
        <v>0.6</v>
      </c>
      <c r="AA28" s="282"/>
      <c r="AB28" s="282"/>
      <c r="AC28" s="282"/>
      <c r="AD28" s="287">
        <v>56894</v>
      </c>
      <c r="AE28" s="287"/>
      <c r="AF28" s="287"/>
      <c r="AG28" s="287"/>
      <c r="AH28" s="287"/>
      <c r="AI28" s="287"/>
      <c r="AJ28" s="287"/>
      <c r="AK28" s="287"/>
      <c r="AL28" s="283">
        <v>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381</v>
      </c>
      <c r="CE28" s="1"/>
      <c r="CF28" s="1"/>
      <c r="CG28" s="1"/>
      <c r="CH28" s="1"/>
      <c r="CI28" s="1"/>
      <c r="CJ28" s="1"/>
      <c r="CK28" s="1"/>
      <c r="CL28" s="1"/>
      <c r="CM28" s="1"/>
      <c r="CN28" s="1"/>
      <c r="CO28" s="1"/>
      <c r="CP28" s="1"/>
      <c r="CQ28" s="269"/>
      <c r="CR28" s="274">
        <v>6910820</v>
      </c>
      <c r="CS28" s="217"/>
      <c r="CT28" s="217"/>
      <c r="CU28" s="217"/>
      <c r="CV28" s="217"/>
      <c r="CW28" s="217"/>
      <c r="CX28" s="217"/>
      <c r="CY28" s="279"/>
      <c r="CZ28" s="283">
        <v>10.199999999999999</v>
      </c>
      <c r="DA28" s="335"/>
      <c r="DB28" s="335"/>
      <c r="DC28" s="338"/>
      <c r="DD28" s="288">
        <v>6819419</v>
      </c>
      <c r="DE28" s="217"/>
      <c r="DF28" s="217"/>
      <c r="DG28" s="217"/>
      <c r="DH28" s="217"/>
      <c r="DI28" s="217"/>
      <c r="DJ28" s="217"/>
      <c r="DK28" s="279"/>
      <c r="DL28" s="288">
        <v>6766225</v>
      </c>
      <c r="DM28" s="217"/>
      <c r="DN28" s="217"/>
      <c r="DO28" s="217"/>
      <c r="DP28" s="217"/>
      <c r="DQ28" s="217"/>
      <c r="DR28" s="217"/>
      <c r="DS28" s="217"/>
      <c r="DT28" s="217"/>
      <c r="DU28" s="217"/>
      <c r="DV28" s="279"/>
      <c r="DW28" s="283">
        <v>17.600000000000001</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441361</v>
      </c>
      <c r="S29" s="217"/>
      <c r="T29" s="217"/>
      <c r="U29" s="217"/>
      <c r="V29" s="217"/>
      <c r="W29" s="217"/>
      <c r="X29" s="217"/>
      <c r="Y29" s="279"/>
      <c r="Z29" s="282">
        <v>0.6</v>
      </c>
      <c r="AA29" s="282"/>
      <c r="AB29" s="282"/>
      <c r="AC29" s="282"/>
      <c r="AD29" s="287" t="s">
        <v>204</v>
      </c>
      <c r="AE29" s="287"/>
      <c r="AF29" s="287"/>
      <c r="AG29" s="287"/>
      <c r="AH29" s="287"/>
      <c r="AI29" s="287"/>
      <c r="AJ29" s="287"/>
      <c r="AK29" s="287"/>
      <c r="AL29" s="283" t="s">
        <v>204</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178</v>
      </c>
      <c r="CE29" s="41"/>
      <c r="CF29" s="261" t="s">
        <v>25</v>
      </c>
      <c r="CG29" s="1"/>
      <c r="CH29" s="1"/>
      <c r="CI29" s="1"/>
      <c r="CJ29" s="1"/>
      <c r="CK29" s="1"/>
      <c r="CL29" s="1"/>
      <c r="CM29" s="1"/>
      <c r="CN29" s="1"/>
      <c r="CO29" s="1"/>
      <c r="CP29" s="1"/>
      <c r="CQ29" s="269"/>
      <c r="CR29" s="274">
        <v>6910703</v>
      </c>
      <c r="CS29" s="313"/>
      <c r="CT29" s="313"/>
      <c r="CU29" s="313"/>
      <c r="CV29" s="313"/>
      <c r="CW29" s="313"/>
      <c r="CX29" s="313"/>
      <c r="CY29" s="332"/>
      <c r="CZ29" s="283">
        <v>10.199999999999999</v>
      </c>
      <c r="DA29" s="335"/>
      <c r="DB29" s="335"/>
      <c r="DC29" s="338"/>
      <c r="DD29" s="288">
        <v>6819302</v>
      </c>
      <c r="DE29" s="313"/>
      <c r="DF29" s="313"/>
      <c r="DG29" s="313"/>
      <c r="DH29" s="313"/>
      <c r="DI29" s="313"/>
      <c r="DJ29" s="313"/>
      <c r="DK29" s="332"/>
      <c r="DL29" s="288">
        <v>6766108</v>
      </c>
      <c r="DM29" s="313"/>
      <c r="DN29" s="313"/>
      <c r="DO29" s="313"/>
      <c r="DP29" s="313"/>
      <c r="DQ29" s="313"/>
      <c r="DR29" s="313"/>
      <c r="DS29" s="313"/>
      <c r="DT29" s="313"/>
      <c r="DU29" s="313"/>
      <c r="DV29" s="332"/>
      <c r="DW29" s="283">
        <v>17.600000000000001</v>
      </c>
      <c r="DX29" s="335"/>
      <c r="DY29" s="335"/>
      <c r="DZ29" s="335"/>
      <c r="EA29" s="335"/>
      <c r="EB29" s="335"/>
      <c r="EC29" s="360"/>
    </row>
    <row r="30" spans="2:133" ht="11.25" customHeight="1">
      <c r="B30" s="261" t="s">
        <v>344</v>
      </c>
      <c r="C30" s="1"/>
      <c r="D30" s="1"/>
      <c r="E30" s="1"/>
      <c r="F30" s="1"/>
      <c r="G30" s="1"/>
      <c r="H30" s="1"/>
      <c r="I30" s="1"/>
      <c r="J30" s="1"/>
      <c r="K30" s="1"/>
      <c r="L30" s="1"/>
      <c r="M30" s="1"/>
      <c r="N30" s="1"/>
      <c r="O30" s="1"/>
      <c r="P30" s="1"/>
      <c r="Q30" s="269"/>
      <c r="R30" s="274">
        <v>11748258</v>
      </c>
      <c r="S30" s="217"/>
      <c r="T30" s="217"/>
      <c r="U30" s="217"/>
      <c r="V30" s="217"/>
      <c r="W30" s="217"/>
      <c r="X30" s="217"/>
      <c r="Y30" s="279"/>
      <c r="Z30" s="282">
        <v>16.2</v>
      </c>
      <c r="AA30" s="282"/>
      <c r="AB30" s="282"/>
      <c r="AC30" s="282"/>
      <c r="AD30" s="287" t="s">
        <v>204</v>
      </c>
      <c r="AE30" s="287"/>
      <c r="AF30" s="287"/>
      <c r="AG30" s="287"/>
      <c r="AH30" s="287"/>
      <c r="AI30" s="287"/>
      <c r="AJ30" s="287"/>
      <c r="AK30" s="287"/>
      <c r="AL30" s="283" t="s">
        <v>204</v>
      </c>
      <c r="AM30" s="238"/>
      <c r="AN30" s="238"/>
      <c r="AO30" s="296"/>
      <c r="AP30" s="182" t="s">
        <v>316</v>
      </c>
      <c r="AQ30" s="139"/>
      <c r="AR30" s="139"/>
      <c r="AS30" s="139"/>
      <c r="AT30" s="139"/>
      <c r="AU30" s="139"/>
      <c r="AV30" s="139"/>
      <c r="AW30" s="139"/>
      <c r="AX30" s="139"/>
      <c r="AY30" s="139"/>
      <c r="AZ30" s="139"/>
      <c r="BA30" s="139"/>
      <c r="BB30" s="139"/>
      <c r="BC30" s="139"/>
      <c r="BD30" s="139"/>
      <c r="BE30" s="139"/>
      <c r="BF30" s="144"/>
      <c r="BG30" s="182" t="s">
        <v>389</v>
      </c>
      <c r="BH30" s="321"/>
      <c r="BI30" s="321"/>
      <c r="BJ30" s="321"/>
      <c r="BK30" s="321"/>
      <c r="BL30" s="321"/>
      <c r="BM30" s="321"/>
      <c r="BN30" s="321"/>
      <c r="BO30" s="321"/>
      <c r="BP30" s="321"/>
      <c r="BQ30" s="323"/>
      <c r="BR30" s="182" t="s">
        <v>390</v>
      </c>
      <c r="BS30" s="321"/>
      <c r="BT30" s="321"/>
      <c r="BU30" s="321"/>
      <c r="BV30" s="321"/>
      <c r="BW30" s="321"/>
      <c r="BX30" s="321"/>
      <c r="BY30" s="321"/>
      <c r="BZ30" s="321"/>
      <c r="CA30" s="321"/>
      <c r="CB30" s="323"/>
      <c r="CD30" s="134"/>
      <c r="CE30" s="42"/>
      <c r="CF30" s="261" t="s">
        <v>391</v>
      </c>
      <c r="CG30" s="1"/>
      <c r="CH30" s="1"/>
      <c r="CI30" s="1"/>
      <c r="CJ30" s="1"/>
      <c r="CK30" s="1"/>
      <c r="CL30" s="1"/>
      <c r="CM30" s="1"/>
      <c r="CN30" s="1"/>
      <c r="CO30" s="1"/>
      <c r="CP30" s="1"/>
      <c r="CQ30" s="269"/>
      <c r="CR30" s="274">
        <v>6755114</v>
      </c>
      <c r="CS30" s="217"/>
      <c r="CT30" s="217"/>
      <c r="CU30" s="217"/>
      <c r="CV30" s="217"/>
      <c r="CW30" s="217"/>
      <c r="CX30" s="217"/>
      <c r="CY30" s="279"/>
      <c r="CZ30" s="283">
        <v>10</v>
      </c>
      <c r="DA30" s="335"/>
      <c r="DB30" s="335"/>
      <c r="DC30" s="338"/>
      <c r="DD30" s="288">
        <v>6663713</v>
      </c>
      <c r="DE30" s="217"/>
      <c r="DF30" s="217"/>
      <c r="DG30" s="217"/>
      <c r="DH30" s="217"/>
      <c r="DI30" s="217"/>
      <c r="DJ30" s="217"/>
      <c r="DK30" s="279"/>
      <c r="DL30" s="288">
        <v>6610542</v>
      </c>
      <c r="DM30" s="217"/>
      <c r="DN30" s="217"/>
      <c r="DO30" s="217"/>
      <c r="DP30" s="217"/>
      <c r="DQ30" s="217"/>
      <c r="DR30" s="217"/>
      <c r="DS30" s="217"/>
      <c r="DT30" s="217"/>
      <c r="DU30" s="217"/>
      <c r="DV30" s="279"/>
      <c r="DW30" s="283">
        <v>17.2</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204</v>
      </c>
      <c r="S31" s="217"/>
      <c r="T31" s="217"/>
      <c r="U31" s="217"/>
      <c r="V31" s="217"/>
      <c r="W31" s="217"/>
      <c r="X31" s="217"/>
      <c r="Y31" s="279"/>
      <c r="Z31" s="282" t="s">
        <v>204</v>
      </c>
      <c r="AA31" s="282"/>
      <c r="AB31" s="282"/>
      <c r="AC31" s="282"/>
      <c r="AD31" s="287" t="s">
        <v>204</v>
      </c>
      <c r="AE31" s="287"/>
      <c r="AF31" s="287"/>
      <c r="AG31" s="287"/>
      <c r="AH31" s="287"/>
      <c r="AI31" s="287"/>
      <c r="AJ31" s="287"/>
      <c r="AK31" s="287"/>
      <c r="AL31" s="283" t="s">
        <v>204</v>
      </c>
      <c r="AM31" s="238"/>
      <c r="AN31" s="238"/>
      <c r="AO31" s="296"/>
      <c r="AP31" s="163" t="s">
        <v>9</v>
      </c>
      <c r="AQ31" s="178"/>
      <c r="AR31" s="178"/>
      <c r="AS31" s="178"/>
      <c r="AT31" s="306" t="s">
        <v>392</v>
      </c>
      <c r="AU31" s="265"/>
      <c r="AV31" s="265"/>
      <c r="AW31" s="265"/>
      <c r="AX31" s="260" t="s">
        <v>275</v>
      </c>
      <c r="AY31" s="265"/>
      <c r="AZ31" s="265"/>
      <c r="BA31" s="265"/>
      <c r="BB31" s="265"/>
      <c r="BC31" s="265"/>
      <c r="BD31" s="265"/>
      <c r="BE31" s="265"/>
      <c r="BF31" s="268"/>
      <c r="BG31" s="318">
        <v>99</v>
      </c>
      <c r="BH31" s="322"/>
      <c r="BI31" s="322"/>
      <c r="BJ31" s="322"/>
      <c r="BK31" s="322"/>
      <c r="BL31" s="322"/>
      <c r="BM31" s="293">
        <v>96.1</v>
      </c>
      <c r="BN31" s="322"/>
      <c r="BO31" s="322"/>
      <c r="BP31" s="322"/>
      <c r="BQ31" s="324"/>
      <c r="BR31" s="318">
        <v>98.8</v>
      </c>
      <c r="BS31" s="322"/>
      <c r="BT31" s="322"/>
      <c r="BU31" s="322"/>
      <c r="BV31" s="322"/>
      <c r="BW31" s="322"/>
      <c r="BX31" s="293">
        <v>95.2</v>
      </c>
      <c r="BY31" s="322"/>
      <c r="BZ31" s="322"/>
      <c r="CA31" s="322"/>
      <c r="CB31" s="324"/>
      <c r="CD31" s="134"/>
      <c r="CE31" s="42"/>
      <c r="CF31" s="261" t="s">
        <v>315</v>
      </c>
      <c r="CG31" s="1"/>
      <c r="CH31" s="1"/>
      <c r="CI31" s="1"/>
      <c r="CJ31" s="1"/>
      <c r="CK31" s="1"/>
      <c r="CL31" s="1"/>
      <c r="CM31" s="1"/>
      <c r="CN31" s="1"/>
      <c r="CO31" s="1"/>
      <c r="CP31" s="1"/>
      <c r="CQ31" s="269"/>
      <c r="CR31" s="274">
        <v>155589</v>
      </c>
      <c r="CS31" s="313"/>
      <c r="CT31" s="313"/>
      <c r="CU31" s="313"/>
      <c r="CV31" s="313"/>
      <c r="CW31" s="313"/>
      <c r="CX31" s="313"/>
      <c r="CY31" s="332"/>
      <c r="CZ31" s="283">
        <v>0.2</v>
      </c>
      <c r="DA31" s="335"/>
      <c r="DB31" s="335"/>
      <c r="DC31" s="338"/>
      <c r="DD31" s="288">
        <v>155589</v>
      </c>
      <c r="DE31" s="313"/>
      <c r="DF31" s="313"/>
      <c r="DG31" s="313"/>
      <c r="DH31" s="313"/>
      <c r="DI31" s="313"/>
      <c r="DJ31" s="313"/>
      <c r="DK31" s="332"/>
      <c r="DL31" s="288">
        <v>155566</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393</v>
      </c>
      <c r="C32" s="1"/>
      <c r="D32" s="1"/>
      <c r="E32" s="1"/>
      <c r="F32" s="1"/>
      <c r="G32" s="1"/>
      <c r="H32" s="1"/>
      <c r="I32" s="1"/>
      <c r="J32" s="1"/>
      <c r="K32" s="1"/>
      <c r="L32" s="1"/>
      <c r="M32" s="1"/>
      <c r="N32" s="1"/>
      <c r="O32" s="1"/>
      <c r="P32" s="1"/>
      <c r="Q32" s="269"/>
      <c r="R32" s="274">
        <v>4973467</v>
      </c>
      <c r="S32" s="217"/>
      <c r="T32" s="217"/>
      <c r="U32" s="217"/>
      <c r="V32" s="217"/>
      <c r="W32" s="217"/>
      <c r="X32" s="217"/>
      <c r="Y32" s="279"/>
      <c r="Z32" s="282">
        <v>6.8</v>
      </c>
      <c r="AA32" s="282"/>
      <c r="AB32" s="282"/>
      <c r="AC32" s="282"/>
      <c r="AD32" s="287" t="s">
        <v>204</v>
      </c>
      <c r="AE32" s="287"/>
      <c r="AF32" s="287"/>
      <c r="AG32" s="287"/>
      <c r="AH32" s="287"/>
      <c r="AI32" s="287"/>
      <c r="AJ32" s="287"/>
      <c r="AK32" s="287"/>
      <c r="AL32" s="283" t="s">
        <v>204</v>
      </c>
      <c r="AM32" s="238"/>
      <c r="AN32" s="238"/>
      <c r="AO32" s="296"/>
      <c r="AP32" s="299"/>
      <c r="AQ32" s="29"/>
      <c r="AR32" s="29"/>
      <c r="AS32" s="29"/>
      <c r="AT32" s="307"/>
      <c r="AU32" s="1" t="s">
        <v>250</v>
      </c>
      <c r="AX32" s="261" t="s">
        <v>291</v>
      </c>
      <c r="AY32" s="1"/>
      <c r="AZ32" s="1"/>
      <c r="BA32" s="1"/>
      <c r="BB32" s="1"/>
      <c r="BC32" s="1"/>
      <c r="BD32" s="1"/>
      <c r="BE32" s="1"/>
      <c r="BF32" s="269"/>
      <c r="BG32" s="319">
        <v>98.9</v>
      </c>
      <c r="BH32" s="313"/>
      <c r="BI32" s="313"/>
      <c r="BJ32" s="313"/>
      <c r="BK32" s="313"/>
      <c r="BL32" s="313"/>
      <c r="BM32" s="238">
        <v>95.7</v>
      </c>
      <c r="BN32" s="313"/>
      <c r="BO32" s="313"/>
      <c r="BP32" s="313"/>
      <c r="BQ32" s="316"/>
      <c r="BR32" s="319">
        <v>98.8</v>
      </c>
      <c r="BS32" s="313"/>
      <c r="BT32" s="313"/>
      <c r="BU32" s="313"/>
      <c r="BV32" s="313"/>
      <c r="BW32" s="313"/>
      <c r="BX32" s="238">
        <v>95.1</v>
      </c>
      <c r="BY32" s="313"/>
      <c r="BZ32" s="313"/>
      <c r="CA32" s="313"/>
      <c r="CB32" s="316"/>
      <c r="CD32" s="135"/>
      <c r="CE32" s="142"/>
      <c r="CF32" s="261" t="s">
        <v>395</v>
      </c>
      <c r="CG32" s="1"/>
      <c r="CH32" s="1"/>
      <c r="CI32" s="1"/>
      <c r="CJ32" s="1"/>
      <c r="CK32" s="1"/>
      <c r="CL32" s="1"/>
      <c r="CM32" s="1"/>
      <c r="CN32" s="1"/>
      <c r="CO32" s="1"/>
      <c r="CP32" s="1"/>
      <c r="CQ32" s="269"/>
      <c r="CR32" s="274">
        <v>117</v>
      </c>
      <c r="CS32" s="217"/>
      <c r="CT32" s="217"/>
      <c r="CU32" s="217"/>
      <c r="CV32" s="217"/>
      <c r="CW32" s="217"/>
      <c r="CX32" s="217"/>
      <c r="CY32" s="279"/>
      <c r="CZ32" s="283">
        <v>0</v>
      </c>
      <c r="DA32" s="335"/>
      <c r="DB32" s="335"/>
      <c r="DC32" s="338"/>
      <c r="DD32" s="288">
        <v>117</v>
      </c>
      <c r="DE32" s="217"/>
      <c r="DF32" s="217"/>
      <c r="DG32" s="217"/>
      <c r="DH32" s="217"/>
      <c r="DI32" s="217"/>
      <c r="DJ32" s="217"/>
      <c r="DK32" s="279"/>
      <c r="DL32" s="288">
        <v>117</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237</v>
      </c>
      <c r="C33" s="1"/>
      <c r="D33" s="1"/>
      <c r="E33" s="1"/>
      <c r="F33" s="1"/>
      <c r="G33" s="1"/>
      <c r="H33" s="1"/>
      <c r="I33" s="1"/>
      <c r="J33" s="1"/>
      <c r="K33" s="1"/>
      <c r="L33" s="1"/>
      <c r="M33" s="1"/>
      <c r="N33" s="1"/>
      <c r="O33" s="1"/>
      <c r="P33" s="1"/>
      <c r="Q33" s="269"/>
      <c r="R33" s="274">
        <v>296182</v>
      </c>
      <c r="S33" s="217"/>
      <c r="T33" s="217"/>
      <c r="U33" s="217"/>
      <c r="V33" s="217"/>
      <c r="W33" s="217"/>
      <c r="X33" s="217"/>
      <c r="Y33" s="279"/>
      <c r="Z33" s="282">
        <v>0.4</v>
      </c>
      <c r="AA33" s="282"/>
      <c r="AB33" s="282"/>
      <c r="AC33" s="282"/>
      <c r="AD33" s="287">
        <v>131125</v>
      </c>
      <c r="AE33" s="287"/>
      <c r="AF33" s="287"/>
      <c r="AG33" s="287"/>
      <c r="AH33" s="287"/>
      <c r="AI33" s="287"/>
      <c r="AJ33" s="287"/>
      <c r="AK33" s="287"/>
      <c r="AL33" s="283">
        <v>0.3</v>
      </c>
      <c r="AM33" s="238"/>
      <c r="AN33" s="238"/>
      <c r="AO33" s="296"/>
      <c r="AP33" s="177"/>
      <c r="AQ33" s="179"/>
      <c r="AR33" s="179"/>
      <c r="AS33" s="179"/>
      <c r="AT33" s="308"/>
      <c r="AU33" s="267"/>
      <c r="AV33" s="267"/>
      <c r="AW33" s="267"/>
      <c r="AX33" s="263" t="s">
        <v>163</v>
      </c>
      <c r="AY33" s="267"/>
      <c r="AZ33" s="267"/>
      <c r="BA33" s="267"/>
      <c r="BB33" s="267"/>
      <c r="BC33" s="267"/>
      <c r="BD33" s="267"/>
      <c r="BE33" s="267"/>
      <c r="BF33" s="271"/>
      <c r="BG33" s="320">
        <v>99</v>
      </c>
      <c r="BH33" s="312"/>
      <c r="BI33" s="312"/>
      <c r="BJ33" s="312"/>
      <c r="BK33" s="312"/>
      <c r="BL33" s="312"/>
      <c r="BM33" s="294">
        <v>96.2</v>
      </c>
      <c r="BN33" s="312"/>
      <c r="BO33" s="312"/>
      <c r="BP33" s="312"/>
      <c r="BQ33" s="317"/>
      <c r="BR33" s="320">
        <v>98.6</v>
      </c>
      <c r="BS33" s="312"/>
      <c r="BT33" s="312"/>
      <c r="BU33" s="312"/>
      <c r="BV33" s="312"/>
      <c r="BW33" s="312"/>
      <c r="BX33" s="294">
        <v>94.8</v>
      </c>
      <c r="BY33" s="312"/>
      <c r="BZ33" s="312"/>
      <c r="CA33" s="312"/>
      <c r="CB33" s="317"/>
      <c r="CD33" s="261" t="s">
        <v>396</v>
      </c>
      <c r="CE33" s="1"/>
      <c r="CF33" s="1"/>
      <c r="CG33" s="1"/>
      <c r="CH33" s="1"/>
      <c r="CI33" s="1"/>
      <c r="CJ33" s="1"/>
      <c r="CK33" s="1"/>
      <c r="CL33" s="1"/>
      <c r="CM33" s="1"/>
      <c r="CN33" s="1"/>
      <c r="CO33" s="1"/>
      <c r="CP33" s="1"/>
      <c r="CQ33" s="269"/>
      <c r="CR33" s="274">
        <v>28537353</v>
      </c>
      <c r="CS33" s="313"/>
      <c r="CT33" s="313"/>
      <c r="CU33" s="313"/>
      <c r="CV33" s="313"/>
      <c r="CW33" s="313"/>
      <c r="CX33" s="313"/>
      <c r="CY33" s="332"/>
      <c r="CZ33" s="283">
        <v>42.1</v>
      </c>
      <c r="DA33" s="335"/>
      <c r="DB33" s="335"/>
      <c r="DC33" s="338"/>
      <c r="DD33" s="288">
        <v>20285040</v>
      </c>
      <c r="DE33" s="313"/>
      <c r="DF33" s="313"/>
      <c r="DG33" s="313"/>
      <c r="DH33" s="313"/>
      <c r="DI33" s="313"/>
      <c r="DJ33" s="313"/>
      <c r="DK33" s="332"/>
      <c r="DL33" s="288">
        <v>14018200</v>
      </c>
      <c r="DM33" s="313"/>
      <c r="DN33" s="313"/>
      <c r="DO33" s="313"/>
      <c r="DP33" s="313"/>
      <c r="DQ33" s="313"/>
      <c r="DR33" s="313"/>
      <c r="DS33" s="313"/>
      <c r="DT33" s="313"/>
      <c r="DU33" s="313"/>
      <c r="DV33" s="332"/>
      <c r="DW33" s="283">
        <v>36.5</v>
      </c>
      <c r="DX33" s="335"/>
      <c r="DY33" s="335"/>
      <c r="DZ33" s="335"/>
      <c r="EA33" s="335"/>
      <c r="EB33" s="335"/>
      <c r="EC33" s="360"/>
    </row>
    <row r="34" spans="2:133" ht="11.25" customHeight="1">
      <c r="B34" s="261" t="s">
        <v>154</v>
      </c>
      <c r="C34" s="1"/>
      <c r="D34" s="1"/>
      <c r="E34" s="1"/>
      <c r="F34" s="1"/>
      <c r="G34" s="1"/>
      <c r="H34" s="1"/>
      <c r="I34" s="1"/>
      <c r="J34" s="1"/>
      <c r="K34" s="1"/>
      <c r="L34" s="1"/>
      <c r="M34" s="1"/>
      <c r="N34" s="1"/>
      <c r="O34" s="1"/>
      <c r="P34" s="1"/>
      <c r="Q34" s="269"/>
      <c r="R34" s="274">
        <v>846355</v>
      </c>
      <c r="S34" s="217"/>
      <c r="T34" s="217"/>
      <c r="U34" s="217"/>
      <c r="V34" s="217"/>
      <c r="W34" s="217"/>
      <c r="X34" s="217"/>
      <c r="Y34" s="279"/>
      <c r="Z34" s="282">
        <v>1.2</v>
      </c>
      <c r="AA34" s="282"/>
      <c r="AB34" s="282"/>
      <c r="AC34" s="282"/>
      <c r="AD34" s="287" t="s">
        <v>204</v>
      </c>
      <c r="AE34" s="287"/>
      <c r="AF34" s="287"/>
      <c r="AG34" s="287"/>
      <c r="AH34" s="287"/>
      <c r="AI34" s="287"/>
      <c r="AJ34" s="287"/>
      <c r="AK34" s="287"/>
      <c r="AL34" s="283" t="s">
        <v>204</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399</v>
      </c>
      <c r="CE34" s="1"/>
      <c r="CF34" s="1"/>
      <c r="CG34" s="1"/>
      <c r="CH34" s="1"/>
      <c r="CI34" s="1"/>
      <c r="CJ34" s="1"/>
      <c r="CK34" s="1"/>
      <c r="CL34" s="1"/>
      <c r="CM34" s="1"/>
      <c r="CN34" s="1"/>
      <c r="CO34" s="1"/>
      <c r="CP34" s="1"/>
      <c r="CQ34" s="269"/>
      <c r="CR34" s="274">
        <v>10247109</v>
      </c>
      <c r="CS34" s="217"/>
      <c r="CT34" s="217"/>
      <c r="CU34" s="217"/>
      <c r="CV34" s="217"/>
      <c r="CW34" s="217"/>
      <c r="CX34" s="217"/>
      <c r="CY34" s="279"/>
      <c r="CZ34" s="283">
        <v>15.1</v>
      </c>
      <c r="DA34" s="335"/>
      <c r="DB34" s="335"/>
      <c r="DC34" s="338"/>
      <c r="DD34" s="288">
        <v>7189093</v>
      </c>
      <c r="DE34" s="217"/>
      <c r="DF34" s="217"/>
      <c r="DG34" s="217"/>
      <c r="DH34" s="217"/>
      <c r="DI34" s="217"/>
      <c r="DJ34" s="217"/>
      <c r="DK34" s="279"/>
      <c r="DL34" s="288">
        <v>6883802</v>
      </c>
      <c r="DM34" s="217"/>
      <c r="DN34" s="217"/>
      <c r="DO34" s="217"/>
      <c r="DP34" s="217"/>
      <c r="DQ34" s="217"/>
      <c r="DR34" s="217"/>
      <c r="DS34" s="217"/>
      <c r="DT34" s="217"/>
      <c r="DU34" s="217"/>
      <c r="DV34" s="279"/>
      <c r="DW34" s="283">
        <v>17.899999999999999</v>
      </c>
      <c r="DX34" s="335"/>
      <c r="DY34" s="335"/>
      <c r="DZ34" s="335"/>
      <c r="EA34" s="335"/>
      <c r="EB34" s="335"/>
      <c r="EC34" s="360"/>
    </row>
    <row r="35" spans="2:133" ht="11.25" customHeight="1">
      <c r="B35" s="261" t="s">
        <v>401</v>
      </c>
      <c r="C35" s="1"/>
      <c r="D35" s="1"/>
      <c r="E35" s="1"/>
      <c r="F35" s="1"/>
      <c r="G35" s="1"/>
      <c r="H35" s="1"/>
      <c r="I35" s="1"/>
      <c r="J35" s="1"/>
      <c r="K35" s="1"/>
      <c r="L35" s="1"/>
      <c r="M35" s="1"/>
      <c r="N35" s="1"/>
      <c r="O35" s="1"/>
      <c r="P35" s="1"/>
      <c r="Q35" s="269"/>
      <c r="R35" s="274">
        <v>3584336</v>
      </c>
      <c r="S35" s="217"/>
      <c r="T35" s="217"/>
      <c r="U35" s="217"/>
      <c r="V35" s="217"/>
      <c r="W35" s="217"/>
      <c r="X35" s="217"/>
      <c r="Y35" s="279"/>
      <c r="Z35" s="282">
        <v>4.9000000000000004</v>
      </c>
      <c r="AA35" s="282"/>
      <c r="AB35" s="282"/>
      <c r="AC35" s="282"/>
      <c r="AD35" s="287" t="s">
        <v>204</v>
      </c>
      <c r="AE35" s="287"/>
      <c r="AF35" s="287"/>
      <c r="AG35" s="287"/>
      <c r="AH35" s="287"/>
      <c r="AI35" s="287"/>
      <c r="AJ35" s="287"/>
      <c r="AK35" s="287"/>
      <c r="AL35" s="283" t="s">
        <v>204</v>
      </c>
      <c r="AM35" s="238"/>
      <c r="AN35" s="238"/>
      <c r="AO35" s="296"/>
      <c r="AP35" s="95"/>
      <c r="AQ35" s="182" t="s">
        <v>402</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403</v>
      </c>
      <c r="CE35" s="1"/>
      <c r="CF35" s="1"/>
      <c r="CG35" s="1"/>
      <c r="CH35" s="1"/>
      <c r="CI35" s="1"/>
      <c r="CJ35" s="1"/>
      <c r="CK35" s="1"/>
      <c r="CL35" s="1"/>
      <c r="CM35" s="1"/>
      <c r="CN35" s="1"/>
      <c r="CO35" s="1"/>
      <c r="CP35" s="1"/>
      <c r="CQ35" s="269"/>
      <c r="CR35" s="274">
        <v>170653</v>
      </c>
      <c r="CS35" s="313"/>
      <c r="CT35" s="313"/>
      <c r="CU35" s="313"/>
      <c r="CV35" s="313"/>
      <c r="CW35" s="313"/>
      <c r="CX35" s="313"/>
      <c r="CY35" s="332"/>
      <c r="CZ35" s="283">
        <v>0.3</v>
      </c>
      <c r="DA35" s="335"/>
      <c r="DB35" s="335"/>
      <c r="DC35" s="338"/>
      <c r="DD35" s="288">
        <v>135529</v>
      </c>
      <c r="DE35" s="313"/>
      <c r="DF35" s="313"/>
      <c r="DG35" s="313"/>
      <c r="DH35" s="313"/>
      <c r="DI35" s="313"/>
      <c r="DJ35" s="313"/>
      <c r="DK35" s="332"/>
      <c r="DL35" s="288">
        <v>135529</v>
      </c>
      <c r="DM35" s="313"/>
      <c r="DN35" s="313"/>
      <c r="DO35" s="313"/>
      <c r="DP35" s="313"/>
      <c r="DQ35" s="313"/>
      <c r="DR35" s="313"/>
      <c r="DS35" s="313"/>
      <c r="DT35" s="313"/>
      <c r="DU35" s="313"/>
      <c r="DV35" s="332"/>
      <c r="DW35" s="283">
        <v>0.4</v>
      </c>
      <c r="DX35" s="335"/>
      <c r="DY35" s="335"/>
      <c r="DZ35" s="335"/>
      <c r="EA35" s="335"/>
      <c r="EB35" s="335"/>
      <c r="EC35" s="360"/>
    </row>
    <row r="36" spans="2:133" ht="11.25" customHeight="1">
      <c r="B36" s="261" t="s">
        <v>292</v>
      </c>
      <c r="C36" s="1"/>
      <c r="D36" s="1"/>
      <c r="E36" s="1"/>
      <c r="F36" s="1"/>
      <c r="G36" s="1"/>
      <c r="H36" s="1"/>
      <c r="I36" s="1"/>
      <c r="J36" s="1"/>
      <c r="K36" s="1"/>
      <c r="L36" s="1"/>
      <c r="M36" s="1"/>
      <c r="N36" s="1"/>
      <c r="O36" s="1"/>
      <c r="P36" s="1"/>
      <c r="Q36" s="269"/>
      <c r="R36" s="274">
        <v>3735360</v>
      </c>
      <c r="S36" s="217"/>
      <c r="T36" s="217"/>
      <c r="U36" s="217"/>
      <c r="V36" s="217"/>
      <c r="W36" s="217"/>
      <c r="X36" s="217"/>
      <c r="Y36" s="279"/>
      <c r="Z36" s="282">
        <v>5.0999999999999996</v>
      </c>
      <c r="AA36" s="282"/>
      <c r="AB36" s="282"/>
      <c r="AC36" s="282"/>
      <c r="AD36" s="287" t="s">
        <v>204</v>
      </c>
      <c r="AE36" s="287"/>
      <c r="AF36" s="287"/>
      <c r="AG36" s="287"/>
      <c r="AH36" s="287"/>
      <c r="AI36" s="287"/>
      <c r="AJ36" s="287"/>
      <c r="AK36" s="287"/>
      <c r="AL36" s="283" t="s">
        <v>204</v>
      </c>
      <c r="AM36" s="238"/>
      <c r="AN36" s="238"/>
      <c r="AO36" s="296"/>
      <c r="AP36" s="95"/>
      <c r="AQ36" s="301" t="s">
        <v>387</v>
      </c>
      <c r="AR36" s="304"/>
      <c r="AS36" s="304"/>
      <c r="AT36" s="304"/>
      <c r="AU36" s="304"/>
      <c r="AV36" s="304"/>
      <c r="AW36" s="304"/>
      <c r="AX36" s="304"/>
      <c r="AY36" s="309"/>
      <c r="AZ36" s="273">
        <v>7709822</v>
      </c>
      <c r="BA36" s="276"/>
      <c r="BB36" s="276"/>
      <c r="BC36" s="276"/>
      <c r="BD36" s="276"/>
      <c r="BE36" s="276"/>
      <c r="BF36" s="315"/>
      <c r="BG36" s="260" t="s">
        <v>406</v>
      </c>
      <c r="BH36" s="265"/>
      <c r="BI36" s="265"/>
      <c r="BJ36" s="265"/>
      <c r="BK36" s="265"/>
      <c r="BL36" s="265"/>
      <c r="BM36" s="265"/>
      <c r="BN36" s="265"/>
      <c r="BO36" s="265"/>
      <c r="BP36" s="265"/>
      <c r="BQ36" s="265"/>
      <c r="BR36" s="265"/>
      <c r="BS36" s="265"/>
      <c r="BT36" s="265"/>
      <c r="BU36" s="268"/>
      <c r="BV36" s="273">
        <v>313626</v>
      </c>
      <c r="BW36" s="276"/>
      <c r="BX36" s="276"/>
      <c r="BY36" s="276"/>
      <c r="BZ36" s="276"/>
      <c r="CA36" s="276"/>
      <c r="CB36" s="315"/>
      <c r="CD36" s="261" t="s">
        <v>30</v>
      </c>
      <c r="CE36" s="1"/>
      <c r="CF36" s="1"/>
      <c r="CG36" s="1"/>
      <c r="CH36" s="1"/>
      <c r="CI36" s="1"/>
      <c r="CJ36" s="1"/>
      <c r="CK36" s="1"/>
      <c r="CL36" s="1"/>
      <c r="CM36" s="1"/>
      <c r="CN36" s="1"/>
      <c r="CO36" s="1"/>
      <c r="CP36" s="1"/>
      <c r="CQ36" s="269"/>
      <c r="CR36" s="274">
        <v>6486853</v>
      </c>
      <c r="CS36" s="217"/>
      <c r="CT36" s="217"/>
      <c r="CU36" s="217"/>
      <c r="CV36" s="217"/>
      <c r="CW36" s="217"/>
      <c r="CX36" s="217"/>
      <c r="CY36" s="279"/>
      <c r="CZ36" s="283">
        <v>9.6</v>
      </c>
      <c r="DA36" s="335"/>
      <c r="DB36" s="335"/>
      <c r="DC36" s="338"/>
      <c r="DD36" s="288">
        <v>5610097</v>
      </c>
      <c r="DE36" s="217"/>
      <c r="DF36" s="217"/>
      <c r="DG36" s="217"/>
      <c r="DH36" s="217"/>
      <c r="DI36" s="217"/>
      <c r="DJ36" s="217"/>
      <c r="DK36" s="279"/>
      <c r="DL36" s="288">
        <v>2716938</v>
      </c>
      <c r="DM36" s="217"/>
      <c r="DN36" s="217"/>
      <c r="DO36" s="217"/>
      <c r="DP36" s="217"/>
      <c r="DQ36" s="217"/>
      <c r="DR36" s="217"/>
      <c r="DS36" s="217"/>
      <c r="DT36" s="217"/>
      <c r="DU36" s="217"/>
      <c r="DV36" s="279"/>
      <c r="DW36" s="283">
        <v>7.1</v>
      </c>
      <c r="DX36" s="335"/>
      <c r="DY36" s="335"/>
      <c r="DZ36" s="335"/>
      <c r="EA36" s="335"/>
      <c r="EB36" s="335"/>
      <c r="EC36" s="360"/>
    </row>
    <row r="37" spans="2:133" ht="11.25" customHeight="1">
      <c r="B37" s="261" t="s">
        <v>397</v>
      </c>
      <c r="C37" s="1"/>
      <c r="D37" s="1"/>
      <c r="E37" s="1"/>
      <c r="F37" s="1"/>
      <c r="G37" s="1"/>
      <c r="H37" s="1"/>
      <c r="I37" s="1"/>
      <c r="J37" s="1"/>
      <c r="K37" s="1"/>
      <c r="L37" s="1"/>
      <c r="M37" s="1"/>
      <c r="N37" s="1"/>
      <c r="O37" s="1"/>
      <c r="P37" s="1"/>
      <c r="Q37" s="269"/>
      <c r="R37" s="274">
        <v>3538981</v>
      </c>
      <c r="S37" s="217"/>
      <c r="T37" s="217"/>
      <c r="U37" s="217"/>
      <c r="V37" s="217"/>
      <c r="W37" s="217"/>
      <c r="X37" s="217"/>
      <c r="Y37" s="279"/>
      <c r="Z37" s="282">
        <v>4.9000000000000004</v>
      </c>
      <c r="AA37" s="282"/>
      <c r="AB37" s="282"/>
      <c r="AC37" s="282"/>
      <c r="AD37" s="287">
        <v>458</v>
      </c>
      <c r="AE37" s="287"/>
      <c r="AF37" s="287"/>
      <c r="AG37" s="287"/>
      <c r="AH37" s="287"/>
      <c r="AI37" s="287"/>
      <c r="AJ37" s="287"/>
      <c r="AK37" s="287"/>
      <c r="AL37" s="283">
        <v>0</v>
      </c>
      <c r="AM37" s="238"/>
      <c r="AN37" s="238"/>
      <c r="AO37" s="296"/>
      <c r="AQ37" s="302" t="s">
        <v>408</v>
      </c>
      <c r="AR37" s="111"/>
      <c r="AS37" s="111"/>
      <c r="AT37" s="111"/>
      <c r="AU37" s="111"/>
      <c r="AV37" s="111"/>
      <c r="AW37" s="111"/>
      <c r="AX37" s="111"/>
      <c r="AY37" s="310"/>
      <c r="AZ37" s="274">
        <v>1948177</v>
      </c>
      <c r="BA37" s="217"/>
      <c r="BB37" s="217"/>
      <c r="BC37" s="217"/>
      <c r="BD37" s="313"/>
      <c r="BE37" s="313"/>
      <c r="BF37" s="316"/>
      <c r="BG37" s="261" t="s">
        <v>411</v>
      </c>
      <c r="BH37" s="1"/>
      <c r="BI37" s="1"/>
      <c r="BJ37" s="1"/>
      <c r="BK37" s="1"/>
      <c r="BL37" s="1"/>
      <c r="BM37" s="1"/>
      <c r="BN37" s="1"/>
      <c r="BO37" s="1"/>
      <c r="BP37" s="1"/>
      <c r="BQ37" s="1"/>
      <c r="BR37" s="1"/>
      <c r="BS37" s="1"/>
      <c r="BT37" s="1"/>
      <c r="BU37" s="269"/>
      <c r="BV37" s="274">
        <v>313626</v>
      </c>
      <c r="BW37" s="217"/>
      <c r="BX37" s="217"/>
      <c r="BY37" s="217"/>
      <c r="BZ37" s="217"/>
      <c r="CA37" s="217"/>
      <c r="CB37" s="326"/>
      <c r="CD37" s="261" t="s">
        <v>162</v>
      </c>
      <c r="CE37" s="1"/>
      <c r="CF37" s="1"/>
      <c r="CG37" s="1"/>
      <c r="CH37" s="1"/>
      <c r="CI37" s="1"/>
      <c r="CJ37" s="1"/>
      <c r="CK37" s="1"/>
      <c r="CL37" s="1"/>
      <c r="CM37" s="1"/>
      <c r="CN37" s="1"/>
      <c r="CO37" s="1"/>
      <c r="CP37" s="1"/>
      <c r="CQ37" s="269"/>
      <c r="CR37" s="274">
        <v>234708</v>
      </c>
      <c r="CS37" s="313"/>
      <c r="CT37" s="313"/>
      <c r="CU37" s="313"/>
      <c r="CV37" s="313"/>
      <c r="CW37" s="313"/>
      <c r="CX37" s="313"/>
      <c r="CY37" s="332"/>
      <c r="CZ37" s="283">
        <v>0.3</v>
      </c>
      <c r="DA37" s="335"/>
      <c r="DB37" s="335"/>
      <c r="DC37" s="338"/>
      <c r="DD37" s="288">
        <v>234708</v>
      </c>
      <c r="DE37" s="313"/>
      <c r="DF37" s="313"/>
      <c r="DG37" s="313"/>
      <c r="DH37" s="313"/>
      <c r="DI37" s="313"/>
      <c r="DJ37" s="313"/>
      <c r="DK37" s="332"/>
      <c r="DL37" s="288">
        <v>129223</v>
      </c>
      <c r="DM37" s="313"/>
      <c r="DN37" s="313"/>
      <c r="DO37" s="313"/>
      <c r="DP37" s="313"/>
      <c r="DQ37" s="313"/>
      <c r="DR37" s="313"/>
      <c r="DS37" s="313"/>
      <c r="DT37" s="313"/>
      <c r="DU37" s="313"/>
      <c r="DV37" s="332"/>
      <c r="DW37" s="283">
        <v>0.3</v>
      </c>
      <c r="DX37" s="335"/>
      <c r="DY37" s="335"/>
      <c r="DZ37" s="335"/>
      <c r="EA37" s="335"/>
      <c r="EB37" s="335"/>
      <c r="EC37" s="360"/>
    </row>
    <row r="38" spans="2:133" ht="11.25" customHeight="1">
      <c r="B38" s="261" t="s">
        <v>412</v>
      </c>
      <c r="C38" s="1"/>
      <c r="D38" s="1"/>
      <c r="E38" s="1"/>
      <c r="F38" s="1"/>
      <c r="G38" s="1"/>
      <c r="H38" s="1"/>
      <c r="I38" s="1"/>
      <c r="J38" s="1"/>
      <c r="K38" s="1"/>
      <c r="L38" s="1"/>
      <c r="M38" s="1"/>
      <c r="N38" s="1"/>
      <c r="O38" s="1"/>
      <c r="P38" s="1"/>
      <c r="Q38" s="269"/>
      <c r="R38" s="274">
        <v>3485000</v>
      </c>
      <c r="S38" s="217"/>
      <c r="T38" s="217"/>
      <c r="U38" s="217"/>
      <c r="V38" s="217"/>
      <c r="W38" s="217"/>
      <c r="X38" s="217"/>
      <c r="Y38" s="279"/>
      <c r="Z38" s="282">
        <v>4.8</v>
      </c>
      <c r="AA38" s="282"/>
      <c r="AB38" s="282"/>
      <c r="AC38" s="282"/>
      <c r="AD38" s="287" t="s">
        <v>204</v>
      </c>
      <c r="AE38" s="287"/>
      <c r="AF38" s="287"/>
      <c r="AG38" s="287"/>
      <c r="AH38" s="287"/>
      <c r="AI38" s="287"/>
      <c r="AJ38" s="287"/>
      <c r="AK38" s="287"/>
      <c r="AL38" s="283" t="s">
        <v>204</v>
      </c>
      <c r="AM38" s="238"/>
      <c r="AN38" s="238"/>
      <c r="AO38" s="296"/>
      <c r="AQ38" s="302" t="s">
        <v>308</v>
      </c>
      <c r="AR38" s="111"/>
      <c r="AS38" s="111"/>
      <c r="AT38" s="111"/>
      <c r="AU38" s="111"/>
      <c r="AV38" s="111"/>
      <c r="AW38" s="111"/>
      <c r="AX38" s="111"/>
      <c r="AY38" s="310"/>
      <c r="AZ38" s="274">
        <v>218291</v>
      </c>
      <c r="BA38" s="217"/>
      <c r="BB38" s="217"/>
      <c r="BC38" s="217"/>
      <c r="BD38" s="313"/>
      <c r="BE38" s="313"/>
      <c r="BF38" s="316"/>
      <c r="BG38" s="261" t="s">
        <v>413</v>
      </c>
      <c r="BH38" s="1"/>
      <c r="BI38" s="1"/>
      <c r="BJ38" s="1"/>
      <c r="BK38" s="1"/>
      <c r="BL38" s="1"/>
      <c r="BM38" s="1"/>
      <c r="BN38" s="1"/>
      <c r="BO38" s="1"/>
      <c r="BP38" s="1"/>
      <c r="BQ38" s="1"/>
      <c r="BR38" s="1"/>
      <c r="BS38" s="1"/>
      <c r="BT38" s="1"/>
      <c r="BU38" s="269"/>
      <c r="BV38" s="274">
        <v>21283</v>
      </c>
      <c r="BW38" s="217"/>
      <c r="BX38" s="217"/>
      <c r="BY38" s="217"/>
      <c r="BZ38" s="217"/>
      <c r="CA38" s="217"/>
      <c r="CB38" s="326"/>
      <c r="CD38" s="261" t="s">
        <v>414</v>
      </c>
      <c r="CE38" s="1"/>
      <c r="CF38" s="1"/>
      <c r="CG38" s="1"/>
      <c r="CH38" s="1"/>
      <c r="CI38" s="1"/>
      <c r="CJ38" s="1"/>
      <c r="CK38" s="1"/>
      <c r="CL38" s="1"/>
      <c r="CM38" s="1"/>
      <c r="CN38" s="1"/>
      <c r="CO38" s="1"/>
      <c r="CP38" s="1"/>
      <c r="CQ38" s="269"/>
      <c r="CR38" s="274">
        <v>5532391</v>
      </c>
      <c r="CS38" s="217"/>
      <c r="CT38" s="217"/>
      <c r="CU38" s="217"/>
      <c r="CV38" s="217"/>
      <c r="CW38" s="217"/>
      <c r="CX38" s="217"/>
      <c r="CY38" s="279"/>
      <c r="CZ38" s="283">
        <v>8.1999999999999993</v>
      </c>
      <c r="DA38" s="335"/>
      <c r="DB38" s="335"/>
      <c r="DC38" s="338"/>
      <c r="DD38" s="288">
        <v>4404783</v>
      </c>
      <c r="DE38" s="217"/>
      <c r="DF38" s="217"/>
      <c r="DG38" s="217"/>
      <c r="DH38" s="217"/>
      <c r="DI38" s="217"/>
      <c r="DJ38" s="217"/>
      <c r="DK38" s="279"/>
      <c r="DL38" s="288">
        <v>4281931</v>
      </c>
      <c r="DM38" s="217"/>
      <c r="DN38" s="217"/>
      <c r="DO38" s="217"/>
      <c r="DP38" s="217"/>
      <c r="DQ38" s="217"/>
      <c r="DR38" s="217"/>
      <c r="DS38" s="217"/>
      <c r="DT38" s="217"/>
      <c r="DU38" s="217"/>
      <c r="DV38" s="279"/>
      <c r="DW38" s="283">
        <v>11.2</v>
      </c>
      <c r="DX38" s="335"/>
      <c r="DY38" s="335"/>
      <c r="DZ38" s="335"/>
      <c r="EA38" s="335"/>
      <c r="EB38" s="335"/>
      <c r="EC38" s="360"/>
    </row>
    <row r="39" spans="2:133" ht="11.25" customHeight="1">
      <c r="B39" s="261" t="s">
        <v>415</v>
      </c>
      <c r="C39" s="1"/>
      <c r="D39" s="1"/>
      <c r="E39" s="1"/>
      <c r="F39" s="1"/>
      <c r="G39" s="1"/>
      <c r="H39" s="1"/>
      <c r="I39" s="1"/>
      <c r="J39" s="1"/>
      <c r="K39" s="1"/>
      <c r="L39" s="1"/>
      <c r="M39" s="1"/>
      <c r="N39" s="1"/>
      <c r="O39" s="1"/>
      <c r="P39" s="1"/>
      <c r="Q39" s="269"/>
      <c r="R39" s="274" t="s">
        <v>204</v>
      </c>
      <c r="S39" s="217"/>
      <c r="T39" s="217"/>
      <c r="U39" s="217"/>
      <c r="V39" s="217"/>
      <c r="W39" s="217"/>
      <c r="X39" s="217"/>
      <c r="Y39" s="279"/>
      <c r="Z39" s="282" t="s">
        <v>204</v>
      </c>
      <c r="AA39" s="282"/>
      <c r="AB39" s="282"/>
      <c r="AC39" s="282"/>
      <c r="AD39" s="287" t="s">
        <v>204</v>
      </c>
      <c r="AE39" s="287"/>
      <c r="AF39" s="287"/>
      <c r="AG39" s="287"/>
      <c r="AH39" s="287"/>
      <c r="AI39" s="287"/>
      <c r="AJ39" s="287"/>
      <c r="AK39" s="287"/>
      <c r="AL39" s="283" t="s">
        <v>204</v>
      </c>
      <c r="AM39" s="238"/>
      <c r="AN39" s="238"/>
      <c r="AO39" s="296"/>
      <c r="AQ39" s="302" t="s">
        <v>116</v>
      </c>
      <c r="AR39" s="111"/>
      <c r="AS39" s="111"/>
      <c r="AT39" s="111"/>
      <c r="AU39" s="111"/>
      <c r="AV39" s="111"/>
      <c r="AW39" s="111"/>
      <c r="AX39" s="111"/>
      <c r="AY39" s="310"/>
      <c r="AZ39" s="274">
        <v>53625</v>
      </c>
      <c r="BA39" s="217"/>
      <c r="BB39" s="217"/>
      <c r="BC39" s="217"/>
      <c r="BD39" s="313"/>
      <c r="BE39" s="313"/>
      <c r="BF39" s="316"/>
      <c r="BG39" s="261" t="s">
        <v>339</v>
      </c>
      <c r="BH39" s="1"/>
      <c r="BI39" s="1"/>
      <c r="BJ39" s="1"/>
      <c r="BK39" s="1"/>
      <c r="BL39" s="1"/>
      <c r="BM39" s="1"/>
      <c r="BN39" s="1"/>
      <c r="BO39" s="1"/>
      <c r="BP39" s="1"/>
      <c r="BQ39" s="1"/>
      <c r="BR39" s="1"/>
      <c r="BS39" s="1"/>
      <c r="BT39" s="1"/>
      <c r="BU39" s="269"/>
      <c r="BV39" s="274">
        <v>33049</v>
      </c>
      <c r="BW39" s="217"/>
      <c r="BX39" s="217"/>
      <c r="BY39" s="217"/>
      <c r="BZ39" s="217"/>
      <c r="CA39" s="217"/>
      <c r="CB39" s="326"/>
      <c r="CD39" s="261" t="s">
        <v>419</v>
      </c>
      <c r="CE39" s="1"/>
      <c r="CF39" s="1"/>
      <c r="CG39" s="1"/>
      <c r="CH39" s="1"/>
      <c r="CI39" s="1"/>
      <c r="CJ39" s="1"/>
      <c r="CK39" s="1"/>
      <c r="CL39" s="1"/>
      <c r="CM39" s="1"/>
      <c r="CN39" s="1"/>
      <c r="CO39" s="1"/>
      <c r="CP39" s="1"/>
      <c r="CQ39" s="269"/>
      <c r="CR39" s="274">
        <v>3546847</v>
      </c>
      <c r="CS39" s="313"/>
      <c r="CT39" s="313"/>
      <c r="CU39" s="313"/>
      <c r="CV39" s="313"/>
      <c r="CW39" s="313"/>
      <c r="CX39" s="313"/>
      <c r="CY39" s="332"/>
      <c r="CZ39" s="283">
        <v>5.2</v>
      </c>
      <c r="DA39" s="335"/>
      <c r="DB39" s="335"/>
      <c r="DC39" s="338"/>
      <c r="DD39" s="288">
        <v>2945538</v>
      </c>
      <c r="DE39" s="313"/>
      <c r="DF39" s="313"/>
      <c r="DG39" s="313"/>
      <c r="DH39" s="313"/>
      <c r="DI39" s="313"/>
      <c r="DJ39" s="313"/>
      <c r="DK39" s="332"/>
      <c r="DL39" s="288" t="s">
        <v>204</v>
      </c>
      <c r="DM39" s="313"/>
      <c r="DN39" s="313"/>
      <c r="DO39" s="313"/>
      <c r="DP39" s="313"/>
      <c r="DQ39" s="313"/>
      <c r="DR39" s="313"/>
      <c r="DS39" s="313"/>
      <c r="DT39" s="313"/>
      <c r="DU39" s="313"/>
      <c r="DV39" s="332"/>
      <c r="DW39" s="283" t="s">
        <v>204</v>
      </c>
      <c r="DX39" s="335"/>
      <c r="DY39" s="335"/>
      <c r="DZ39" s="335"/>
      <c r="EA39" s="335"/>
      <c r="EB39" s="335"/>
      <c r="EC39" s="360"/>
    </row>
    <row r="40" spans="2:133" ht="11.25" customHeight="1">
      <c r="B40" s="261" t="s">
        <v>420</v>
      </c>
      <c r="C40" s="1"/>
      <c r="D40" s="1"/>
      <c r="E40" s="1"/>
      <c r="F40" s="1"/>
      <c r="G40" s="1"/>
      <c r="H40" s="1"/>
      <c r="I40" s="1"/>
      <c r="J40" s="1"/>
      <c r="K40" s="1"/>
      <c r="L40" s="1"/>
      <c r="M40" s="1"/>
      <c r="N40" s="1"/>
      <c r="O40" s="1"/>
      <c r="P40" s="1"/>
      <c r="Q40" s="269"/>
      <c r="R40" s="274">
        <v>833300</v>
      </c>
      <c r="S40" s="217"/>
      <c r="T40" s="217"/>
      <c r="U40" s="217"/>
      <c r="V40" s="217"/>
      <c r="W40" s="217"/>
      <c r="X40" s="217"/>
      <c r="Y40" s="279"/>
      <c r="Z40" s="282">
        <v>1.1000000000000001</v>
      </c>
      <c r="AA40" s="282"/>
      <c r="AB40" s="282"/>
      <c r="AC40" s="282"/>
      <c r="AD40" s="287" t="s">
        <v>204</v>
      </c>
      <c r="AE40" s="287"/>
      <c r="AF40" s="287"/>
      <c r="AG40" s="287"/>
      <c r="AH40" s="287"/>
      <c r="AI40" s="287"/>
      <c r="AJ40" s="287"/>
      <c r="AK40" s="287"/>
      <c r="AL40" s="283" t="s">
        <v>204</v>
      </c>
      <c r="AM40" s="238"/>
      <c r="AN40" s="238"/>
      <c r="AO40" s="296"/>
      <c r="AQ40" s="302" t="s">
        <v>422</v>
      </c>
      <c r="AR40" s="111"/>
      <c r="AS40" s="111"/>
      <c r="AT40" s="111"/>
      <c r="AU40" s="111"/>
      <c r="AV40" s="111"/>
      <c r="AW40" s="111"/>
      <c r="AX40" s="111"/>
      <c r="AY40" s="310"/>
      <c r="AZ40" s="274">
        <v>10963</v>
      </c>
      <c r="BA40" s="217"/>
      <c r="BB40" s="217"/>
      <c r="BC40" s="217"/>
      <c r="BD40" s="313"/>
      <c r="BE40" s="313"/>
      <c r="BF40" s="316"/>
      <c r="BG40" s="299" t="s">
        <v>423</v>
      </c>
      <c r="BH40" s="29"/>
      <c r="BI40" s="29"/>
      <c r="BJ40" s="29"/>
      <c r="BK40" s="29"/>
      <c r="BL40" s="29"/>
      <c r="BM40" s="1" t="s">
        <v>425</v>
      </c>
      <c r="BN40" s="1"/>
      <c r="BO40" s="1"/>
      <c r="BP40" s="1"/>
      <c r="BQ40" s="1"/>
      <c r="BR40" s="1"/>
      <c r="BS40" s="1"/>
      <c r="BT40" s="1"/>
      <c r="BU40" s="269"/>
      <c r="BV40" s="274">
        <v>100</v>
      </c>
      <c r="BW40" s="217"/>
      <c r="BX40" s="217"/>
      <c r="BY40" s="217"/>
      <c r="BZ40" s="217"/>
      <c r="CA40" s="217"/>
      <c r="CB40" s="326"/>
      <c r="CD40" s="261" t="s">
        <v>371</v>
      </c>
      <c r="CE40" s="1"/>
      <c r="CF40" s="1"/>
      <c r="CG40" s="1"/>
      <c r="CH40" s="1"/>
      <c r="CI40" s="1"/>
      <c r="CJ40" s="1"/>
      <c r="CK40" s="1"/>
      <c r="CL40" s="1"/>
      <c r="CM40" s="1"/>
      <c r="CN40" s="1"/>
      <c r="CO40" s="1"/>
      <c r="CP40" s="1"/>
      <c r="CQ40" s="269"/>
      <c r="CR40" s="274">
        <v>2553500</v>
      </c>
      <c r="CS40" s="217"/>
      <c r="CT40" s="217"/>
      <c r="CU40" s="217"/>
      <c r="CV40" s="217"/>
      <c r="CW40" s="217"/>
      <c r="CX40" s="217"/>
      <c r="CY40" s="279"/>
      <c r="CZ40" s="283">
        <v>3.8</v>
      </c>
      <c r="DA40" s="335"/>
      <c r="DB40" s="335"/>
      <c r="DC40" s="338"/>
      <c r="DD40" s="288" t="s">
        <v>204</v>
      </c>
      <c r="DE40" s="217"/>
      <c r="DF40" s="217"/>
      <c r="DG40" s="217"/>
      <c r="DH40" s="217"/>
      <c r="DI40" s="217"/>
      <c r="DJ40" s="217"/>
      <c r="DK40" s="279"/>
      <c r="DL40" s="288" t="s">
        <v>204</v>
      </c>
      <c r="DM40" s="217"/>
      <c r="DN40" s="217"/>
      <c r="DO40" s="217"/>
      <c r="DP40" s="217"/>
      <c r="DQ40" s="217"/>
      <c r="DR40" s="217"/>
      <c r="DS40" s="217"/>
      <c r="DT40" s="217"/>
      <c r="DU40" s="217"/>
      <c r="DV40" s="279"/>
      <c r="DW40" s="283" t="s">
        <v>204</v>
      </c>
      <c r="DX40" s="335"/>
      <c r="DY40" s="335"/>
      <c r="DZ40" s="335"/>
      <c r="EA40" s="335"/>
      <c r="EB40" s="335"/>
      <c r="EC40" s="360"/>
    </row>
    <row r="41" spans="2:133" ht="11.25" customHeight="1">
      <c r="B41" s="263" t="s">
        <v>421</v>
      </c>
      <c r="C41" s="267"/>
      <c r="D41" s="267"/>
      <c r="E41" s="267"/>
      <c r="F41" s="267"/>
      <c r="G41" s="267"/>
      <c r="H41" s="267"/>
      <c r="I41" s="267"/>
      <c r="J41" s="267"/>
      <c r="K41" s="267"/>
      <c r="L41" s="267"/>
      <c r="M41" s="267"/>
      <c r="N41" s="267"/>
      <c r="O41" s="267"/>
      <c r="P41" s="267"/>
      <c r="Q41" s="271"/>
      <c r="R41" s="275">
        <v>72647538</v>
      </c>
      <c r="S41" s="277"/>
      <c r="T41" s="277"/>
      <c r="U41" s="277"/>
      <c r="V41" s="277"/>
      <c r="W41" s="277"/>
      <c r="X41" s="277"/>
      <c r="Y41" s="280"/>
      <c r="Z41" s="284">
        <v>100</v>
      </c>
      <c r="AA41" s="284"/>
      <c r="AB41" s="284"/>
      <c r="AC41" s="284"/>
      <c r="AD41" s="289">
        <v>37561486</v>
      </c>
      <c r="AE41" s="289"/>
      <c r="AF41" s="289"/>
      <c r="AG41" s="289"/>
      <c r="AH41" s="289"/>
      <c r="AI41" s="289"/>
      <c r="AJ41" s="289"/>
      <c r="AK41" s="289"/>
      <c r="AL41" s="292">
        <v>100</v>
      </c>
      <c r="AM41" s="294"/>
      <c r="AN41" s="294"/>
      <c r="AO41" s="297"/>
      <c r="AQ41" s="302" t="s">
        <v>426</v>
      </c>
      <c r="AR41" s="111"/>
      <c r="AS41" s="111"/>
      <c r="AT41" s="111"/>
      <c r="AU41" s="111"/>
      <c r="AV41" s="111"/>
      <c r="AW41" s="111"/>
      <c r="AX41" s="111"/>
      <c r="AY41" s="310"/>
      <c r="AZ41" s="274">
        <v>1170782</v>
      </c>
      <c r="BA41" s="217"/>
      <c r="BB41" s="217"/>
      <c r="BC41" s="217"/>
      <c r="BD41" s="313"/>
      <c r="BE41" s="313"/>
      <c r="BF41" s="316"/>
      <c r="BG41" s="299"/>
      <c r="BH41" s="29"/>
      <c r="BI41" s="29"/>
      <c r="BJ41" s="29"/>
      <c r="BK41" s="29"/>
      <c r="BL41" s="29"/>
      <c r="BM41" s="1" t="s">
        <v>344</v>
      </c>
      <c r="BN41" s="1"/>
      <c r="BO41" s="1"/>
      <c r="BP41" s="1"/>
      <c r="BQ41" s="1"/>
      <c r="BR41" s="1"/>
      <c r="BS41" s="1"/>
      <c r="BT41" s="1"/>
      <c r="BU41" s="269"/>
      <c r="BV41" s="274" t="s">
        <v>204</v>
      </c>
      <c r="BW41" s="217"/>
      <c r="BX41" s="217"/>
      <c r="BY41" s="217"/>
      <c r="BZ41" s="217"/>
      <c r="CA41" s="217"/>
      <c r="CB41" s="326"/>
      <c r="CD41" s="261" t="s">
        <v>286</v>
      </c>
      <c r="CE41" s="1"/>
      <c r="CF41" s="1"/>
      <c r="CG41" s="1"/>
      <c r="CH41" s="1"/>
      <c r="CI41" s="1"/>
      <c r="CJ41" s="1"/>
      <c r="CK41" s="1"/>
      <c r="CL41" s="1"/>
      <c r="CM41" s="1"/>
      <c r="CN41" s="1"/>
      <c r="CO41" s="1"/>
      <c r="CP41" s="1"/>
      <c r="CQ41" s="269"/>
      <c r="CR41" s="274" t="s">
        <v>204</v>
      </c>
      <c r="CS41" s="313"/>
      <c r="CT41" s="313"/>
      <c r="CU41" s="313"/>
      <c r="CV41" s="313"/>
      <c r="CW41" s="313"/>
      <c r="CX41" s="313"/>
      <c r="CY41" s="332"/>
      <c r="CZ41" s="283" t="s">
        <v>204</v>
      </c>
      <c r="DA41" s="335"/>
      <c r="DB41" s="335"/>
      <c r="DC41" s="338"/>
      <c r="DD41" s="288" t="s">
        <v>204</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427</v>
      </c>
      <c r="AR42" s="305"/>
      <c r="AS42" s="305"/>
      <c r="AT42" s="305"/>
      <c r="AU42" s="305"/>
      <c r="AV42" s="305"/>
      <c r="AW42" s="305"/>
      <c r="AX42" s="305"/>
      <c r="AY42" s="311"/>
      <c r="AZ42" s="275">
        <v>4307984</v>
      </c>
      <c r="BA42" s="277"/>
      <c r="BB42" s="277"/>
      <c r="BC42" s="277"/>
      <c r="BD42" s="312"/>
      <c r="BE42" s="312"/>
      <c r="BF42" s="317"/>
      <c r="BG42" s="177"/>
      <c r="BH42" s="179"/>
      <c r="BI42" s="179"/>
      <c r="BJ42" s="179"/>
      <c r="BK42" s="179"/>
      <c r="BL42" s="179"/>
      <c r="BM42" s="267" t="s">
        <v>428</v>
      </c>
      <c r="BN42" s="267"/>
      <c r="BO42" s="267"/>
      <c r="BP42" s="267"/>
      <c r="BQ42" s="267"/>
      <c r="BR42" s="267"/>
      <c r="BS42" s="267"/>
      <c r="BT42" s="267"/>
      <c r="BU42" s="271"/>
      <c r="BV42" s="275">
        <v>362</v>
      </c>
      <c r="BW42" s="277"/>
      <c r="BX42" s="277"/>
      <c r="BY42" s="277"/>
      <c r="BZ42" s="277"/>
      <c r="CA42" s="277"/>
      <c r="CB42" s="327"/>
      <c r="CD42" s="261" t="s">
        <v>279</v>
      </c>
      <c r="CE42" s="1"/>
      <c r="CF42" s="1"/>
      <c r="CG42" s="1"/>
      <c r="CH42" s="1"/>
      <c r="CI42" s="1"/>
      <c r="CJ42" s="1"/>
      <c r="CK42" s="1"/>
      <c r="CL42" s="1"/>
      <c r="CM42" s="1"/>
      <c r="CN42" s="1"/>
      <c r="CO42" s="1"/>
      <c r="CP42" s="1"/>
      <c r="CQ42" s="269"/>
      <c r="CR42" s="274">
        <v>5458588</v>
      </c>
      <c r="CS42" s="313"/>
      <c r="CT42" s="313"/>
      <c r="CU42" s="313"/>
      <c r="CV42" s="313"/>
      <c r="CW42" s="313"/>
      <c r="CX42" s="313"/>
      <c r="CY42" s="332"/>
      <c r="CZ42" s="283">
        <v>8.1</v>
      </c>
      <c r="DA42" s="335"/>
      <c r="DB42" s="335"/>
      <c r="DC42" s="338"/>
      <c r="DD42" s="288">
        <v>1711191</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58</v>
      </c>
      <c r="CE43" s="1"/>
      <c r="CF43" s="1"/>
      <c r="CG43" s="1"/>
      <c r="CH43" s="1"/>
      <c r="CI43" s="1"/>
      <c r="CJ43" s="1"/>
      <c r="CK43" s="1"/>
      <c r="CL43" s="1"/>
      <c r="CM43" s="1"/>
      <c r="CN43" s="1"/>
      <c r="CO43" s="1"/>
      <c r="CP43" s="1"/>
      <c r="CQ43" s="269"/>
      <c r="CR43" s="274">
        <v>280412</v>
      </c>
      <c r="CS43" s="313"/>
      <c r="CT43" s="313"/>
      <c r="CU43" s="313"/>
      <c r="CV43" s="313"/>
      <c r="CW43" s="313"/>
      <c r="CX43" s="313"/>
      <c r="CY43" s="332"/>
      <c r="CZ43" s="283">
        <v>0.4</v>
      </c>
      <c r="DA43" s="335"/>
      <c r="DB43" s="335"/>
      <c r="DC43" s="338"/>
      <c r="DD43" s="288">
        <v>280412</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405</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178</v>
      </c>
      <c r="CE44" s="41"/>
      <c r="CF44" s="261" t="s">
        <v>429</v>
      </c>
      <c r="CG44" s="1"/>
      <c r="CH44" s="1"/>
      <c r="CI44" s="1"/>
      <c r="CJ44" s="1"/>
      <c r="CK44" s="1"/>
      <c r="CL44" s="1"/>
      <c r="CM44" s="1"/>
      <c r="CN44" s="1"/>
      <c r="CO44" s="1"/>
      <c r="CP44" s="1"/>
      <c r="CQ44" s="269"/>
      <c r="CR44" s="274">
        <v>5458588</v>
      </c>
      <c r="CS44" s="217"/>
      <c r="CT44" s="217"/>
      <c r="CU44" s="217"/>
      <c r="CV44" s="217"/>
      <c r="CW44" s="217"/>
      <c r="CX44" s="217"/>
      <c r="CY44" s="279"/>
      <c r="CZ44" s="283">
        <v>8.1</v>
      </c>
      <c r="DA44" s="238"/>
      <c r="DB44" s="238"/>
      <c r="DC44" s="285"/>
      <c r="DD44" s="288">
        <v>1711191</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267</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430</v>
      </c>
      <c r="CG45" s="1"/>
      <c r="CH45" s="1"/>
      <c r="CI45" s="1"/>
      <c r="CJ45" s="1"/>
      <c r="CK45" s="1"/>
      <c r="CL45" s="1"/>
      <c r="CM45" s="1"/>
      <c r="CN45" s="1"/>
      <c r="CO45" s="1"/>
      <c r="CP45" s="1"/>
      <c r="CQ45" s="269"/>
      <c r="CR45" s="274">
        <v>1188648</v>
      </c>
      <c r="CS45" s="313"/>
      <c r="CT45" s="313"/>
      <c r="CU45" s="313"/>
      <c r="CV45" s="313"/>
      <c r="CW45" s="313"/>
      <c r="CX45" s="313"/>
      <c r="CY45" s="332"/>
      <c r="CZ45" s="283">
        <v>1.8</v>
      </c>
      <c r="DA45" s="335"/>
      <c r="DB45" s="335"/>
      <c r="DC45" s="338"/>
      <c r="DD45" s="288">
        <v>139462</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432</v>
      </c>
      <c r="CG46" s="1"/>
      <c r="CH46" s="1"/>
      <c r="CI46" s="1"/>
      <c r="CJ46" s="1"/>
      <c r="CK46" s="1"/>
      <c r="CL46" s="1"/>
      <c r="CM46" s="1"/>
      <c r="CN46" s="1"/>
      <c r="CO46" s="1"/>
      <c r="CP46" s="1"/>
      <c r="CQ46" s="269"/>
      <c r="CR46" s="274">
        <v>4152603</v>
      </c>
      <c r="CS46" s="217"/>
      <c r="CT46" s="217"/>
      <c r="CU46" s="217"/>
      <c r="CV46" s="217"/>
      <c r="CW46" s="217"/>
      <c r="CX46" s="217"/>
      <c r="CY46" s="279"/>
      <c r="CZ46" s="283">
        <v>6.1</v>
      </c>
      <c r="DA46" s="238"/>
      <c r="DB46" s="238"/>
      <c r="DC46" s="285"/>
      <c r="DD46" s="288">
        <v>1506833</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434</v>
      </c>
      <c r="CG47" s="1"/>
      <c r="CH47" s="1"/>
      <c r="CI47" s="1"/>
      <c r="CJ47" s="1"/>
      <c r="CK47" s="1"/>
      <c r="CL47" s="1"/>
      <c r="CM47" s="1"/>
      <c r="CN47" s="1"/>
      <c r="CO47" s="1"/>
      <c r="CP47" s="1"/>
      <c r="CQ47" s="269"/>
      <c r="CR47" s="274" t="s">
        <v>204</v>
      </c>
      <c r="CS47" s="313"/>
      <c r="CT47" s="313"/>
      <c r="CU47" s="313"/>
      <c r="CV47" s="313"/>
      <c r="CW47" s="313"/>
      <c r="CX47" s="313"/>
      <c r="CY47" s="332"/>
      <c r="CZ47" s="283" t="s">
        <v>204</v>
      </c>
      <c r="DA47" s="335"/>
      <c r="DB47" s="335"/>
      <c r="DC47" s="338"/>
      <c r="DD47" s="288" t="s">
        <v>204</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436</v>
      </c>
      <c r="CG48" s="1"/>
      <c r="CH48" s="1"/>
      <c r="CI48" s="1"/>
      <c r="CJ48" s="1"/>
      <c r="CK48" s="1"/>
      <c r="CL48" s="1"/>
      <c r="CM48" s="1"/>
      <c r="CN48" s="1"/>
      <c r="CO48" s="1"/>
      <c r="CP48" s="1"/>
      <c r="CQ48" s="269"/>
      <c r="CR48" s="274" t="s">
        <v>204</v>
      </c>
      <c r="CS48" s="217"/>
      <c r="CT48" s="217"/>
      <c r="CU48" s="217"/>
      <c r="CV48" s="217"/>
      <c r="CW48" s="217"/>
      <c r="CX48" s="217"/>
      <c r="CY48" s="279"/>
      <c r="CZ48" s="283" t="s">
        <v>204</v>
      </c>
      <c r="DA48" s="238"/>
      <c r="DB48" s="238"/>
      <c r="DC48" s="285"/>
      <c r="DD48" s="288" t="s">
        <v>204</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193</v>
      </c>
      <c r="CE49" s="267"/>
      <c r="CF49" s="267"/>
      <c r="CG49" s="267"/>
      <c r="CH49" s="267"/>
      <c r="CI49" s="267"/>
      <c r="CJ49" s="267"/>
      <c r="CK49" s="267"/>
      <c r="CL49" s="267"/>
      <c r="CM49" s="267"/>
      <c r="CN49" s="267"/>
      <c r="CO49" s="267"/>
      <c r="CP49" s="267"/>
      <c r="CQ49" s="271"/>
      <c r="CR49" s="275">
        <v>67798603</v>
      </c>
      <c r="CS49" s="312"/>
      <c r="CT49" s="312"/>
      <c r="CU49" s="312"/>
      <c r="CV49" s="312"/>
      <c r="CW49" s="312"/>
      <c r="CX49" s="312"/>
      <c r="CY49" s="333"/>
      <c r="CZ49" s="292">
        <v>100</v>
      </c>
      <c r="DA49" s="336"/>
      <c r="DB49" s="336"/>
      <c r="DC49" s="339"/>
      <c r="DD49" s="342">
        <v>43724353</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XL1IufW5qU5LTyqr+tS5NAQrMVUHo/yCYghyh9yLQ7dBs8ipS/aECPgkdbaShqod+LV/Egi4U1eL6DM7yBl7Tg==" saltValue="v7fsovGCM/0kGzhLPAI4K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300</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126</v>
      </c>
      <c r="DK2" s="707"/>
      <c r="DL2" s="707"/>
      <c r="DM2" s="707"/>
      <c r="DN2" s="707"/>
      <c r="DO2" s="710"/>
      <c r="DP2" s="368"/>
      <c r="DQ2" s="706" t="s">
        <v>133</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437</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438</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439</v>
      </c>
      <c r="B5" s="397"/>
      <c r="C5" s="397"/>
      <c r="D5" s="397"/>
      <c r="E5" s="397"/>
      <c r="F5" s="397"/>
      <c r="G5" s="397"/>
      <c r="H5" s="397"/>
      <c r="I5" s="397"/>
      <c r="J5" s="397"/>
      <c r="K5" s="397"/>
      <c r="L5" s="397"/>
      <c r="M5" s="397"/>
      <c r="N5" s="397"/>
      <c r="O5" s="397"/>
      <c r="P5" s="429"/>
      <c r="Q5" s="435" t="s">
        <v>181</v>
      </c>
      <c r="R5" s="447"/>
      <c r="S5" s="447"/>
      <c r="T5" s="447"/>
      <c r="U5" s="458"/>
      <c r="V5" s="435" t="s">
        <v>440</v>
      </c>
      <c r="W5" s="447"/>
      <c r="X5" s="447"/>
      <c r="Y5" s="447"/>
      <c r="Z5" s="458"/>
      <c r="AA5" s="435" t="s">
        <v>441</v>
      </c>
      <c r="AB5" s="447"/>
      <c r="AC5" s="447"/>
      <c r="AD5" s="447"/>
      <c r="AE5" s="447"/>
      <c r="AF5" s="504" t="s">
        <v>179</v>
      </c>
      <c r="AG5" s="447"/>
      <c r="AH5" s="447"/>
      <c r="AI5" s="447"/>
      <c r="AJ5" s="522"/>
      <c r="AK5" s="447" t="s">
        <v>442</v>
      </c>
      <c r="AL5" s="447"/>
      <c r="AM5" s="447"/>
      <c r="AN5" s="447"/>
      <c r="AO5" s="458"/>
      <c r="AP5" s="435" t="s">
        <v>443</v>
      </c>
      <c r="AQ5" s="447"/>
      <c r="AR5" s="447"/>
      <c r="AS5" s="447"/>
      <c r="AT5" s="458"/>
      <c r="AU5" s="435" t="s">
        <v>445</v>
      </c>
      <c r="AV5" s="447"/>
      <c r="AW5" s="447"/>
      <c r="AX5" s="447"/>
      <c r="AY5" s="522"/>
      <c r="AZ5" s="378"/>
      <c r="BA5" s="378"/>
      <c r="BB5" s="378"/>
      <c r="BC5" s="378"/>
      <c r="BD5" s="378"/>
      <c r="BE5" s="576"/>
      <c r="BF5" s="576"/>
      <c r="BG5" s="576"/>
      <c r="BH5" s="576"/>
      <c r="BI5" s="576"/>
      <c r="BJ5" s="576"/>
      <c r="BK5" s="576"/>
      <c r="BL5" s="576"/>
      <c r="BM5" s="576"/>
      <c r="BN5" s="576"/>
      <c r="BO5" s="576"/>
      <c r="BP5" s="576"/>
      <c r="BQ5" s="370" t="s">
        <v>446</v>
      </c>
      <c r="BR5" s="397"/>
      <c r="BS5" s="397"/>
      <c r="BT5" s="397"/>
      <c r="BU5" s="397"/>
      <c r="BV5" s="397"/>
      <c r="BW5" s="397"/>
      <c r="BX5" s="397"/>
      <c r="BY5" s="397"/>
      <c r="BZ5" s="397"/>
      <c r="CA5" s="397"/>
      <c r="CB5" s="397"/>
      <c r="CC5" s="397"/>
      <c r="CD5" s="397"/>
      <c r="CE5" s="397"/>
      <c r="CF5" s="397"/>
      <c r="CG5" s="429"/>
      <c r="CH5" s="435" t="s">
        <v>369</v>
      </c>
      <c r="CI5" s="447"/>
      <c r="CJ5" s="447"/>
      <c r="CK5" s="447"/>
      <c r="CL5" s="458"/>
      <c r="CM5" s="435" t="s">
        <v>322</v>
      </c>
      <c r="CN5" s="447"/>
      <c r="CO5" s="447"/>
      <c r="CP5" s="447"/>
      <c r="CQ5" s="458"/>
      <c r="CR5" s="435" t="s">
        <v>197</v>
      </c>
      <c r="CS5" s="447"/>
      <c r="CT5" s="447"/>
      <c r="CU5" s="447"/>
      <c r="CV5" s="458"/>
      <c r="CW5" s="435" t="s">
        <v>50</v>
      </c>
      <c r="CX5" s="447"/>
      <c r="CY5" s="447"/>
      <c r="CZ5" s="447"/>
      <c r="DA5" s="458"/>
      <c r="DB5" s="435" t="s">
        <v>448</v>
      </c>
      <c r="DC5" s="447"/>
      <c r="DD5" s="447"/>
      <c r="DE5" s="447"/>
      <c r="DF5" s="458"/>
      <c r="DG5" s="700" t="s">
        <v>243</v>
      </c>
      <c r="DH5" s="703"/>
      <c r="DI5" s="703"/>
      <c r="DJ5" s="703"/>
      <c r="DK5" s="708"/>
      <c r="DL5" s="700" t="s">
        <v>450</v>
      </c>
      <c r="DM5" s="703"/>
      <c r="DN5" s="703"/>
      <c r="DO5" s="703"/>
      <c r="DP5" s="708"/>
      <c r="DQ5" s="435" t="s">
        <v>452</v>
      </c>
      <c r="DR5" s="447"/>
      <c r="DS5" s="447"/>
      <c r="DT5" s="447"/>
      <c r="DU5" s="458"/>
      <c r="DV5" s="435" t="s">
        <v>445</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453</v>
      </c>
      <c r="C7" s="419"/>
      <c r="D7" s="419"/>
      <c r="E7" s="419"/>
      <c r="F7" s="419"/>
      <c r="G7" s="419"/>
      <c r="H7" s="419"/>
      <c r="I7" s="419"/>
      <c r="J7" s="419"/>
      <c r="K7" s="419"/>
      <c r="L7" s="419"/>
      <c r="M7" s="419"/>
      <c r="N7" s="419"/>
      <c r="O7" s="419"/>
      <c r="P7" s="431"/>
      <c r="Q7" s="437">
        <v>72648</v>
      </c>
      <c r="R7" s="449"/>
      <c r="S7" s="449"/>
      <c r="T7" s="449"/>
      <c r="U7" s="449"/>
      <c r="V7" s="449">
        <v>67799</v>
      </c>
      <c r="W7" s="449"/>
      <c r="X7" s="449"/>
      <c r="Y7" s="449"/>
      <c r="Z7" s="449"/>
      <c r="AA7" s="449">
        <v>4849</v>
      </c>
      <c r="AB7" s="449"/>
      <c r="AC7" s="449"/>
      <c r="AD7" s="449"/>
      <c r="AE7" s="492"/>
      <c r="AF7" s="506">
        <v>4224</v>
      </c>
      <c r="AG7" s="519"/>
      <c r="AH7" s="519"/>
      <c r="AI7" s="519"/>
      <c r="AJ7" s="524"/>
      <c r="AK7" s="532">
        <v>3584</v>
      </c>
      <c r="AL7" s="449"/>
      <c r="AM7" s="449"/>
      <c r="AN7" s="449"/>
      <c r="AO7" s="449"/>
      <c r="AP7" s="449">
        <v>56859</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407</v>
      </c>
      <c r="BT7" s="419"/>
      <c r="BU7" s="419"/>
      <c r="BV7" s="419"/>
      <c r="BW7" s="419"/>
      <c r="BX7" s="419"/>
      <c r="BY7" s="419"/>
      <c r="BZ7" s="419"/>
      <c r="CA7" s="419"/>
      <c r="CB7" s="419"/>
      <c r="CC7" s="419"/>
      <c r="CD7" s="419"/>
      <c r="CE7" s="419"/>
      <c r="CF7" s="419"/>
      <c r="CG7" s="431"/>
      <c r="CH7" s="663">
        <v>-3</v>
      </c>
      <c r="CI7" s="666"/>
      <c r="CJ7" s="666"/>
      <c r="CK7" s="666"/>
      <c r="CL7" s="681"/>
      <c r="CM7" s="663">
        <v>137</v>
      </c>
      <c r="CN7" s="666"/>
      <c r="CO7" s="666"/>
      <c r="CP7" s="666"/>
      <c r="CQ7" s="681"/>
      <c r="CR7" s="663">
        <v>40</v>
      </c>
      <c r="CS7" s="666"/>
      <c r="CT7" s="666"/>
      <c r="CU7" s="666"/>
      <c r="CV7" s="681"/>
      <c r="CW7" s="663">
        <v>21</v>
      </c>
      <c r="CX7" s="666"/>
      <c r="CY7" s="666"/>
      <c r="CZ7" s="666"/>
      <c r="DA7" s="681"/>
      <c r="DB7" s="663" t="s">
        <v>204</v>
      </c>
      <c r="DC7" s="666"/>
      <c r="DD7" s="666"/>
      <c r="DE7" s="666"/>
      <c r="DF7" s="681"/>
      <c r="DG7" s="663" t="s">
        <v>204</v>
      </c>
      <c r="DH7" s="666"/>
      <c r="DI7" s="666"/>
      <c r="DJ7" s="666"/>
      <c r="DK7" s="681"/>
      <c r="DL7" s="663" t="s">
        <v>204</v>
      </c>
      <c r="DM7" s="666"/>
      <c r="DN7" s="666"/>
      <c r="DO7" s="666"/>
      <c r="DP7" s="681"/>
      <c r="DQ7" s="663" t="s">
        <v>204</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491</v>
      </c>
      <c r="BT8" s="420"/>
      <c r="BU8" s="420"/>
      <c r="BV8" s="420"/>
      <c r="BW8" s="420"/>
      <c r="BX8" s="420"/>
      <c r="BY8" s="420"/>
      <c r="BZ8" s="420"/>
      <c r="CA8" s="420"/>
      <c r="CB8" s="420"/>
      <c r="CC8" s="420"/>
      <c r="CD8" s="420"/>
      <c r="CE8" s="420"/>
      <c r="CF8" s="420"/>
      <c r="CG8" s="432"/>
      <c r="CH8" s="444">
        <v>-42</v>
      </c>
      <c r="CI8" s="456"/>
      <c r="CJ8" s="456"/>
      <c r="CK8" s="456"/>
      <c r="CL8" s="682"/>
      <c r="CM8" s="444">
        <v>-236</v>
      </c>
      <c r="CN8" s="456"/>
      <c r="CO8" s="456"/>
      <c r="CP8" s="456"/>
      <c r="CQ8" s="682"/>
      <c r="CR8" s="444">
        <v>22</v>
      </c>
      <c r="CS8" s="456"/>
      <c r="CT8" s="456"/>
      <c r="CU8" s="456"/>
      <c r="CV8" s="682"/>
      <c r="CW8" s="444" t="s">
        <v>204</v>
      </c>
      <c r="CX8" s="456"/>
      <c r="CY8" s="456"/>
      <c r="CZ8" s="456"/>
      <c r="DA8" s="682"/>
      <c r="DB8" s="444">
        <v>150</v>
      </c>
      <c r="DC8" s="456"/>
      <c r="DD8" s="456"/>
      <c r="DE8" s="456"/>
      <c r="DF8" s="682"/>
      <c r="DG8" s="444" t="s">
        <v>204</v>
      </c>
      <c r="DH8" s="456"/>
      <c r="DI8" s="456"/>
      <c r="DJ8" s="456"/>
      <c r="DK8" s="682"/>
      <c r="DL8" s="444" t="s">
        <v>204</v>
      </c>
      <c r="DM8" s="456"/>
      <c r="DN8" s="456"/>
      <c r="DO8" s="456"/>
      <c r="DP8" s="682"/>
      <c r="DQ8" s="444" t="s">
        <v>204</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195</v>
      </c>
      <c r="BT9" s="420"/>
      <c r="BU9" s="420"/>
      <c r="BV9" s="420"/>
      <c r="BW9" s="420"/>
      <c r="BX9" s="420"/>
      <c r="BY9" s="420"/>
      <c r="BZ9" s="420"/>
      <c r="CA9" s="420"/>
      <c r="CB9" s="420"/>
      <c r="CC9" s="420"/>
      <c r="CD9" s="420"/>
      <c r="CE9" s="420"/>
      <c r="CF9" s="420"/>
      <c r="CG9" s="432"/>
      <c r="CH9" s="444">
        <v>94</v>
      </c>
      <c r="CI9" s="456"/>
      <c r="CJ9" s="456"/>
      <c r="CK9" s="456"/>
      <c r="CL9" s="682"/>
      <c r="CM9" s="444">
        <v>1292</v>
      </c>
      <c r="CN9" s="456"/>
      <c r="CO9" s="456"/>
      <c r="CP9" s="456"/>
      <c r="CQ9" s="682"/>
      <c r="CR9" s="444">
        <v>15</v>
      </c>
      <c r="CS9" s="456"/>
      <c r="CT9" s="456"/>
      <c r="CU9" s="456"/>
      <c r="CV9" s="682"/>
      <c r="CW9" s="444" t="s">
        <v>204</v>
      </c>
      <c r="CX9" s="456"/>
      <c r="CY9" s="456"/>
      <c r="CZ9" s="456"/>
      <c r="DA9" s="682"/>
      <c r="DB9" s="444" t="s">
        <v>204</v>
      </c>
      <c r="DC9" s="456"/>
      <c r="DD9" s="456"/>
      <c r="DE9" s="456"/>
      <c r="DF9" s="682"/>
      <c r="DG9" s="444" t="s">
        <v>204</v>
      </c>
      <c r="DH9" s="456"/>
      <c r="DI9" s="456"/>
      <c r="DJ9" s="456"/>
      <c r="DK9" s="682"/>
      <c r="DL9" s="444">
        <v>368</v>
      </c>
      <c r="DM9" s="456"/>
      <c r="DN9" s="456"/>
      <c r="DO9" s="456"/>
      <c r="DP9" s="682"/>
      <c r="DQ9" s="444">
        <v>37</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455</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253</v>
      </c>
      <c r="B23" s="401" t="s">
        <v>304</v>
      </c>
      <c r="C23" s="421"/>
      <c r="D23" s="421"/>
      <c r="E23" s="421"/>
      <c r="F23" s="421"/>
      <c r="G23" s="421"/>
      <c r="H23" s="421"/>
      <c r="I23" s="421"/>
      <c r="J23" s="421"/>
      <c r="K23" s="421"/>
      <c r="L23" s="421"/>
      <c r="M23" s="421"/>
      <c r="N23" s="421"/>
      <c r="O23" s="421"/>
      <c r="P23" s="433"/>
      <c r="Q23" s="440">
        <v>72648</v>
      </c>
      <c r="R23" s="452"/>
      <c r="S23" s="452"/>
      <c r="T23" s="452"/>
      <c r="U23" s="452"/>
      <c r="V23" s="452">
        <v>67799</v>
      </c>
      <c r="W23" s="452"/>
      <c r="X23" s="452"/>
      <c r="Y23" s="452"/>
      <c r="Z23" s="452"/>
      <c r="AA23" s="452">
        <v>4849</v>
      </c>
      <c r="AB23" s="452"/>
      <c r="AC23" s="452"/>
      <c r="AD23" s="452"/>
      <c r="AE23" s="494"/>
      <c r="AF23" s="508">
        <v>4224</v>
      </c>
      <c r="AG23" s="452"/>
      <c r="AH23" s="452"/>
      <c r="AI23" s="452"/>
      <c r="AJ23" s="526"/>
      <c r="AK23" s="534"/>
      <c r="AL23" s="455"/>
      <c r="AM23" s="455"/>
      <c r="AN23" s="455"/>
      <c r="AO23" s="455"/>
      <c r="AP23" s="452">
        <v>56859</v>
      </c>
      <c r="AQ23" s="452"/>
      <c r="AR23" s="452"/>
      <c r="AS23" s="452"/>
      <c r="AT23" s="452"/>
      <c r="AU23" s="567"/>
      <c r="AV23" s="567"/>
      <c r="AW23" s="567"/>
      <c r="AX23" s="567"/>
      <c r="AY23" s="590"/>
      <c r="AZ23" s="595" t="s">
        <v>204</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384</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416</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439</v>
      </c>
      <c r="B26" s="397"/>
      <c r="C26" s="397"/>
      <c r="D26" s="397"/>
      <c r="E26" s="397"/>
      <c r="F26" s="397"/>
      <c r="G26" s="397"/>
      <c r="H26" s="397"/>
      <c r="I26" s="397"/>
      <c r="J26" s="397"/>
      <c r="K26" s="397"/>
      <c r="L26" s="397"/>
      <c r="M26" s="397"/>
      <c r="N26" s="397"/>
      <c r="O26" s="397"/>
      <c r="P26" s="429"/>
      <c r="Q26" s="435" t="s">
        <v>457</v>
      </c>
      <c r="R26" s="447"/>
      <c r="S26" s="447"/>
      <c r="T26" s="447"/>
      <c r="U26" s="458"/>
      <c r="V26" s="435" t="s">
        <v>458</v>
      </c>
      <c r="W26" s="447"/>
      <c r="X26" s="447"/>
      <c r="Y26" s="447"/>
      <c r="Z26" s="458"/>
      <c r="AA26" s="435" t="s">
        <v>459</v>
      </c>
      <c r="AB26" s="447"/>
      <c r="AC26" s="447"/>
      <c r="AD26" s="447"/>
      <c r="AE26" s="447"/>
      <c r="AF26" s="509" t="s">
        <v>248</v>
      </c>
      <c r="AG26" s="520"/>
      <c r="AH26" s="520"/>
      <c r="AI26" s="520"/>
      <c r="AJ26" s="527"/>
      <c r="AK26" s="447" t="s">
        <v>388</v>
      </c>
      <c r="AL26" s="447"/>
      <c r="AM26" s="447"/>
      <c r="AN26" s="447"/>
      <c r="AO26" s="458"/>
      <c r="AP26" s="435" t="s">
        <v>361</v>
      </c>
      <c r="AQ26" s="447"/>
      <c r="AR26" s="447"/>
      <c r="AS26" s="447"/>
      <c r="AT26" s="458"/>
      <c r="AU26" s="435" t="s">
        <v>460</v>
      </c>
      <c r="AV26" s="447"/>
      <c r="AW26" s="447"/>
      <c r="AX26" s="447"/>
      <c r="AY26" s="458"/>
      <c r="AZ26" s="435" t="s">
        <v>461</v>
      </c>
      <c r="BA26" s="447"/>
      <c r="BB26" s="447"/>
      <c r="BC26" s="447"/>
      <c r="BD26" s="458"/>
      <c r="BE26" s="435" t="s">
        <v>445</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462</v>
      </c>
      <c r="C28" s="419"/>
      <c r="D28" s="419"/>
      <c r="E28" s="419"/>
      <c r="F28" s="419"/>
      <c r="G28" s="419"/>
      <c r="H28" s="419"/>
      <c r="I28" s="419"/>
      <c r="J28" s="419"/>
      <c r="K28" s="419"/>
      <c r="L28" s="419"/>
      <c r="M28" s="419"/>
      <c r="N28" s="419"/>
      <c r="O28" s="419"/>
      <c r="P28" s="431"/>
      <c r="Q28" s="441">
        <v>17197</v>
      </c>
      <c r="R28" s="453"/>
      <c r="S28" s="453"/>
      <c r="T28" s="453"/>
      <c r="U28" s="453"/>
      <c r="V28" s="453">
        <v>16884</v>
      </c>
      <c r="W28" s="453"/>
      <c r="X28" s="453"/>
      <c r="Y28" s="453"/>
      <c r="Z28" s="453"/>
      <c r="AA28" s="453">
        <v>314</v>
      </c>
      <c r="AB28" s="453"/>
      <c r="AC28" s="453"/>
      <c r="AD28" s="453"/>
      <c r="AE28" s="495"/>
      <c r="AF28" s="511">
        <v>314</v>
      </c>
      <c r="AG28" s="453"/>
      <c r="AH28" s="453"/>
      <c r="AI28" s="453"/>
      <c r="AJ28" s="529"/>
      <c r="AK28" s="535">
        <v>1171</v>
      </c>
      <c r="AL28" s="453"/>
      <c r="AM28" s="453"/>
      <c r="AN28" s="453"/>
      <c r="AO28" s="453"/>
      <c r="AP28" s="453" t="s">
        <v>204</v>
      </c>
      <c r="AQ28" s="453"/>
      <c r="AR28" s="453"/>
      <c r="AS28" s="453"/>
      <c r="AT28" s="453"/>
      <c r="AU28" s="453" t="s">
        <v>204</v>
      </c>
      <c r="AV28" s="453"/>
      <c r="AW28" s="453"/>
      <c r="AX28" s="453"/>
      <c r="AY28" s="453"/>
      <c r="AZ28" s="596" t="s">
        <v>204</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28</v>
      </c>
      <c r="C29" s="420"/>
      <c r="D29" s="420"/>
      <c r="E29" s="420"/>
      <c r="F29" s="420"/>
      <c r="G29" s="420"/>
      <c r="H29" s="420"/>
      <c r="I29" s="420"/>
      <c r="J29" s="420"/>
      <c r="K29" s="420"/>
      <c r="L29" s="420"/>
      <c r="M29" s="420"/>
      <c r="N29" s="420"/>
      <c r="O29" s="420"/>
      <c r="P29" s="432"/>
      <c r="Q29" s="438">
        <v>15641</v>
      </c>
      <c r="R29" s="450"/>
      <c r="S29" s="450"/>
      <c r="T29" s="450"/>
      <c r="U29" s="450"/>
      <c r="V29" s="450">
        <v>14909</v>
      </c>
      <c r="W29" s="450"/>
      <c r="X29" s="450"/>
      <c r="Y29" s="450"/>
      <c r="Z29" s="450"/>
      <c r="AA29" s="450">
        <v>731</v>
      </c>
      <c r="AB29" s="450"/>
      <c r="AC29" s="450"/>
      <c r="AD29" s="450"/>
      <c r="AE29" s="461"/>
      <c r="AF29" s="507">
        <v>731</v>
      </c>
      <c r="AG29" s="456"/>
      <c r="AH29" s="456"/>
      <c r="AI29" s="456"/>
      <c r="AJ29" s="525"/>
      <c r="AK29" s="460">
        <v>2457</v>
      </c>
      <c r="AL29" s="450"/>
      <c r="AM29" s="450"/>
      <c r="AN29" s="450"/>
      <c r="AO29" s="450"/>
      <c r="AP29" s="450" t="s">
        <v>204</v>
      </c>
      <c r="AQ29" s="450"/>
      <c r="AR29" s="450"/>
      <c r="AS29" s="450"/>
      <c r="AT29" s="450"/>
      <c r="AU29" s="450" t="s">
        <v>204</v>
      </c>
      <c r="AV29" s="450"/>
      <c r="AW29" s="450"/>
      <c r="AX29" s="450"/>
      <c r="AY29" s="450"/>
      <c r="AZ29" s="597" t="s">
        <v>204</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227</v>
      </c>
      <c r="C30" s="420"/>
      <c r="D30" s="420"/>
      <c r="E30" s="420"/>
      <c r="F30" s="420"/>
      <c r="G30" s="420"/>
      <c r="H30" s="420"/>
      <c r="I30" s="420"/>
      <c r="J30" s="420"/>
      <c r="K30" s="420"/>
      <c r="L30" s="420"/>
      <c r="M30" s="420"/>
      <c r="N30" s="420"/>
      <c r="O30" s="420"/>
      <c r="P30" s="432"/>
      <c r="Q30" s="438">
        <v>2138</v>
      </c>
      <c r="R30" s="450"/>
      <c r="S30" s="450"/>
      <c r="T30" s="450"/>
      <c r="U30" s="450"/>
      <c r="V30" s="450">
        <v>2122</v>
      </c>
      <c r="W30" s="450"/>
      <c r="X30" s="450"/>
      <c r="Y30" s="450"/>
      <c r="Z30" s="450"/>
      <c r="AA30" s="450">
        <v>16</v>
      </c>
      <c r="AB30" s="450"/>
      <c r="AC30" s="450"/>
      <c r="AD30" s="450"/>
      <c r="AE30" s="461"/>
      <c r="AF30" s="507">
        <v>16</v>
      </c>
      <c r="AG30" s="456"/>
      <c r="AH30" s="456"/>
      <c r="AI30" s="456"/>
      <c r="AJ30" s="525"/>
      <c r="AK30" s="460">
        <v>475</v>
      </c>
      <c r="AL30" s="450"/>
      <c r="AM30" s="450"/>
      <c r="AN30" s="450"/>
      <c r="AO30" s="450"/>
      <c r="AP30" s="450" t="s">
        <v>204</v>
      </c>
      <c r="AQ30" s="450"/>
      <c r="AR30" s="450"/>
      <c r="AS30" s="450"/>
      <c r="AT30" s="450"/>
      <c r="AU30" s="450" t="s">
        <v>204</v>
      </c>
      <c r="AV30" s="450"/>
      <c r="AW30" s="450"/>
      <c r="AX30" s="450"/>
      <c r="AY30" s="450"/>
      <c r="AZ30" s="597" t="s">
        <v>204</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463</v>
      </c>
      <c r="C31" s="420"/>
      <c r="D31" s="420"/>
      <c r="E31" s="420"/>
      <c r="F31" s="420"/>
      <c r="G31" s="420"/>
      <c r="H31" s="420"/>
      <c r="I31" s="420"/>
      <c r="J31" s="420"/>
      <c r="K31" s="420"/>
      <c r="L31" s="420"/>
      <c r="M31" s="420"/>
      <c r="N31" s="420"/>
      <c r="O31" s="420"/>
      <c r="P31" s="432"/>
      <c r="Q31" s="438">
        <v>2497</v>
      </c>
      <c r="R31" s="450"/>
      <c r="S31" s="450"/>
      <c r="T31" s="450"/>
      <c r="U31" s="450"/>
      <c r="V31" s="450">
        <v>2311</v>
      </c>
      <c r="W31" s="450"/>
      <c r="X31" s="450"/>
      <c r="Y31" s="450"/>
      <c r="Z31" s="450"/>
      <c r="AA31" s="450">
        <v>185</v>
      </c>
      <c r="AB31" s="450"/>
      <c r="AC31" s="450"/>
      <c r="AD31" s="450"/>
      <c r="AE31" s="461"/>
      <c r="AF31" s="507">
        <v>2201</v>
      </c>
      <c r="AG31" s="456"/>
      <c r="AH31" s="456"/>
      <c r="AI31" s="456"/>
      <c r="AJ31" s="525"/>
      <c r="AK31" s="460">
        <v>110</v>
      </c>
      <c r="AL31" s="450"/>
      <c r="AM31" s="450"/>
      <c r="AN31" s="450"/>
      <c r="AO31" s="450"/>
      <c r="AP31" s="450">
        <v>7293</v>
      </c>
      <c r="AQ31" s="450"/>
      <c r="AR31" s="450"/>
      <c r="AS31" s="450"/>
      <c r="AT31" s="450"/>
      <c r="AU31" s="450">
        <v>131</v>
      </c>
      <c r="AV31" s="450"/>
      <c r="AW31" s="450"/>
      <c r="AX31" s="450"/>
      <c r="AY31" s="450"/>
      <c r="AZ31" s="597" t="s">
        <v>204</v>
      </c>
      <c r="BA31" s="597"/>
      <c r="BB31" s="597"/>
      <c r="BC31" s="597"/>
      <c r="BD31" s="597"/>
      <c r="BE31" s="565" t="s">
        <v>536</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354</v>
      </c>
      <c r="C32" s="420"/>
      <c r="D32" s="420"/>
      <c r="E32" s="420"/>
      <c r="F32" s="420"/>
      <c r="G32" s="420"/>
      <c r="H32" s="420"/>
      <c r="I32" s="420"/>
      <c r="J32" s="420"/>
      <c r="K32" s="420"/>
      <c r="L32" s="420"/>
      <c r="M32" s="420"/>
      <c r="N32" s="420"/>
      <c r="O32" s="420"/>
      <c r="P32" s="432"/>
      <c r="Q32" s="438">
        <v>3810</v>
      </c>
      <c r="R32" s="450"/>
      <c r="S32" s="450"/>
      <c r="T32" s="450"/>
      <c r="U32" s="450"/>
      <c r="V32" s="450">
        <v>3483</v>
      </c>
      <c r="W32" s="450"/>
      <c r="X32" s="450"/>
      <c r="Y32" s="450"/>
      <c r="Z32" s="450"/>
      <c r="AA32" s="450">
        <v>327</v>
      </c>
      <c r="AB32" s="450"/>
      <c r="AC32" s="450"/>
      <c r="AD32" s="450"/>
      <c r="AE32" s="461"/>
      <c r="AF32" s="507">
        <v>998</v>
      </c>
      <c r="AG32" s="456"/>
      <c r="AH32" s="456"/>
      <c r="AI32" s="456"/>
      <c r="AJ32" s="525"/>
      <c r="AK32" s="460">
        <v>1936</v>
      </c>
      <c r="AL32" s="450"/>
      <c r="AM32" s="450"/>
      <c r="AN32" s="450"/>
      <c r="AO32" s="450"/>
      <c r="AP32" s="450">
        <v>21808</v>
      </c>
      <c r="AQ32" s="450"/>
      <c r="AR32" s="450"/>
      <c r="AS32" s="450"/>
      <c r="AT32" s="450"/>
      <c r="AU32" s="450">
        <v>15266</v>
      </c>
      <c r="AV32" s="450"/>
      <c r="AW32" s="450"/>
      <c r="AX32" s="450"/>
      <c r="AY32" s="450"/>
      <c r="AZ32" s="597" t="s">
        <v>204</v>
      </c>
      <c r="BA32" s="597"/>
      <c r="BB32" s="597"/>
      <c r="BC32" s="597"/>
      <c r="BD32" s="597"/>
      <c r="BE32" s="565" t="s">
        <v>536</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150</v>
      </c>
      <c r="C33" s="420"/>
      <c r="D33" s="420"/>
      <c r="E33" s="420"/>
      <c r="F33" s="420"/>
      <c r="G33" s="420"/>
      <c r="H33" s="420"/>
      <c r="I33" s="420"/>
      <c r="J33" s="420"/>
      <c r="K33" s="420"/>
      <c r="L33" s="420"/>
      <c r="M33" s="420"/>
      <c r="N33" s="420"/>
      <c r="O33" s="420"/>
      <c r="P33" s="432"/>
      <c r="Q33" s="438">
        <v>1224</v>
      </c>
      <c r="R33" s="450"/>
      <c r="S33" s="450"/>
      <c r="T33" s="450"/>
      <c r="U33" s="450"/>
      <c r="V33" s="450">
        <v>1239</v>
      </c>
      <c r="W33" s="450"/>
      <c r="X33" s="450"/>
      <c r="Y33" s="450"/>
      <c r="Z33" s="450"/>
      <c r="AA33" s="450">
        <v>3</v>
      </c>
      <c r="AB33" s="450"/>
      <c r="AC33" s="450"/>
      <c r="AD33" s="450"/>
      <c r="AE33" s="461"/>
      <c r="AF33" s="507" t="s">
        <v>204</v>
      </c>
      <c r="AG33" s="456"/>
      <c r="AH33" s="456"/>
      <c r="AI33" s="456"/>
      <c r="AJ33" s="525"/>
      <c r="AK33" s="460">
        <v>21</v>
      </c>
      <c r="AL33" s="450"/>
      <c r="AM33" s="450"/>
      <c r="AN33" s="450"/>
      <c r="AO33" s="450"/>
      <c r="AP33" s="450">
        <v>1961</v>
      </c>
      <c r="AQ33" s="450"/>
      <c r="AR33" s="450"/>
      <c r="AS33" s="450"/>
      <c r="AT33" s="450"/>
      <c r="AU33" s="450" t="s">
        <v>204</v>
      </c>
      <c r="AV33" s="450"/>
      <c r="AW33" s="450"/>
      <c r="AX33" s="450"/>
      <c r="AY33" s="450"/>
      <c r="AZ33" s="597" t="s">
        <v>204</v>
      </c>
      <c r="BA33" s="597"/>
      <c r="BB33" s="597"/>
      <c r="BC33" s="597"/>
      <c r="BD33" s="597"/>
      <c r="BE33" s="565" t="s">
        <v>537</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424</v>
      </c>
      <c r="C34" s="420"/>
      <c r="D34" s="420"/>
      <c r="E34" s="420"/>
      <c r="F34" s="420"/>
      <c r="G34" s="420"/>
      <c r="H34" s="420"/>
      <c r="I34" s="420"/>
      <c r="J34" s="420"/>
      <c r="K34" s="420"/>
      <c r="L34" s="420"/>
      <c r="M34" s="420"/>
      <c r="N34" s="420"/>
      <c r="O34" s="420"/>
      <c r="P34" s="432"/>
      <c r="Q34" s="438">
        <v>296</v>
      </c>
      <c r="R34" s="450"/>
      <c r="S34" s="450"/>
      <c r="T34" s="450"/>
      <c r="U34" s="450"/>
      <c r="V34" s="450">
        <v>292</v>
      </c>
      <c r="W34" s="450"/>
      <c r="X34" s="450"/>
      <c r="Y34" s="450"/>
      <c r="Z34" s="450"/>
      <c r="AA34" s="450">
        <v>3</v>
      </c>
      <c r="AB34" s="450"/>
      <c r="AC34" s="450"/>
      <c r="AD34" s="450"/>
      <c r="AE34" s="461"/>
      <c r="AF34" s="507" t="s">
        <v>204</v>
      </c>
      <c r="AG34" s="456"/>
      <c r="AH34" s="456"/>
      <c r="AI34" s="456"/>
      <c r="AJ34" s="525"/>
      <c r="AK34" s="460">
        <v>33</v>
      </c>
      <c r="AL34" s="450"/>
      <c r="AM34" s="450"/>
      <c r="AN34" s="450"/>
      <c r="AO34" s="450"/>
      <c r="AP34" s="450">
        <v>658</v>
      </c>
      <c r="AQ34" s="450"/>
      <c r="AR34" s="450"/>
      <c r="AS34" s="450"/>
      <c r="AT34" s="450"/>
      <c r="AU34" s="450" t="s">
        <v>204</v>
      </c>
      <c r="AV34" s="450"/>
      <c r="AW34" s="450"/>
      <c r="AX34" s="450"/>
      <c r="AY34" s="450"/>
      <c r="AZ34" s="597" t="s">
        <v>204</v>
      </c>
      <c r="BA34" s="597"/>
      <c r="BB34" s="597"/>
      <c r="BC34" s="597"/>
      <c r="BD34" s="597"/>
      <c r="BE34" s="565" t="s">
        <v>537</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464</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253</v>
      </c>
      <c r="B63" s="401" t="s">
        <v>376</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4260</v>
      </c>
      <c r="AG63" s="452"/>
      <c r="AH63" s="452"/>
      <c r="AI63" s="452"/>
      <c r="AJ63" s="526"/>
      <c r="AK63" s="534"/>
      <c r="AL63" s="455"/>
      <c r="AM63" s="455"/>
      <c r="AN63" s="455"/>
      <c r="AO63" s="455"/>
      <c r="AP63" s="452">
        <f>SUM(AP31:AT34)</f>
        <v>31720</v>
      </c>
      <c r="AQ63" s="452"/>
      <c r="AR63" s="452"/>
      <c r="AS63" s="452"/>
      <c r="AT63" s="452"/>
      <c r="AU63" s="452">
        <f>SUM(AU31:AY34)</f>
        <v>15397</v>
      </c>
      <c r="AV63" s="452"/>
      <c r="AW63" s="452"/>
      <c r="AX63" s="452"/>
      <c r="AY63" s="452"/>
      <c r="AZ63" s="599"/>
      <c r="BA63" s="599"/>
      <c r="BB63" s="599"/>
      <c r="BC63" s="599"/>
      <c r="BD63" s="599"/>
      <c r="BE63" s="567"/>
      <c r="BF63" s="567"/>
      <c r="BG63" s="567"/>
      <c r="BH63" s="567"/>
      <c r="BI63" s="590"/>
      <c r="BJ63" s="595" t="s">
        <v>204</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454</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449</v>
      </c>
      <c r="B66" s="397"/>
      <c r="C66" s="397"/>
      <c r="D66" s="397"/>
      <c r="E66" s="397"/>
      <c r="F66" s="397"/>
      <c r="G66" s="397"/>
      <c r="H66" s="397"/>
      <c r="I66" s="397"/>
      <c r="J66" s="397"/>
      <c r="K66" s="397"/>
      <c r="L66" s="397"/>
      <c r="M66" s="397"/>
      <c r="N66" s="397"/>
      <c r="O66" s="397"/>
      <c r="P66" s="429"/>
      <c r="Q66" s="435" t="s">
        <v>457</v>
      </c>
      <c r="R66" s="447"/>
      <c r="S66" s="447"/>
      <c r="T66" s="447"/>
      <c r="U66" s="458"/>
      <c r="V66" s="435" t="s">
        <v>458</v>
      </c>
      <c r="W66" s="447"/>
      <c r="X66" s="447"/>
      <c r="Y66" s="447"/>
      <c r="Z66" s="458"/>
      <c r="AA66" s="435" t="s">
        <v>459</v>
      </c>
      <c r="AB66" s="447"/>
      <c r="AC66" s="447"/>
      <c r="AD66" s="447"/>
      <c r="AE66" s="458"/>
      <c r="AF66" s="512" t="s">
        <v>248</v>
      </c>
      <c r="AG66" s="520"/>
      <c r="AH66" s="520"/>
      <c r="AI66" s="520"/>
      <c r="AJ66" s="530"/>
      <c r="AK66" s="435" t="s">
        <v>388</v>
      </c>
      <c r="AL66" s="397"/>
      <c r="AM66" s="397"/>
      <c r="AN66" s="397"/>
      <c r="AO66" s="429"/>
      <c r="AP66" s="435" t="s">
        <v>361</v>
      </c>
      <c r="AQ66" s="447"/>
      <c r="AR66" s="447"/>
      <c r="AS66" s="447"/>
      <c r="AT66" s="458"/>
      <c r="AU66" s="435" t="s">
        <v>465</v>
      </c>
      <c r="AV66" s="447"/>
      <c r="AW66" s="447"/>
      <c r="AX66" s="447"/>
      <c r="AY66" s="458"/>
      <c r="AZ66" s="435" t="s">
        <v>445</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538</v>
      </c>
      <c r="C68" s="419"/>
      <c r="D68" s="419"/>
      <c r="E68" s="419"/>
      <c r="F68" s="419"/>
      <c r="G68" s="419"/>
      <c r="H68" s="419"/>
      <c r="I68" s="419"/>
      <c r="J68" s="419"/>
      <c r="K68" s="419"/>
      <c r="L68" s="419"/>
      <c r="M68" s="419"/>
      <c r="N68" s="419"/>
      <c r="O68" s="419"/>
      <c r="P68" s="431"/>
      <c r="Q68" s="437">
        <v>690</v>
      </c>
      <c r="R68" s="449"/>
      <c r="S68" s="449"/>
      <c r="T68" s="449"/>
      <c r="U68" s="449"/>
      <c r="V68" s="449">
        <v>641</v>
      </c>
      <c r="W68" s="449"/>
      <c r="X68" s="449"/>
      <c r="Y68" s="449"/>
      <c r="Z68" s="449"/>
      <c r="AA68" s="449">
        <v>49</v>
      </c>
      <c r="AB68" s="449"/>
      <c r="AC68" s="449"/>
      <c r="AD68" s="449"/>
      <c r="AE68" s="449"/>
      <c r="AF68" s="449">
        <v>49</v>
      </c>
      <c r="AG68" s="449"/>
      <c r="AH68" s="449"/>
      <c r="AI68" s="449"/>
      <c r="AJ68" s="449"/>
      <c r="AK68" s="449">
        <v>44</v>
      </c>
      <c r="AL68" s="449"/>
      <c r="AM68" s="449"/>
      <c r="AN68" s="449"/>
      <c r="AO68" s="449"/>
      <c r="AP68" s="449" t="s">
        <v>204</v>
      </c>
      <c r="AQ68" s="449"/>
      <c r="AR68" s="449"/>
      <c r="AS68" s="449"/>
      <c r="AT68" s="449"/>
      <c r="AU68" s="449" t="s">
        <v>204</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539</v>
      </c>
      <c r="C69" s="420"/>
      <c r="D69" s="420"/>
      <c r="E69" s="420"/>
      <c r="F69" s="420"/>
      <c r="G69" s="420"/>
      <c r="H69" s="420"/>
      <c r="I69" s="420"/>
      <c r="J69" s="420"/>
      <c r="K69" s="420"/>
      <c r="L69" s="420"/>
      <c r="M69" s="420"/>
      <c r="N69" s="420"/>
      <c r="O69" s="420"/>
      <c r="P69" s="432"/>
      <c r="Q69" s="438">
        <v>7703</v>
      </c>
      <c r="R69" s="450"/>
      <c r="S69" s="450"/>
      <c r="T69" s="450"/>
      <c r="U69" s="450"/>
      <c r="V69" s="450">
        <v>7520</v>
      </c>
      <c r="W69" s="450"/>
      <c r="X69" s="450"/>
      <c r="Y69" s="450"/>
      <c r="Z69" s="450"/>
      <c r="AA69" s="450">
        <v>182</v>
      </c>
      <c r="AB69" s="450"/>
      <c r="AC69" s="450"/>
      <c r="AD69" s="450"/>
      <c r="AE69" s="450"/>
      <c r="AF69" s="450">
        <v>182</v>
      </c>
      <c r="AG69" s="450"/>
      <c r="AH69" s="450"/>
      <c r="AI69" s="450"/>
      <c r="AJ69" s="450"/>
      <c r="AK69" s="450">
        <v>11</v>
      </c>
      <c r="AL69" s="450"/>
      <c r="AM69" s="450"/>
      <c r="AN69" s="450"/>
      <c r="AO69" s="450"/>
      <c r="AP69" s="450" t="s">
        <v>204</v>
      </c>
      <c r="AQ69" s="450"/>
      <c r="AR69" s="450"/>
      <c r="AS69" s="450"/>
      <c r="AT69" s="450"/>
      <c r="AU69" s="450" t="s">
        <v>204</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23</v>
      </c>
      <c r="C70" s="420"/>
      <c r="D70" s="420"/>
      <c r="E70" s="420"/>
      <c r="F70" s="420"/>
      <c r="G70" s="420"/>
      <c r="H70" s="420"/>
      <c r="I70" s="420"/>
      <c r="J70" s="420"/>
      <c r="K70" s="420"/>
      <c r="L70" s="420"/>
      <c r="M70" s="420"/>
      <c r="N70" s="420"/>
      <c r="O70" s="420"/>
      <c r="P70" s="432"/>
      <c r="Q70" s="438">
        <v>25</v>
      </c>
      <c r="R70" s="450"/>
      <c r="S70" s="450"/>
      <c r="T70" s="450"/>
      <c r="U70" s="450"/>
      <c r="V70" s="450">
        <v>20</v>
      </c>
      <c r="W70" s="450"/>
      <c r="X70" s="450"/>
      <c r="Y70" s="450"/>
      <c r="Z70" s="450"/>
      <c r="AA70" s="450">
        <v>5</v>
      </c>
      <c r="AB70" s="450"/>
      <c r="AC70" s="450"/>
      <c r="AD70" s="450"/>
      <c r="AE70" s="450"/>
      <c r="AF70" s="450">
        <v>5</v>
      </c>
      <c r="AG70" s="450"/>
      <c r="AH70" s="450"/>
      <c r="AI70" s="450"/>
      <c r="AJ70" s="450"/>
      <c r="AK70" s="450">
        <v>7</v>
      </c>
      <c r="AL70" s="450"/>
      <c r="AM70" s="450"/>
      <c r="AN70" s="450"/>
      <c r="AO70" s="450"/>
      <c r="AP70" s="450" t="s">
        <v>204</v>
      </c>
      <c r="AQ70" s="450"/>
      <c r="AR70" s="450"/>
      <c r="AS70" s="450"/>
      <c r="AT70" s="450"/>
      <c r="AU70" s="450" t="s">
        <v>204</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540</v>
      </c>
      <c r="C71" s="420"/>
      <c r="D71" s="420"/>
      <c r="E71" s="420"/>
      <c r="F71" s="420"/>
      <c r="G71" s="420"/>
      <c r="H71" s="420"/>
      <c r="I71" s="420"/>
      <c r="J71" s="420"/>
      <c r="K71" s="420"/>
      <c r="L71" s="420"/>
      <c r="M71" s="420"/>
      <c r="N71" s="420"/>
      <c r="O71" s="420"/>
      <c r="P71" s="432"/>
      <c r="Q71" s="438">
        <v>181</v>
      </c>
      <c r="R71" s="450"/>
      <c r="S71" s="450"/>
      <c r="T71" s="450"/>
      <c r="U71" s="450"/>
      <c r="V71" s="450">
        <v>172</v>
      </c>
      <c r="W71" s="450"/>
      <c r="X71" s="450"/>
      <c r="Y71" s="450"/>
      <c r="Z71" s="450"/>
      <c r="AA71" s="450">
        <v>9</v>
      </c>
      <c r="AB71" s="450"/>
      <c r="AC71" s="450"/>
      <c r="AD71" s="450"/>
      <c r="AE71" s="450"/>
      <c r="AF71" s="450">
        <v>9</v>
      </c>
      <c r="AG71" s="450"/>
      <c r="AH71" s="450"/>
      <c r="AI71" s="450"/>
      <c r="AJ71" s="450"/>
      <c r="AK71" s="450">
        <v>61</v>
      </c>
      <c r="AL71" s="450"/>
      <c r="AM71" s="450"/>
      <c r="AN71" s="450"/>
      <c r="AO71" s="450"/>
      <c r="AP71" s="450" t="s">
        <v>204</v>
      </c>
      <c r="AQ71" s="450"/>
      <c r="AR71" s="450"/>
      <c r="AS71" s="450"/>
      <c r="AT71" s="450"/>
      <c r="AU71" s="450" t="s">
        <v>204</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251</v>
      </c>
      <c r="C72" s="420"/>
      <c r="D72" s="420"/>
      <c r="E72" s="420"/>
      <c r="F72" s="420"/>
      <c r="G72" s="420"/>
      <c r="H72" s="420"/>
      <c r="I72" s="420"/>
      <c r="J72" s="420"/>
      <c r="K72" s="420"/>
      <c r="L72" s="420"/>
      <c r="M72" s="420"/>
      <c r="N72" s="420"/>
      <c r="O72" s="420"/>
      <c r="P72" s="432"/>
      <c r="Q72" s="438">
        <v>230672</v>
      </c>
      <c r="R72" s="450"/>
      <c r="S72" s="450"/>
      <c r="T72" s="450"/>
      <c r="U72" s="450"/>
      <c r="V72" s="450">
        <v>226071</v>
      </c>
      <c r="W72" s="450"/>
      <c r="X72" s="450"/>
      <c r="Y72" s="450"/>
      <c r="Z72" s="450"/>
      <c r="AA72" s="450">
        <v>4601</v>
      </c>
      <c r="AB72" s="450"/>
      <c r="AC72" s="450"/>
      <c r="AD72" s="450"/>
      <c r="AE72" s="450"/>
      <c r="AF72" s="450">
        <v>4601</v>
      </c>
      <c r="AG72" s="450"/>
      <c r="AH72" s="450"/>
      <c r="AI72" s="450"/>
      <c r="AJ72" s="450"/>
      <c r="AK72" s="450">
        <v>2777</v>
      </c>
      <c r="AL72" s="450"/>
      <c r="AM72" s="450"/>
      <c r="AN72" s="450"/>
      <c r="AO72" s="450"/>
      <c r="AP72" s="450" t="s">
        <v>204</v>
      </c>
      <c r="AQ72" s="450"/>
      <c r="AR72" s="450"/>
      <c r="AS72" s="450"/>
      <c r="AT72" s="450"/>
      <c r="AU72" s="450" t="s">
        <v>204</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541</v>
      </c>
      <c r="C73" s="420"/>
      <c r="D73" s="420"/>
      <c r="E73" s="420"/>
      <c r="F73" s="420"/>
      <c r="G73" s="420"/>
      <c r="H73" s="420"/>
      <c r="I73" s="420"/>
      <c r="J73" s="420"/>
      <c r="K73" s="420"/>
      <c r="L73" s="420"/>
      <c r="M73" s="420"/>
      <c r="N73" s="420"/>
      <c r="O73" s="420"/>
      <c r="P73" s="432"/>
      <c r="Q73" s="438">
        <v>173</v>
      </c>
      <c r="R73" s="450"/>
      <c r="S73" s="450"/>
      <c r="T73" s="450"/>
      <c r="U73" s="450"/>
      <c r="V73" s="450">
        <v>163</v>
      </c>
      <c r="W73" s="450"/>
      <c r="X73" s="450"/>
      <c r="Y73" s="450"/>
      <c r="Z73" s="450"/>
      <c r="AA73" s="450">
        <v>10</v>
      </c>
      <c r="AB73" s="450"/>
      <c r="AC73" s="450"/>
      <c r="AD73" s="450"/>
      <c r="AE73" s="450"/>
      <c r="AF73" s="450">
        <v>10</v>
      </c>
      <c r="AG73" s="450"/>
      <c r="AH73" s="450"/>
      <c r="AI73" s="450"/>
      <c r="AJ73" s="450"/>
      <c r="AK73" s="450" t="s">
        <v>204</v>
      </c>
      <c r="AL73" s="450"/>
      <c r="AM73" s="450"/>
      <c r="AN73" s="450"/>
      <c r="AO73" s="450"/>
      <c r="AP73" s="450" t="s">
        <v>204</v>
      </c>
      <c r="AQ73" s="450"/>
      <c r="AR73" s="450"/>
      <c r="AS73" s="450"/>
      <c r="AT73" s="450"/>
      <c r="AU73" s="450" t="s">
        <v>204</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142</v>
      </c>
      <c r="C74" s="420"/>
      <c r="D74" s="420"/>
      <c r="E74" s="420"/>
      <c r="F74" s="420"/>
      <c r="G74" s="420"/>
      <c r="H74" s="420"/>
      <c r="I74" s="420"/>
      <c r="J74" s="420"/>
      <c r="K74" s="420"/>
      <c r="L74" s="420"/>
      <c r="M74" s="420"/>
      <c r="N74" s="420"/>
      <c r="O74" s="420"/>
      <c r="P74" s="432"/>
      <c r="Q74" s="438">
        <v>655</v>
      </c>
      <c r="R74" s="450"/>
      <c r="S74" s="450"/>
      <c r="T74" s="450"/>
      <c r="U74" s="450"/>
      <c r="V74" s="450">
        <v>15</v>
      </c>
      <c r="W74" s="450"/>
      <c r="X74" s="450"/>
      <c r="Y74" s="450"/>
      <c r="Z74" s="450"/>
      <c r="AA74" s="450">
        <v>640</v>
      </c>
      <c r="AB74" s="450"/>
      <c r="AC74" s="450"/>
      <c r="AD74" s="450"/>
      <c r="AE74" s="450"/>
      <c r="AF74" s="450">
        <v>640</v>
      </c>
      <c r="AG74" s="450"/>
      <c r="AH74" s="450"/>
      <c r="AI74" s="450"/>
      <c r="AJ74" s="450"/>
      <c r="AK74" s="450" t="s">
        <v>204</v>
      </c>
      <c r="AL74" s="450"/>
      <c r="AM74" s="450"/>
      <c r="AN74" s="450"/>
      <c r="AO74" s="450"/>
      <c r="AP74" s="450" t="s">
        <v>204</v>
      </c>
      <c r="AQ74" s="450"/>
      <c r="AR74" s="450"/>
      <c r="AS74" s="450"/>
      <c r="AT74" s="450"/>
      <c r="AU74" s="450" t="s">
        <v>204</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253</v>
      </c>
      <c r="B88" s="401" t="s">
        <v>185</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f>SUM(AF68:AJ74)</f>
        <v>5496</v>
      </c>
      <c r="AG88" s="452"/>
      <c r="AH88" s="452"/>
      <c r="AI88" s="452"/>
      <c r="AJ88" s="452"/>
      <c r="AK88" s="455"/>
      <c r="AL88" s="455"/>
      <c r="AM88" s="455"/>
      <c r="AN88" s="455"/>
      <c r="AO88" s="455"/>
      <c r="AP88" s="452" t="s">
        <v>204</v>
      </c>
      <c r="AQ88" s="452"/>
      <c r="AR88" s="452"/>
      <c r="AS88" s="452"/>
      <c r="AT88" s="452"/>
      <c r="AU88" s="452" t="s">
        <v>204</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253</v>
      </c>
      <c r="BR102" s="401" t="s">
        <v>451</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f>SUM(CR7:CV9)</f>
        <v>77</v>
      </c>
      <c r="CS102" s="604"/>
      <c r="CT102" s="604"/>
      <c r="CU102" s="604"/>
      <c r="CV102" s="697"/>
      <c r="CW102" s="696">
        <f>SUM(CW7:DA9)</f>
        <v>21</v>
      </c>
      <c r="CX102" s="604"/>
      <c r="CY102" s="604"/>
      <c r="CZ102" s="604"/>
      <c r="DA102" s="697"/>
      <c r="DB102" s="696">
        <f>SUM(DB7:DF9)</f>
        <v>150</v>
      </c>
      <c r="DC102" s="604"/>
      <c r="DD102" s="604"/>
      <c r="DE102" s="604"/>
      <c r="DF102" s="697"/>
      <c r="DG102" s="696" t="s">
        <v>204</v>
      </c>
      <c r="DH102" s="604"/>
      <c r="DI102" s="604"/>
      <c r="DJ102" s="604"/>
      <c r="DK102" s="697"/>
      <c r="DL102" s="696">
        <f>SUM(DL7:DP9)</f>
        <v>368</v>
      </c>
      <c r="DM102" s="604"/>
      <c r="DN102" s="604"/>
      <c r="DO102" s="604"/>
      <c r="DP102" s="697"/>
      <c r="DQ102" s="696">
        <f>SUM(DQ7:DU9)</f>
        <v>37</v>
      </c>
      <c r="DR102" s="604"/>
      <c r="DS102" s="604"/>
      <c r="DT102" s="604"/>
      <c r="DU102" s="697"/>
      <c r="DV102" s="696"/>
      <c r="DW102" s="604"/>
      <c r="DX102" s="604"/>
      <c r="DY102" s="604"/>
      <c r="DZ102" s="697"/>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466</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467</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468</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282</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469</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205</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470</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431</v>
      </c>
      <c r="AB109" s="406"/>
      <c r="AC109" s="406"/>
      <c r="AD109" s="406"/>
      <c r="AE109" s="469"/>
      <c r="AF109" s="480" t="s">
        <v>471</v>
      </c>
      <c r="AG109" s="406"/>
      <c r="AH109" s="406"/>
      <c r="AI109" s="406"/>
      <c r="AJ109" s="469"/>
      <c r="AK109" s="480" t="s">
        <v>389</v>
      </c>
      <c r="AL109" s="406"/>
      <c r="AM109" s="406"/>
      <c r="AN109" s="406"/>
      <c r="AO109" s="469"/>
      <c r="AP109" s="480" t="s">
        <v>472</v>
      </c>
      <c r="AQ109" s="406"/>
      <c r="AR109" s="406"/>
      <c r="AS109" s="406"/>
      <c r="AT109" s="555"/>
      <c r="AU109" s="383" t="s">
        <v>470</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431</v>
      </c>
      <c r="BR109" s="406"/>
      <c r="BS109" s="406"/>
      <c r="BT109" s="406"/>
      <c r="BU109" s="469"/>
      <c r="BV109" s="480" t="s">
        <v>471</v>
      </c>
      <c r="BW109" s="406"/>
      <c r="BX109" s="406"/>
      <c r="BY109" s="406"/>
      <c r="BZ109" s="469"/>
      <c r="CA109" s="480" t="s">
        <v>389</v>
      </c>
      <c r="CB109" s="406"/>
      <c r="CC109" s="406"/>
      <c r="CD109" s="406"/>
      <c r="CE109" s="469"/>
      <c r="CF109" s="655" t="s">
        <v>472</v>
      </c>
      <c r="CG109" s="655"/>
      <c r="CH109" s="655"/>
      <c r="CI109" s="655"/>
      <c r="CJ109" s="655"/>
      <c r="CK109" s="480" t="s">
        <v>91</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431</v>
      </c>
      <c r="DH109" s="406"/>
      <c r="DI109" s="406"/>
      <c r="DJ109" s="406"/>
      <c r="DK109" s="469"/>
      <c r="DL109" s="480" t="s">
        <v>471</v>
      </c>
      <c r="DM109" s="406"/>
      <c r="DN109" s="406"/>
      <c r="DO109" s="406"/>
      <c r="DP109" s="469"/>
      <c r="DQ109" s="480" t="s">
        <v>389</v>
      </c>
      <c r="DR109" s="406"/>
      <c r="DS109" s="406"/>
      <c r="DT109" s="406"/>
      <c r="DU109" s="469"/>
      <c r="DV109" s="480" t="s">
        <v>472</v>
      </c>
      <c r="DW109" s="406"/>
      <c r="DX109" s="406"/>
      <c r="DY109" s="406"/>
      <c r="DZ109" s="555"/>
    </row>
    <row r="110" spans="1:131" s="365" customFormat="1" ht="26.25" customHeight="1">
      <c r="A110" s="384" t="s">
        <v>330</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6480730</v>
      </c>
      <c r="AB110" s="487"/>
      <c r="AC110" s="487"/>
      <c r="AD110" s="487"/>
      <c r="AE110" s="498"/>
      <c r="AF110" s="514">
        <v>6378788</v>
      </c>
      <c r="AG110" s="487"/>
      <c r="AH110" s="487"/>
      <c r="AI110" s="487"/>
      <c r="AJ110" s="498"/>
      <c r="AK110" s="514">
        <v>6857509</v>
      </c>
      <c r="AL110" s="487"/>
      <c r="AM110" s="487"/>
      <c r="AN110" s="487"/>
      <c r="AO110" s="498"/>
      <c r="AP110" s="538">
        <v>21.6</v>
      </c>
      <c r="AQ110" s="546"/>
      <c r="AR110" s="546"/>
      <c r="AS110" s="546"/>
      <c r="AT110" s="556"/>
      <c r="AU110" s="568" t="s">
        <v>122</v>
      </c>
      <c r="AV110" s="577"/>
      <c r="AW110" s="577"/>
      <c r="AX110" s="577"/>
      <c r="AY110" s="577"/>
      <c r="AZ110" s="424" t="s">
        <v>473</v>
      </c>
      <c r="BA110" s="407"/>
      <c r="BB110" s="407"/>
      <c r="BC110" s="407"/>
      <c r="BD110" s="407"/>
      <c r="BE110" s="407"/>
      <c r="BF110" s="407"/>
      <c r="BG110" s="407"/>
      <c r="BH110" s="407"/>
      <c r="BI110" s="407"/>
      <c r="BJ110" s="407"/>
      <c r="BK110" s="407"/>
      <c r="BL110" s="407"/>
      <c r="BM110" s="407"/>
      <c r="BN110" s="407"/>
      <c r="BO110" s="407"/>
      <c r="BP110" s="470"/>
      <c r="BQ110" s="632">
        <v>60657348</v>
      </c>
      <c r="BR110" s="640"/>
      <c r="BS110" s="640"/>
      <c r="BT110" s="640"/>
      <c r="BU110" s="640"/>
      <c r="BV110" s="640">
        <v>60129176</v>
      </c>
      <c r="BW110" s="640"/>
      <c r="BX110" s="640"/>
      <c r="BY110" s="640"/>
      <c r="BZ110" s="640"/>
      <c r="CA110" s="640">
        <v>56859062</v>
      </c>
      <c r="CB110" s="640"/>
      <c r="CC110" s="640"/>
      <c r="CD110" s="640"/>
      <c r="CE110" s="640"/>
      <c r="CF110" s="656">
        <v>178.8</v>
      </c>
      <c r="CG110" s="660"/>
      <c r="CH110" s="660"/>
      <c r="CI110" s="660"/>
      <c r="CJ110" s="660"/>
      <c r="CK110" s="672" t="s">
        <v>385</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v>3213040</v>
      </c>
      <c r="DH110" s="640"/>
      <c r="DI110" s="640"/>
      <c r="DJ110" s="640"/>
      <c r="DK110" s="640"/>
      <c r="DL110" s="640">
        <v>3262177</v>
      </c>
      <c r="DM110" s="640"/>
      <c r="DN110" s="640"/>
      <c r="DO110" s="640"/>
      <c r="DP110" s="640"/>
      <c r="DQ110" s="640">
        <v>3340216</v>
      </c>
      <c r="DR110" s="640"/>
      <c r="DS110" s="640"/>
      <c r="DT110" s="640"/>
      <c r="DU110" s="640"/>
      <c r="DV110" s="712">
        <v>10.5</v>
      </c>
      <c r="DW110" s="712"/>
      <c r="DX110" s="712"/>
      <c r="DY110" s="712"/>
      <c r="DZ110" s="720"/>
    </row>
    <row r="111" spans="1:131" s="365" customFormat="1" ht="26.25" customHeight="1">
      <c r="A111" s="385" t="s">
        <v>456</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204</v>
      </c>
      <c r="AB111" s="446"/>
      <c r="AC111" s="446"/>
      <c r="AD111" s="446"/>
      <c r="AE111" s="499"/>
      <c r="AF111" s="515" t="s">
        <v>204</v>
      </c>
      <c r="AG111" s="446"/>
      <c r="AH111" s="446"/>
      <c r="AI111" s="446"/>
      <c r="AJ111" s="499"/>
      <c r="AK111" s="515" t="s">
        <v>204</v>
      </c>
      <c r="AL111" s="446"/>
      <c r="AM111" s="446"/>
      <c r="AN111" s="446"/>
      <c r="AO111" s="499"/>
      <c r="AP111" s="539" t="s">
        <v>204</v>
      </c>
      <c r="AQ111" s="547"/>
      <c r="AR111" s="547"/>
      <c r="AS111" s="547"/>
      <c r="AT111" s="557"/>
      <c r="AU111" s="569"/>
      <c r="AV111" s="578"/>
      <c r="AW111" s="578"/>
      <c r="AX111" s="578"/>
      <c r="AY111" s="578"/>
      <c r="AZ111" s="425" t="s">
        <v>474</v>
      </c>
      <c r="BA111" s="378"/>
      <c r="BB111" s="378"/>
      <c r="BC111" s="378"/>
      <c r="BD111" s="378"/>
      <c r="BE111" s="378"/>
      <c r="BF111" s="378"/>
      <c r="BG111" s="378"/>
      <c r="BH111" s="378"/>
      <c r="BI111" s="378"/>
      <c r="BJ111" s="378"/>
      <c r="BK111" s="378"/>
      <c r="BL111" s="378"/>
      <c r="BM111" s="378"/>
      <c r="BN111" s="378"/>
      <c r="BO111" s="378"/>
      <c r="BP111" s="472"/>
      <c r="BQ111" s="633">
        <v>3213040</v>
      </c>
      <c r="BR111" s="641"/>
      <c r="BS111" s="641"/>
      <c r="BT111" s="641"/>
      <c r="BU111" s="641"/>
      <c r="BV111" s="641">
        <v>3262177</v>
      </c>
      <c r="BW111" s="641"/>
      <c r="BX111" s="641"/>
      <c r="BY111" s="641"/>
      <c r="BZ111" s="641"/>
      <c r="CA111" s="641">
        <v>3340216</v>
      </c>
      <c r="CB111" s="641"/>
      <c r="CC111" s="641"/>
      <c r="CD111" s="641"/>
      <c r="CE111" s="641"/>
      <c r="CF111" s="657">
        <v>10.5</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204</v>
      </c>
      <c r="DH111" s="641"/>
      <c r="DI111" s="641"/>
      <c r="DJ111" s="641"/>
      <c r="DK111" s="641"/>
      <c r="DL111" s="641" t="s">
        <v>204</v>
      </c>
      <c r="DM111" s="641"/>
      <c r="DN111" s="641"/>
      <c r="DO111" s="641"/>
      <c r="DP111" s="641"/>
      <c r="DQ111" s="641" t="s">
        <v>204</v>
      </c>
      <c r="DR111" s="641"/>
      <c r="DS111" s="641"/>
      <c r="DT111" s="641"/>
      <c r="DU111" s="641"/>
      <c r="DV111" s="713" t="s">
        <v>204</v>
      </c>
      <c r="DW111" s="713"/>
      <c r="DX111" s="713"/>
      <c r="DY111" s="713"/>
      <c r="DZ111" s="721"/>
    </row>
    <row r="112" spans="1:131" s="365" customFormat="1" ht="26.25" customHeight="1">
      <c r="A112" s="386" t="s">
        <v>147</v>
      </c>
      <c r="B112" s="409"/>
      <c r="C112" s="378" t="s">
        <v>476</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204</v>
      </c>
      <c r="AB112" s="446"/>
      <c r="AC112" s="446"/>
      <c r="AD112" s="446"/>
      <c r="AE112" s="499"/>
      <c r="AF112" s="515" t="s">
        <v>204</v>
      </c>
      <c r="AG112" s="446"/>
      <c r="AH112" s="446"/>
      <c r="AI112" s="446"/>
      <c r="AJ112" s="499"/>
      <c r="AK112" s="515" t="s">
        <v>204</v>
      </c>
      <c r="AL112" s="446"/>
      <c r="AM112" s="446"/>
      <c r="AN112" s="446"/>
      <c r="AO112" s="499"/>
      <c r="AP112" s="539" t="s">
        <v>204</v>
      </c>
      <c r="AQ112" s="547"/>
      <c r="AR112" s="547"/>
      <c r="AS112" s="547"/>
      <c r="AT112" s="557"/>
      <c r="AU112" s="569"/>
      <c r="AV112" s="578"/>
      <c r="AW112" s="578"/>
      <c r="AX112" s="578"/>
      <c r="AY112" s="578"/>
      <c r="AZ112" s="425" t="s">
        <v>270</v>
      </c>
      <c r="BA112" s="378"/>
      <c r="BB112" s="378"/>
      <c r="BC112" s="378"/>
      <c r="BD112" s="378"/>
      <c r="BE112" s="378"/>
      <c r="BF112" s="378"/>
      <c r="BG112" s="378"/>
      <c r="BH112" s="378"/>
      <c r="BI112" s="378"/>
      <c r="BJ112" s="378"/>
      <c r="BK112" s="378"/>
      <c r="BL112" s="378"/>
      <c r="BM112" s="378"/>
      <c r="BN112" s="378"/>
      <c r="BO112" s="378"/>
      <c r="BP112" s="472"/>
      <c r="BQ112" s="633">
        <v>18363264</v>
      </c>
      <c r="BR112" s="641"/>
      <c r="BS112" s="641"/>
      <c r="BT112" s="641"/>
      <c r="BU112" s="641"/>
      <c r="BV112" s="641">
        <v>16671869</v>
      </c>
      <c r="BW112" s="641"/>
      <c r="BX112" s="641"/>
      <c r="BY112" s="641"/>
      <c r="BZ112" s="641"/>
      <c r="CA112" s="641">
        <v>15396939</v>
      </c>
      <c r="CB112" s="641"/>
      <c r="CC112" s="641"/>
      <c r="CD112" s="641"/>
      <c r="CE112" s="641"/>
      <c r="CF112" s="657">
        <v>48.4</v>
      </c>
      <c r="CG112" s="661"/>
      <c r="CH112" s="661"/>
      <c r="CI112" s="661"/>
      <c r="CJ112" s="661"/>
      <c r="CK112" s="673"/>
      <c r="CL112" s="413"/>
      <c r="CM112" s="425" t="s">
        <v>394</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204</v>
      </c>
      <c r="DH112" s="641"/>
      <c r="DI112" s="641"/>
      <c r="DJ112" s="641"/>
      <c r="DK112" s="641"/>
      <c r="DL112" s="641" t="s">
        <v>204</v>
      </c>
      <c r="DM112" s="641"/>
      <c r="DN112" s="641"/>
      <c r="DO112" s="641"/>
      <c r="DP112" s="641"/>
      <c r="DQ112" s="641" t="s">
        <v>204</v>
      </c>
      <c r="DR112" s="641"/>
      <c r="DS112" s="641"/>
      <c r="DT112" s="641"/>
      <c r="DU112" s="641"/>
      <c r="DV112" s="713" t="s">
        <v>204</v>
      </c>
      <c r="DW112" s="713"/>
      <c r="DX112" s="713"/>
      <c r="DY112" s="713"/>
      <c r="DZ112" s="721"/>
    </row>
    <row r="113" spans="1:130" s="365" customFormat="1" ht="26.25" customHeight="1">
      <c r="A113" s="387"/>
      <c r="B113" s="410"/>
      <c r="C113" s="378" t="s">
        <v>477</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1750732</v>
      </c>
      <c r="AB113" s="446"/>
      <c r="AC113" s="446"/>
      <c r="AD113" s="446"/>
      <c r="AE113" s="499"/>
      <c r="AF113" s="515">
        <v>1489714</v>
      </c>
      <c r="AG113" s="446"/>
      <c r="AH113" s="446"/>
      <c r="AI113" s="446"/>
      <c r="AJ113" s="499"/>
      <c r="AK113" s="515">
        <v>1471831</v>
      </c>
      <c r="AL113" s="446"/>
      <c r="AM113" s="446"/>
      <c r="AN113" s="446"/>
      <c r="AO113" s="499"/>
      <c r="AP113" s="539">
        <v>4.5999999999999996</v>
      </c>
      <c r="AQ113" s="547"/>
      <c r="AR113" s="547"/>
      <c r="AS113" s="547"/>
      <c r="AT113" s="557"/>
      <c r="AU113" s="569"/>
      <c r="AV113" s="578"/>
      <c r="AW113" s="578"/>
      <c r="AX113" s="578"/>
      <c r="AY113" s="578"/>
      <c r="AZ113" s="425" t="s">
        <v>208</v>
      </c>
      <c r="BA113" s="378"/>
      <c r="BB113" s="378"/>
      <c r="BC113" s="378"/>
      <c r="BD113" s="378"/>
      <c r="BE113" s="378"/>
      <c r="BF113" s="378"/>
      <c r="BG113" s="378"/>
      <c r="BH113" s="378"/>
      <c r="BI113" s="378"/>
      <c r="BJ113" s="378"/>
      <c r="BK113" s="378"/>
      <c r="BL113" s="378"/>
      <c r="BM113" s="378"/>
      <c r="BN113" s="378"/>
      <c r="BO113" s="378"/>
      <c r="BP113" s="472"/>
      <c r="BQ113" s="633">
        <v>55269</v>
      </c>
      <c r="BR113" s="641"/>
      <c r="BS113" s="641"/>
      <c r="BT113" s="641"/>
      <c r="BU113" s="641"/>
      <c r="BV113" s="641">
        <v>27771</v>
      </c>
      <c r="BW113" s="641"/>
      <c r="BX113" s="641"/>
      <c r="BY113" s="641"/>
      <c r="BZ113" s="641"/>
      <c r="CA113" s="641" t="s">
        <v>204</v>
      </c>
      <c r="CB113" s="641"/>
      <c r="CC113" s="641"/>
      <c r="CD113" s="641"/>
      <c r="CE113" s="641"/>
      <c r="CF113" s="657" t="s">
        <v>204</v>
      </c>
      <c r="CG113" s="661"/>
      <c r="CH113" s="661"/>
      <c r="CI113" s="661"/>
      <c r="CJ113" s="661"/>
      <c r="CK113" s="673"/>
      <c r="CL113" s="413"/>
      <c r="CM113" s="425" t="s">
        <v>404</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204</v>
      </c>
      <c r="DH113" s="446"/>
      <c r="DI113" s="446"/>
      <c r="DJ113" s="446"/>
      <c r="DK113" s="499"/>
      <c r="DL113" s="515" t="s">
        <v>204</v>
      </c>
      <c r="DM113" s="446"/>
      <c r="DN113" s="446"/>
      <c r="DO113" s="446"/>
      <c r="DP113" s="499"/>
      <c r="DQ113" s="515" t="s">
        <v>204</v>
      </c>
      <c r="DR113" s="446"/>
      <c r="DS113" s="446"/>
      <c r="DT113" s="446"/>
      <c r="DU113" s="499"/>
      <c r="DV113" s="539" t="s">
        <v>204</v>
      </c>
      <c r="DW113" s="547"/>
      <c r="DX113" s="547"/>
      <c r="DY113" s="547"/>
      <c r="DZ113" s="557"/>
    </row>
    <row r="114" spans="1:130" s="365" customFormat="1" ht="26.25" customHeight="1">
      <c r="A114" s="387"/>
      <c r="B114" s="410"/>
      <c r="C114" s="378" t="s">
        <v>479</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20018</v>
      </c>
      <c r="AB114" s="446"/>
      <c r="AC114" s="446"/>
      <c r="AD114" s="446"/>
      <c r="AE114" s="499"/>
      <c r="AF114" s="515">
        <v>18526</v>
      </c>
      <c r="AG114" s="446"/>
      <c r="AH114" s="446"/>
      <c r="AI114" s="446"/>
      <c r="AJ114" s="499"/>
      <c r="AK114" s="515">
        <v>18934</v>
      </c>
      <c r="AL114" s="446"/>
      <c r="AM114" s="446"/>
      <c r="AN114" s="446"/>
      <c r="AO114" s="499"/>
      <c r="AP114" s="539">
        <v>0.1</v>
      </c>
      <c r="AQ114" s="547"/>
      <c r="AR114" s="547"/>
      <c r="AS114" s="547"/>
      <c r="AT114" s="557"/>
      <c r="AU114" s="569"/>
      <c r="AV114" s="578"/>
      <c r="AW114" s="578"/>
      <c r="AX114" s="578"/>
      <c r="AY114" s="578"/>
      <c r="AZ114" s="425" t="s">
        <v>480</v>
      </c>
      <c r="BA114" s="378"/>
      <c r="BB114" s="378"/>
      <c r="BC114" s="378"/>
      <c r="BD114" s="378"/>
      <c r="BE114" s="378"/>
      <c r="BF114" s="378"/>
      <c r="BG114" s="378"/>
      <c r="BH114" s="378"/>
      <c r="BI114" s="378"/>
      <c r="BJ114" s="378"/>
      <c r="BK114" s="378"/>
      <c r="BL114" s="378"/>
      <c r="BM114" s="378"/>
      <c r="BN114" s="378"/>
      <c r="BO114" s="378"/>
      <c r="BP114" s="472"/>
      <c r="BQ114" s="633">
        <v>9440752</v>
      </c>
      <c r="BR114" s="641"/>
      <c r="BS114" s="641"/>
      <c r="BT114" s="641"/>
      <c r="BU114" s="641"/>
      <c r="BV114" s="641">
        <v>9363311</v>
      </c>
      <c r="BW114" s="641"/>
      <c r="BX114" s="641"/>
      <c r="BY114" s="641"/>
      <c r="BZ114" s="641"/>
      <c r="CA114" s="641">
        <v>9272017</v>
      </c>
      <c r="CB114" s="641"/>
      <c r="CC114" s="641"/>
      <c r="CD114" s="641"/>
      <c r="CE114" s="641"/>
      <c r="CF114" s="657">
        <v>29.2</v>
      </c>
      <c r="CG114" s="661"/>
      <c r="CH114" s="661"/>
      <c r="CI114" s="661"/>
      <c r="CJ114" s="661"/>
      <c r="CK114" s="673"/>
      <c r="CL114" s="413"/>
      <c r="CM114" s="425" t="s">
        <v>481</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204</v>
      </c>
      <c r="DH114" s="446"/>
      <c r="DI114" s="446"/>
      <c r="DJ114" s="446"/>
      <c r="DK114" s="499"/>
      <c r="DL114" s="515" t="s">
        <v>204</v>
      </c>
      <c r="DM114" s="446"/>
      <c r="DN114" s="446"/>
      <c r="DO114" s="446"/>
      <c r="DP114" s="499"/>
      <c r="DQ114" s="515" t="s">
        <v>204</v>
      </c>
      <c r="DR114" s="446"/>
      <c r="DS114" s="446"/>
      <c r="DT114" s="446"/>
      <c r="DU114" s="499"/>
      <c r="DV114" s="539" t="s">
        <v>204</v>
      </c>
      <c r="DW114" s="547"/>
      <c r="DX114" s="547"/>
      <c r="DY114" s="547"/>
      <c r="DZ114" s="557"/>
    </row>
    <row r="115" spans="1:130" s="365" customFormat="1" ht="26.25" customHeight="1">
      <c r="A115" s="387"/>
      <c r="B115" s="410"/>
      <c r="C115" s="378" t="s">
        <v>374</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250</v>
      </c>
      <c r="AB115" s="446"/>
      <c r="AC115" s="446"/>
      <c r="AD115" s="446"/>
      <c r="AE115" s="499"/>
      <c r="AF115" s="515">
        <v>175</v>
      </c>
      <c r="AG115" s="446"/>
      <c r="AH115" s="446"/>
      <c r="AI115" s="446"/>
      <c r="AJ115" s="499"/>
      <c r="AK115" s="515">
        <v>144</v>
      </c>
      <c r="AL115" s="446"/>
      <c r="AM115" s="446"/>
      <c r="AN115" s="446"/>
      <c r="AO115" s="499"/>
      <c r="AP115" s="539">
        <v>0</v>
      </c>
      <c r="AQ115" s="547"/>
      <c r="AR115" s="547"/>
      <c r="AS115" s="547"/>
      <c r="AT115" s="557"/>
      <c r="AU115" s="569"/>
      <c r="AV115" s="578"/>
      <c r="AW115" s="578"/>
      <c r="AX115" s="578"/>
      <c r="AY115" s="578"/>
      <c r="AZ115" s="425" t="s">
        <v>348</v>
      </c>
      <c r="BA115" s="378"/>
      <c r="BB115" s="378"/>
      <c r="BC115" s="378"/>
      <c r="BD115" s="378"/>
      <c r="BE115" s="378"/>
      <c r="BF115" s="378"/>
      <c r="BG115" s="378"/>
      <c r="BH115" s="378"/>
      <c r="BI115" s="378"/>
      <c r="BJ115" s="378"/>
      <c r="BK115" s="378"/>
      <c r="BL115" s="378"/>
      <c r="BM115" s="378"/>
      <c r="BN115" s="378"/>
      <c r="BO115" s="378"/>
      <c r="BP115" s="472"/>
      <c r="BQ115" s="633">
        <v>199668</v>
      </c>
      <c r="BR115" s="641"/>
      <c r="BS115" s="641"/>
      <c r="BT115" s="641"/>
      <c r="BU115" s="641"/>
      <c r="BV115" s="641">
        <v>193765</v>
      </c>
      <c r="BW115" s="641"/>
      <c r="BX115" s="641"/>
      <c r="BY115" s="641"/>
      <c r="BZ115" s="641"/>
      <c r="CA115" s="641">
        <v>187478</v>
      </c>
      <c r="CB115" s="641"/>
      <c r="CC115" s="641"/>
      <c r="CD115" s="641"/>
      <c r="CE115" s="641"/>
      <c r="CF115" s="657">
        <v>0.6</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204</v>
      </c>
      <c r="DH115" s="446"/>
      <c r="DI115" s="446"/>
      <c r="DJ115" s="446"/>
      <c r="DK115" s="499"/>
      <c r="DL115" s="515" t="s">
        <v>204</v>
      </c>
      <c r="DM115" s="446"/>
      <c r="DN115" s="446"/>
      <c r="DO115" s="446"/>
      <c r="DP115" s="499"/>
      <c r="DQ115" s="515" t="s">
        <v>204</v>
      </c>
      <c r="DR115" s="446"/>
      <c r="DS115" s="446"/>
      <c r="DT115" s="446"/>
      <c r="DU115" s="499"/>
      <c r="DV115" s="539" t="s">
        <v>204</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375</v>
      </c>
      <c r="AB116" s="446"/>
      <c r="AC116" s="446"/>
      <c r="AD116" s="446"/>
      <c r="AE116" s="499"/>
      <c r="AF116" s="515">
        <v>66</v>
      </c>
      <c r="AG116" s="446"/>
      <c r="AH116" s="446"/>
      <c r="AI116" s="446"/>
      <c r="AJ116" s="499"/>
      <c r="AK116" s="515">
        <v>97</v>
      </c>
      <c r="AL116" s="446"/>
      <c r="AM116" s="446"/>
      <c r="AN116" s="446"/>
      <c r="AO116" s="499"/>
      <c r="AP116" s="539">
        <v>0</v>
      </c>
      <c r="AQ116" s="547"/>
      <c r="AR116" s="547"/>
      <c r="AS116" s="547"/>
      <c r="AT116" s="557"/>
      <c r="AU116" s="569"/>
      <c r="AV116" s="578"/>
      <c r="AW116" s="578"/>
      <c r="AX116" s="578"/>
      <c r="AY116" s="578"/>
      <c r="AZ116" s="602" t="s">
        <v>225</v>
      </c>
      <c r="BA116" s="605"/>
      <c r="BB116" s="605"/>
      <c r="BC116" s="605"/>
      <c r="BD116" s="605"/>
      <c r="BE116" s="605"/>
      <c r="BF116" s="605"/>
      <c r="BG116" s="605"/>
      <c r="BH116" s="605"/>
      <c r="BI116" s="605"/>
      <c r="BJ116" s="605"/>
      <c r="BK116" s="605"/>
      <c r="BL116" s="605"/>
      <c r="BM116" s="605"/>
      <c r="BN116" s="605"/>
      <c r="BO116" s="605"/>
      <c r="BP116" s="628"/>
      <c r="BQ116" s="633" t="s">
        <v>204</v>
      </c>
      <c r="BR116" s="641"/>
      <c r="BS116" s="641"/>
      <c r="BT116" s="641"/>
      <c r="BU116" s="641"/>
      <c r="BV116" s="641" t="s">
        <v>204</v>
      </c>
      <c r="BW116" s="641"/>
      <c r="BX116" s="641"/>
      <c r="BY116" s="641"/>
      <c r="BZ116" s="641"/>
      <c r="CA116" s="641" t="s">
        <v>204</v>
      </c>
      <c r="CB116" s="641"/>
      <c r="CC116" s="641"/>
      <c r="CD116" s="641"/>
      <c r="CE116" s="641"/>
      <c r="CF116" s="657" t="s">
        <v>204</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204</v>
      </c>
      <c r="DH116" s="446"/>
      <c r="DI116" s="446"/>
      <c r="DJ116" s="446"/>
      <c r="DK116" s="499"/>
      <c r="DL116" s="515" t="s">
        <v>204</v>
      </c>
      <c r="DM116" s="446"/>
      <c r="DN116" s="446"/>
      <c r="DO116" s="446"/>
      <c r="DP116" s="499"/>
      <c r="DQ116" s="515" t="s">
        <v>204</v>
      </c>
      <c r="DR116" s="446"/>
      <c r="DS116" s="446"/>
      <c r="DT116" s="446"/>
      <c r="DU116" s="499"/>
      <c r="DV116" s="539" t="s">
        <v>204</v>
      </c>
      <c r="DW116" s="547"/>
      <c r="DX116" s="547"/>
      <c r="DY116" s="547"/>
      <c r="DZ116" s="557"/>
    </row>
    <row r="117" spans="1:130" s="365" customFormat="1" ht="26.25" customHeight="1">
      <c r="A117" s="383" t="s">
        <v>275</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325</v>
      </c>
      <c r="Z117" s="469"/>
      <c r="AA117" s="483">
        <v>8252105</v>
      </c>
      <c r="AB117" s="488"/>
      <c r="AC117" s="488"/>
      <c r="AD117" s="488"/>
      <c r="AE117" s="500"/>
      <c r="AF117" s="516">
        <v>7887269</v>
      </c>
      <c r="AG117" s="488"/>
      <c r="AH117" s="488"/>
      <c r="AI117" s="488"/>
      <c r="AJ117" s="500"/>
      <c r="AK117" s="516">
        <v>8348515</v>
      </c>
      <c r="AL117" s="488"/>
      <c r="AM117" s="488"/>
      <c r="AN117" s="488"/>
      <c r="AO117" s="500"/>
      <c r="AP117" s="540"/>
      <c r="AQ117" s="548"/>
      <c r="AR117" s="548"/>
      <c r="AS117" s="548"/>
      <c r="AT117" s="558"/>
      <c r="AU117" s="569"/>
      <c r="AV117" s="578"/>
      <c r="AW117" s="578"/>
      <c r="AX117" s="578"/>
      <c r="AY117" s="578"/>
      <c r="AZ117" s="426" t="s">
        <v>482</v>
      </c>
      <c r="BA117" s="428"/>
      <c r="BB117" s="428"/>
      <c r="BC117" s="428"/>
      <c r="BD117" s="428"/>
      <c r="BE117" s="428"/>
      <c r="BF117" s="428"/>
      <c r="BG117" s="428"/>
      <c r="BH117" s="428"/>
      <c r="BI117" s="428"/>
      <c r="BJ117" s="428"/>
      <c r="BK117" s="428"/>
      <c r="BL117" s="428"/>
      <c r="BM117" s="428"/>
      <c r="BN117" s="428"/>
      <c r="BO117" s="428"/>
      <c r="BP117" s="474"/>
      <c r="BQ117" s="633" t="s">
        <v>204</v>
      </c>
      <c r="BR117" s="641"/>
      <c r="BS117" s="641"/>
      <c r="BT117" s="641"/>
      <c r="BU117" s="641"/>
      <c r="BV117" s="641" t="s">
        <v>204</v>
      </c>
      <c r="BW117" s="641"/>
      <c r="BX117" s="641"/>
      <c r="BY117" s="641"/>
      <c r="BZ117" s="641"/>
      <c r="CA117" s="641" t="s">
        <v>204</v>
      </c>
      <c r="CB117" s="641"/>
      <c r="CC117" s="641"/>
      <c r="CD117" s="641"/>
      <c r="CE117" s="641"/>
      <c r="CF117" s="657" t="s">
        <v>204</v>
      </c>
      <c r="CG117" s="661"/>
      <c r="CH117" s="661"/>
      <c r="CI117" s="661"/>
      <c r="CJ117" s="661"/>
      <c r="CK117" s="673"/>
      <c r="CL117" s="413"/>
      <c r="CM117" s="425" t="s">
        <v>341</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204</v>
      </c>
      <c r="DH117" s="446"/>
      <c r="DI117" s="446"/>
      <c r="DJ117" s="446"/>
      <c r="DK117" s="499"/>
      <c r="DL117" s="515" t="s">
        <v>204</v>
      </c>
      <c r="DM117" s="446"/>
      <c r="DN117" s="446"/>
      <c r="DO117" s="446"/>
      <c r="DP117" s="499"/>
      <c r="DQ117" s="515" t="s">
        <v>204</v>
      </c>
      <c r="DR117" s="446"/>
      <c r="DS117" s="446"/>
      <c r="DT117" s="446"/>
      <c r="DU117" s="499"/>
      <c r="DV117" s="539" t="s">
        <v>204</v>
      </c>
      <c r="DW117" s="547"/>
      <c r="DX117" s="547"/>
      <c r="DY117" s="547"/>
      <c r="DZ117" s="557"/>
    </row>
    <row r="118" spans="1:130" s="365" customFormat="1" ht="26.25" customHeight="1">
      <c r="A118" s="383" t="s">
        <v>91</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431</v>
      </c>
      <c r="AB118" s="406"/>
      <c r="AC118" s="406"/>
      <c r="AD118" s="406"/>
      <c r="AE118" s="469"/>
      <c r="AF118" s="480" t="s">
        <v>471</v>
      </c>
      <c r="AG118" s="406"/>
      <c r="AH118" s="406"/>
      <c r="AI118" s="406"/>
      <c r="AJ118" s="469"/>
      <c r="AK118" s="480" t="s">
        <v>389</v>
      </c>
      <c r="AL118" s="406"/>
      <c r="AM118" s="406"/>
      <c r="AN118" s="406"/>
      <c r="AO118" s="469"/>
      <c r="AP118" s="480" t="s">
        <v>472</v>
      </c>
      <c r="AQ118" s="406"/>
      <c r="AR118" s="406"/>
      <c r="AS118" s="406"/>
      <c r="AT118" s="555"/>
      <c r="AU118" s="569"/>
      <c r="AV118" s="578"/>
      <c r="AW118" s="578"/>
      <c r="AX118" s="578"/>
      <c r="AY118" s="578"/>
      <c r="AZ118" s="427" t="s">
        <v>483</v>
      </c>
      <c r="BA118" s="423"/>
      <c r="BB118" s="423"/>
      <c r="BC118" s="423"/>
      <c r="BD118" s="423"/>
      <c r="BE118" s="423"/>
      <c r="BF118" s="423"/>
      <c r="BG118" s="423"/>
      <c r="BH118" s="423"/>
      <c r="BI118" s="423"/>
      <c r="BJ118" s="423"/>
      <c r="BK118" s="423"/>
      <c r="BL118" s="423"/>
      <c r="BM118" s="423"/>
      <c r="BN118" s="423"/>
      <c r="BO118" s="423"/>
      <c r="BP118" s="473"/>
      <c r="BQ118" s="634" t="s">
        <v>204</v>
      </c>
      <c r="BR118" s="642"/>
      <c r="BS118" s="642"/>
      <c r="BT118" s="642"/>
      <c r="BU118" s="642"/>
      <c r="BV118" s="642" t="s">
        <v>204</v>
      </c>
      <c r="BW118" s="642"/>
      <c r="BX118" s="642"/>
      <c r="BY118" s="642"/>
      <c r="BZ118" s="642"/>
      <c r="CA118" s="642" t="s">
        <v>204</v>
      </c>
      <c r="CB118" s="642"/>
      <c r="CC118" s="642"/>
      <c r="CD118" s="642"/>
      <c r="CE118" s="642"/>
      <c r="CF118" s="657" t="s">
        <v>204</v>
      </c>
      <c r="CG118" s="661"/>
      <c r="CH118" s="661"/>
      <c r="CI118" s="661"/>
      <c r="CJ118" s="661"/>
      <c r="CK118" s="673"/>
      <c r="CL118" s="413"/>
      <c r="CM118" s="425" t="s">
        <v>484</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204</v>
      </c>
      <c r="DH118" s="446"/>
      <c r="DI118" s="446"/>
      <c r="DJ118" s="446"/>
      <c r="DK118" s="499"/>
      <c r="DL118" s="515" t="s">
        <v>204</v>
      </c>
      <c r="DM118" s="446"/>
      <c r="DN118" s="446"/>
      <c r="DO118" s="446"/>
      <c r="DP118" s="499"/>
      <c r="DQ118" s="515" t="s">
        <v>204</v>
      </c>
      <c r="DR118" s="446"/>
      <c r="DS118" s="446"/>
      <c r="DT118" s="446"/>
      <c r="DU118" s="499"/>
      <c r="DV118" s="539" t="s">
        <v>204</v>
      </c>
      <c r="DW118" s="547"/>
      <c r="DX118" s="547"/>
      <c r="DY118" s="547"/>
      <c r="DZ118" s="557"/>
    </row>
    <row r="119" spans="1:130" s="365" customFormat="1" ht="26.25" customHeight="1">
      <c r="A119" s="389" t="s">
        <v>385</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204</v>
      </c>
      <c r="AB119" s="487"/>
      <c r="AC119" s="487"/>
      <c r="AD119" s="487"/>
      <c r="AE119" s="498"/>
      <c r="AF119" s="514" t="s">
        <v>204</v>
      </c>
      <c r="AG119" s="487"/>
      <c r="AH119" s="487"/>
      <c r="AI119" s="487"/>
      <c r="AJ119" s="498"/>
      <c r="AK119" s="514" t="s">
        <v>204</v>
      </c>
      <c r="AL119" s="487"/>
      <c r="AM119" s="487"/>
      <c r="AN119" s="487"/>
      <c r="AO119" s="498"/>
      <c r="AP119" s="538" t="s">
        <v>204</v>
      </c>
      <c r="AQ119" s="546"/>
      <c r="AR119" s="546"/>
      <c r="AS119" s="546"/>
      <c r="AT119" s="556"/>
      <c r="AU119" s="570"/>
      <c r="AV119" s="579"/>
      <c r="AW119" s="579"/>
      <c r="AX119" s="579"/>
      <c r="AY119" s="579"/>
      <c r="AZ119" s="603" t="s">
        <v>275</v>
      </c>
      <c r="BA119" s="603"/>
      <c r="BB119" s="603"/>
      <c r="BC119" s="603"/>
      <c r="BD119" s="603"/>
      <c r="BE119" s="603"/>
      <c r="BF119" s="603"/>
      <c r="BG119" s="603"/>
      <c r="BH119" s="603"/>
      <c r="BI119" s="603"/>
      <c r="BJ119" s="603"/>
      <c r="BK119" s="603"/>
      <c r="BL119" s="603"/>
      <c r="BM119" s="603"/>
      <c r="BN119" s="603"/>
      <c r="BO119" s="468" t="s">
        <v>168</v>
      </c>
      <c r="BP119" s="629"/>
      <c r="BQ119" s="634">
        <v>91929341</v>
      </c>
      <c r="BR119" s="642"/>
      <c r="BS119" s="642"/>
      <c r="BT119" s="642"/>
      <c r="BU119" s="642"/>
      <c r="BV119" s="642">
        <v>89648069</v>
      </c>
      <c r="BW119" s="642"/>
      <c r="BX119" s="642"/>
      <c r="BY119" s="642"/>
      <c r="BZ119" s="642"/>
      <c r="CA119" s="642">
        <v>85055712</v>
      </c>
      <c r="CB119" s="642"/>
      <c r="CC119" s="642"/>
      <c r="CD119" s="642"/>
      <c r="CE119" s="642"/>
      <c r="CF119" s="544"/>
      <c r="CG119" s="552"/>
      <c r="CH119" s="552"/>
      <c r="CI119" s="552"/>
      <c r="CJ119" s="669"/>
      <c r="CK119" s="674"/>
      <c r="CL119" s="414"/>
      <c r="CM119" s="427" t="s">
        <v>485</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204</v>
      </c>
      <c r="DH119" s="489"/>
      <c r="DI119" s="489"/>
      <c r="DJ119" s="489"/>
      <c r="DK119" s="501"/>
      <c r="DL119" s="517" t="s">
        <v>204</v>
      </c>
      <c r="DM119" s="489"/>
      <c r="DN119" s="489"/>
      <c r="DO119" s="489"/>
      <c r="DP119" s="501"/>
      <c r="DQ119" s="517" t="s">
        <v>204</v>
      </c>
      <c r="DR119" s="489"/>
      <c r="DS119" s="489"/>
      <c r="DT119" s="489"/>
      <c r="DU119" s="501"/>
      <c r="DV119" s="714" t="s">
        <v>204</v>
      </c>
      <c r="DW119" s="716"/>
      <c r="DX119" s="716"/>
      <c r="DY119" s="716"/>
      <c r="DZ119" s="722"/>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204</v>
      </c>
      <c r="AB120" s="446"/>
      <c r="AC120" s="446"/>
      <c r="AD120" s="446"/>
      <c r="AE120" s="499"/>
      <c r="AF120" s="515" t="s">
        <v>204</v>
      </c>
      <c r="AG120" s="446"/>
      <c r="AH120" s="446"/>
      <c r="AI120" s="446"/>
      <c r="AJ120" s="499"/>
      <c r="AK120" s="515" t="s">
        <v>204</v>
      </c>
      <c r="AL120" s="446"/>
      <c r="AM120" s="446"/>
      <c r="AN120" s="446"/>
      <c r="AO120" s="499"/>
      <c r="AP120" s="539" t="s">
        <v>204</v>
      </c>
      <c r="AQ120" s="547"/>
      <c r="AR120" s="547"/>
      <c r="AS120" s="547"/>
      <c r="AT120" s="557"/>
      <c r="AU120" s="571" t="s">
        <v>475</v>
      </c>
      <c r="AV120" s="580"/>
      <c r="AW120" s="580"/>
      <c r="AX120" s="580"/>
      <c r="AY120" s="591"/>
      <c r="AZ120" s="424" t="s">
        <v>218</v>
      </c>
      <c r="BA120" s="407"/>
      <c r="BB120" s="407"/>
      <c r="BC120" s="407"/>
      <c r="BD120" s="407"/>
      <c r="BE120" s="407"/>
      <c r="BF120" s="407"/>
      <c r="BG120" s="407"/>
      <c r="BH120" s="407"/>
      <c r="BI120" s="407"/>
      <c r="BJ120" s="407"/>
      <c r="BK120" s="407"/>
      <c r="BL120" s="407"/>
      <c r="BM120" s="407"/>
      <c r="BN120" s="407"/>
      <c r="BO120" s="407"/>
      <c r="BP120" s="470"/>
      <c r="BQ120" s="632">
        <v>12626710</v>
      </c>
      <c r="BR120" s="640"/>
      <c r="BS120" s="640"/>
      <c r="BT120" s="640"/>
      <c r="BU120" s="640"/>
      <c r="BV120" s="640">
        <v>18053606</v>
      </c>
      <c r="BW120" s="640"/>
      <c r="BX120" s="640"/>
      <c r="BY120" s="640"/>
      <c r="BZ120" s="640"/>
      <c r="CA120" s="640">
        <v>18540277</v>
      </c>
      <c r="CB120" s="640"/>
      <c r="CC120" s="640"/>
      <c r="CD120" s="640"/>
      <c r="CE120" s="640"/>
      <c r="CF120" s="656">
        <v>58.3</v>
      </c>
      <c r="CG120" s="660"/>
      <c r="CH120" s="660"/>
      <c r="CI120" s="660"/>
      <c r="CJ120" s="660"/>
      <c r="CK120" s="675" t="s">
        <v>271</v>
      </c>
      <c r="CL120" s="685"/>
      <c r="CM120" s="685"/>
      <c r="CN120" s="685"/>
      <c r="CO120" s="688"/>
      <c r="CP120" s="692" t="s">
        <v>354</v>
      </c>
      <c r="CQ120" s="695"/>
      <c r="CR120" s="695"/>
      <c r="CS120" s="695"/>
      <c r="CT120" s="695"/>
      <c r="CU120" s="695"/>
      <c r="CV120" s="695"/>
      <c r="CW120" s="695"/>
      <c r="CX120" s="695"/>
      <c r="CY120" s="695"/>
      <c r="CZ120" s="695"/>
      <c r="DA120" s="695"/>
      <c r="DB120" s="695"/>
      <c r="DC120" s="695"/>
      <c r="DD120" s="695"/>
      <c r="DE120" s="695"/>
      <c r="DF120" s="698"/>
      <c r="DG120" s="632">
        <v>18229411</v>
      </c>
      <c r="DH120" s="640"/>
      <c r="DI120" s="640"/>
      <c r="DJ120" s="640"/>
      <c r="DK120" s="640"/>
      <c r="DL120" s="640">
        <v>16538478</v>
      </c>
      <c r="DM120" s="640"/>
      <c r="DN120" s="640"/>
      <c r="DO120" s="640"/>
      <c r="DP120" s="640"/>
      <c r="DQ120" s="640">
        <v>15265664</v>
      </c>
      <c r="DR120" s="640"/>
      <c r="DS120" s="640"/>
      <c r="DT120" s="640"/>
      <c r="DU120" s="640"/>
      <c r="DV120" s="712">
        <v>48</v>
      </c>
      <c r="DW120" s="712"/>
      <c r="DX120" s="712"/>
      <c r="DY120" s="712"/>
      <c r="DZ120" s="720"/>
    </row>
    <row r="121" spans="1:130" s="365" customFormat="1" ht="26.25" customHeight="1">
      <c r="A121" s="390"/>
      <c r="B121" s="413"/>
      <c r="C121" s="426" t="s">
        <v>139</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204</v>
      </c>
      <c r="AB121" s="446"/>
      <c r="AC121" s="446"/>
      <c r="AD121" s="446"/>
      <c r="AE121" s="499"/>
      <c r="AF121" s="515" t="s">
        <v>204</v>
      </c>
      <c r="AG121" s="446"/>
      <c r="AH121" s="446"/>
      <c r="AI121" s="446"/>
      <c r="AJ121" s="499"/>
      <c r="AK121" s="515" t="s">
        <v>204</v>
      </c>
      <c r="AL121" s="446"/>
      <c r="AM121" s="446"/>
      <c r="AN121" s="446"/>
      <c r="AO121" s="499"/>
      <c r="AP121" s="539" t="s">
        <v>204</v>
      </c>
      <c r="AQ121" s="547"/>
      <c r="AR121" s="547"/>
      <c r="AS121" s="547"/>
      <c r="AT121" s="557"/>
      <c r="AU121" s="572"/>
      <c r="AV121" s="581"/>
      <c r="AW121" s="581"/>
      <c r="AX121" s="581"/>
      <c r="AY121" s="592"/>
      <c r="AZ121" s="425" t="s">
        <v>486</v>
      </c>
      <c r="BA121" s="378"/>
      <c r="BB121" s="378"/>
      <c r="BC121" s="378"/>
      <c r="BD121" s="378"/>
      <c r="BE121" s="378"/>
      <c r="BF121" s="378"/>
      <c r="BG121" s="378"/>
      <c r="BH121" s="378"/>
      <c r="BI121" s="378"/>
      <c r="BJ121" s="378"/>
      <c r="BK121" s="378"/>
      <c r="BL121" s="378"/>
      <c r="BM121" s="378"/>
      <c r="BN121" s="378"/>
      <c r="BO121" s="378"/>
      <c r="BP121" s="472"/>
      <c r="BQ121" s="633">
        <v>5654862</v>
      </c>
      <c r="BR121" s="641"/>
      <c r="BS121" s="641"/>
      <c r="BT121" s="641"/>
      <c r="BU121" s="641"/>
      <c r="BV121" s="641">
        <v>5553202</v>
      </c>
      <c r="BW121" s="641"/>
      <c r="BX121" s="641"/>
      <c r="BY121" s="641"/>
      <c r="BZ121" s="641"/>
      <c r="CA121" s="641">
        <v>6272351</v>
      </c>
      <c r="CB121" s="641"/>
      <c r="CC121" s="641"/>
      <c r="CD121" s="641"/>
      <c r="CE121" s="641"/>
      <c r="CF121" s="657">
        <v>19.7</v>
      </c>
      <c r="CG121" s="661"/>
      <c r="CH121" s="661"/>
      <c r="CI121" s="661"/>
      <c r="CJ121" s="661"/>
      <c r="CK121" s="676"/>
      <c r="CL121" s="686"/>
      <c r="CM121" s="686"/>
      <c r="CN121" s="686"/>
      <c r="CO121" s="689"/>
      <c r="CP121" s="693" t="s">
        <v>463</v>
      </c>
      <c r="CQ121" s="403"/>
      <c r="CR121" s="403"/>
      <c r="CS121" s="403"/>
      <c r="CT121" s="403"/>
      <c r="CU121" s="403"/>
      <c r="CV121" s="403"/>
      <c r="CW121" s="403"/>
      <c r="CX121" s="403"/>
      <c r="CY121" s="403"/>
      <c r="CZ121" s="403"/>
      <c r="DA121" s="403"/>
      <c r="DB121" s="403"/>
      <c r="DC121" s="403"/>
      <c r="DD121" s="403"/>
      <c r="DE121" s="403"/>
      <c r="DF121" s="699"/>
      <c r="DG121" s="633">
        <v>133853</v>
      </c>
      <c r="DH121" s="641"/>
      <c r="DI121" s="641"/>
      <c r="DJ121" s="641"/>
      <c r="DK121" s="641"/>
      <c r="DL121" s="641">
        <v>133391</v>
      </c>
      <c r="DM121" s="641"/>
      <c r="DN121" s="641"/>
      <c r="DO121" s="641"/>
      <c r="DP121" s="641"/>
      <c r="DQ121" s="641">
        <v>131275</v>
      </c>
      <c r="DR121" s="641"/>
      <c r="DS121" s="641"/>
      <c r="DT121" s="641"/>
      <c r="DU121" s="641"/>
      <c r="DV121" s="713">
        <v>0.4</v>
      </c>
      <c r="DW121" s="713"/>
      <c r="DX121" s="713"/>
      <c r="DY121" s="713"/>
      <c r="DZ121" s="721"/>
    </row>
    <row r="122" spans="1:130" s="365" customFormat="1" ht="26.25" customHeight="1">
      <c r="A122" s="390"/>
      <c r="B122" s="413"/>
      <c r="C122" s="425" t="s">
        <v>481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204</v>
      </c>
      <c r="AB122" s="446"/>
      <c r="AC122" s="446"/>
      <c r="AD122" s="446"/>
      <c r="AE122" s="499"/>
      <c r="AF122" s="515" t="s">
        <v>204</v>
      </c>
      <c r="AG122" s="446"/>
      <c r="AH122" s="446"/>
      <c r="AI122" s="446"/>
      <c r="AJ122" s="499"/>
      <c r="AK122" s="515" t="s">
        <v>204</v>
      </c>
      <c r="AL122" s="446"/>
      <c r="AM122" s="446"/>
      <c r="AN122" s="446"/>
      <c r="AO122" s="499"/>
      <c r="AP122" s="539" t="s">
        <v>204</v>
      </c>
      <c r="AQ122" s="547"/>
      <c r="AR122" s="547"/>
      <c r="AS122" s="547"/>
      <c r="AT122" s="557"/>
      <c r="AU122" s="572"/>
      <c r="AV122" s="581"/>
      <c r="AW122" s="581"/>
      <c r="AX122" s="581"/>
      <c r="AY122" s="592"/>
      <c r="AZ122" s="427" t="s">
        <v>488</v>
      </c>
      <c r="BA122" s="423"/>
      <c r="BB122" s="423"/>
      <c r="BC122" s="423"/>
      <c r="BD122" s="423"/>
      <c r="BE122" s="423"/>
      <c r="BF122" s="423"/>
      <c r="BG122" s="423"/>
      <c r="BH122" s="423"/>
      <c r="BI122" s="423"/>
      <c r="BJ122" s="423"/>
      <c r="BK122" s="423"/>
      <c r="BL122" s="423"/>
      <c r="BM122" s="423"/>
      <c r="BN122" s="423"/>
      <c r="BO122" s="423"/>
      <c r="BP122" s="473"/>
      <c r="BQ122" s="634">
        <v>59221701</v>
      </c>
      <c r="BR122" s="642"/>
      <c r="BS122" s="642"/>
      <c r="BT122" s="642"/>
      <c r="BU122" s="642"/>
      <c r="BV122" s="642">
        <v>59164151</v>
      </c>
      <c r="BW122" s="642"/>
      <c r="BX122" s="642"/>
      <c r="BY122" s="642"/>
      <c r="BZ122" s="642"/>
      <c r="CA122" s="642">
        <v>53591141</v>
      </c>
      <c r="CB122" s="642"/>
      <c r="CC122" s="642"/>
      <c r="CD122" s="642"/>
      <c r="CE122" s="642"/>
      <c r="CF122" s="658">
        <v>168.6</v>
      </c>
      <c r="CG122" s="662"/>
      <c r="CH122" s="662"/>
      <c r="CI122" s="662"/>
      <c r="CJ122" s="662"/>
      <c r="CK122" s="676"/>
      <c r="CL122" s="686"/>
      <c r="CM122" s="686"/>
      <c r="CN122" s="686"/>
      <c r="CO122" s="689"/>
      <c r="CP122" s="693" t="s">
        <v>28</v>
      </c>
      <c r="CQ122" s="403"/>
      <c r="CR122" s="403"/>
      <c r="CS122" s="403"/>
      <c r="CT122" s="403"/>
      <c r="CU122" s="403"/>
      <c r="CV122" s="403"/>
      <c r="CW122" s="403"/>
      <c r="CX122" s="403"/>
      <c r="CY122" s="403"/>
      <c r="CZ122" s="403"/>
      <c r="DA122" s="403"/>
      <c r="DB122" s="403"/>
      <c r="DC122" s="403"/>
      <c r="DD122" s="403"/>
      <c r="DE122" s="403"/>
      <c r="DF122" s="699"/>
      <c r="DG122" s="633" t="s">
        <v>204</v>
      </c>
      <c r="DH122" s="641"/>
      <c r="DI122" s="641"/>
      <c r="DJ122" s="641"/>
      <c r="DK122" s="641"/>
      <c r="DL122" s="641" t="s">
        <v>204</v>
      </c>
      <c r="DM122" s="641"/>
      <c r="DN122" s="641"/>
      <c r="DO122" s="641"/>
      <c r="DP122" s="641"/>
      <c r="DQ122" s="641" t="s">
        <v>204</v>
      </c>
      <c r="DR122" s="641"/>
      <c r="DS122" s="641"/>
      <c r="DT122" s="641"/>
      <c r="DU122" s="641"/>
      <c r="DV122" s="713" t="s">
        <v>204</v>
      </c>
      <c r="DW122" s="713"/>
      <c r="DX122" s="713"/>
      <c r="DY122" s="713"/>
      <c r="DZ122" s="721"/>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204</v>
      </c>
      <c r="AB123" s="446"/>
      <c r="AC123" s="446"/>
      <c r="AD123" s="446"/>
      <c r="AE123" s="499"/>
      <c r="AF123" s="515" t="s">
        <v>204</v>
      </c>
      <c r="AG123" s="446"/>
      <c r="AH123" s="446"/>
      <c r="AI123" s="446"/>
      <c r="AJ123" s="499"/>
      <c r="AK123" s="515" t="s">
        <v>204</v>
      </c>
      <c r="AL123" s="446"/>
      <c r="AM123" s="446"/>
      <c r="AN123" s="446"/>
      <c r="AO123" s="499"/>
      <c r="AP123" s="539" t="s">
        <v>204</v>
      </c>
      <c r="AQ123" s="547"/>
      <c r="AR123" s="547"/>
      <c r="AS123" s="547"/>
      <c r="AT123" s="557"/>
      <c r="AU123" s="573"/>
      <c r="AV123" s="582"/>
      <c r="AW123" s="582"/>
      <c r="AX123" s="582"/>
      <c r="AY123" s="582"/>
      <c r="AZ123" s="603" t="s">
        <v>275</v>
      </c>
      <c r="BA123" s="603"/>
      <c r="BB123" s="603"/>
      <c r="BC123" s="603"/>
      <c r="BD123" s="603"/>
      <c r="BE123" s="603"/>
      <c r="BF123" s="603"/>
      <c r="BG123" s="603"/>
      <c r="BH123" s="603"/>
      <c r="BI123" s="603"/>
      <c r="BJ123" s="603"/>
      <c r="BK123" s="603"/>
      <c r="BL123" s="603"/>
      <c r="BM123" s="603"/>
      <c r="BN123" s="603"/>
      <c r="BO123" s="468" t="s">
        <v>489</v>
      </c>
      <c r="BP123" s="629"/>
      <c r="BQ123" s="635">
        <v>77503273</v>
      </c>
      <c r="BR123" s="643"/>
      <c r="BS123" s="643"/>
      <c r="BT123" s="643"/>
      <c r="BU123" s="643"/>
      <c r="BV123" s="643">
        <v>82770959</v>
      </c>
      <c r="BW123" s="643"/>
      <c r="BX123" s="643"/>
      <c r="BY123" s="643"/>
      <c r="BZ123" s="643"/>
      <c r="CA123" s="643">
        <v>78403769</v>
      </c>
      <c r="CB123" s="643"/>
      <c r="CC123" s="643"/>
      <c r="CD123" s="643"/>
      <c r="CE123" s="643"/>
      <c r="CF123" s="544"/>
      <c r="CG123" s="552"/>
      <c r="CH123" s="552"/>
      <c r="CI123" s="552"/>
      <c r="CJ123" s="669"/>
      <c r="CK123" s="676"/>
      <c r="CL123" s="686"/>
      <c r="CM123" s="686"/>
      <c r="CN123" s="686"/>
      <c r="CO123" s="689"/>
      <c r="CP123" s="693" t="s">
        <v>227</v>
      </c>
      <c r="CQ123" s="403"/>
      <c r="CR123" s="403"/>
      <c r="CS123" s="403"/>
      <c r="CT123" s="403"/>
      <c r="CU123" s="403"/>
      <c r="CV123" s="403"/>
      <c r="CW123" s="403"/>
      <c r="CX123" s="403"/>
      <c r="CY123" s="403"/>
      <c r="CZ123" s="403"/>
      <c r="DA123" s="403"/>
      <c r="DB123" s="403"/>
      <c r="DC123" s="403"/>
      <c r="DD123" s="403"/>
      <c r="DE123" s="403"/>
      <c r="DF123" s="699"/>
      <c r="DG123" s="482" t="s">
        <v>204</v>
      </c>
      <c r="DH123" s="446"/>
      <c r="DI123" s="446"/>
      <c r="DJ123" s="446"/>
      <c r="DK123" s="499"/>
      <c r="DL123" s="515" t="s">
        <v>204</v>
      </c>
      <c r="DM123" s="446"/>
      <c r="DN123" s="446"/>
      <c r="DO123" s="446"/>
      <c r="DP123" s="499"/>
      <c r="DQ123" s="515" t="s">
        <v>204</v>
      </c>
      <c r="DR123" s="446"/>
      <c r="DS123" s="446"/>
      <c r="DT123" s="446"/>
      <c r="DU123" s="499"/>
      <c r="DV123" s="539" t="s">
        <v>204</v>
      </c>
      <c r="DW123" s="547"/>
      <c r="DX123" s="547"/>
      <c r="DY123" s="547"/>
      <c r="DZ123" s="557"/>
    </row>
    <row r="124" spans="1:130" s="365" customFormat="1" ht="26.25" customHeight="1">
      <c r="A124" s="390"/>
      <c r="B124" s="413"/>
      <c r="C124" s="425" t="s">
        <v>341</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204</v>
      </c>
      <c r="AB124" s="446"/>
      <c r="AC124" s="446"/>
      <c r="AD124" s="446"/>
      <c r="AE124" s="499"/>
      <c r="AF124" s="515" t="s">
        <v>204</v>
      </c>
      <c r="AG124" s="446"/>
      <c r="AH124" s="446"/>
      <c r="AI124" s="446"/>
      <c r="AJ124" s="499"/>
      <c r="AK124" s="515" t="s">
        <v>204</v>
      </c>
      <c r="AL124" s="446"/>
      <c r="AM124" s="446"/>
      <c r="AN124" s="446"/>
      <c r="AO124" s="499"/>
      <c r="AP124" s="539" t="s">
        <v>204</v>
      </c>
      <c r="AQ124" s="547"/>
      <c r="AR124" s="547"/>
      <c r="AS124" s="547"/>
      <c r="AT124" s="557"/>
      <c r="AU124" s="574" t="s">
        <v>490</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45</v>
      </c>
      <c r="BR124" s="644"/>
      <c r="BS124" s="644"/>
      <c r="BT124" s="644"/>
      <c r="BU124" s="644"/>
      <c r="BV124" s="644">
        <v>20.9</v>
      </c>
      <c r="BW124" s="644"/>
      <c r="BX124" s="644"/>
      <c r="BY124" s="644"/>
      <c r="BZ124" s="644"/>
      <c r="CA124" s="644">
        <v>20.9</v>
      </c>
      <c r="CB124" s="644"/>
      <c r="CC124" s="644"/>
      <c r="CD124" s="644"/>
      <c r="CE124" s="644"/>
      <c r="CF124" s="545"/>
      <c r="CG124" s="553"/>
      <c r="CH124" s="553"/>
      <c r="CI124" s="553"/>
      <c r="CJ124" s="670"/>
      <c r="CK124" s="677"/>
      <c r="CL124" s="677"/>
      <c r="CM124" s="677"/>
      <c r="CN124" s="677"/>
      <c r="CO124" s="690"/>
      <c r="CP124" s="693" t="s">
        <v>492</v>
      </c>
      <c r="CQ124" s="403"/>
      <c r="CR124" s="403"/>
      <c r="CS124" s="403"/>
      <c r="CT124" s="403"/>
      <c r="CU124" s="403"/>
      <c r="CV124" s="403"/>
      <c r="CW124" s="403"/>
      <c r="CX124" s="403"/>
      <c r="CY124" s="403"/>
      <c r="CZ124" s="403"/>
      <c r="DA124" s="403"/>
      <c r="DB124" s="403"/>
      <c r="DC124" s="403"/>
      <c r="DD124" s="403"/>
      <c r="DE124" s="403"/>
      <c r="DF124" s="699"/>
      <c r="DG124" s="484" t="s">
        <v>204</v>
      </c>
      <c r="DH124" s="489"/>
      <c r="DI124" s="489"/>
      <c r="DJ124" s="489"/>
      <c r="DK124" s="501"/>
      <c r="DL124" s="517" t="s">
        <v>204</v>
      </c>
      <c r="DM124" s="489"/>
      <c r="DN124" s="489"/>
      <c r="DO124" s="489"/>
      <c r="DP124" s="501"/>
      <c r="DQ124" s="517" t="s">
        <v>204</v>
      </c>
      <c r="DR124" s="489"/>
      <c r="DS124" s="489"/>
      <c r="DT124" s="489"/>
      <c r="DU124" s="501"/>
      <c r="DV124" s="714" t="s">
        <v>204</v>
      </c>
      <c r="DW124" s="716"/>
      <c r="DX124" s="716"/>
      <c r="DY124" s="716"/>
      <c r="DZ124" s="722"/>
    </row>
    <row r="125" spans="1:130" s="365" customFormat="1" ht="26.25" customHeight="1">
      <c r="A125" s="390"/>
      <c r="B125" s="413"/>
      <c r="C125" s="425" t="s">
        <v>484</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204</v>
      </c>
      <c r="AB125" s="446"/>
      <c r="AC125" s="446"/>
      <c r="AD125" s="446"/>
      <c r="AE125" s="499"/>
      <c r="AF125" s="515" t="s">
        <v>204</v>
      </c>
      <c r="AG125" s="446"/>
      <c r="AH125" s="446"/>
      <c r="AI125" s="446"/>
      <c r="AJ125" s="499"/>
      <c r="AK125" s="515" t="s">
        <v>204</v>
      </c>
      <c r="AL125" s="446"/>
      <c r="AM125" s="446"/>
      <c r="AN125" s="446"/>
      <c r="AO125" s="499"/>
      <c r="AP125" s="539" t="s">
        <v>204</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495</v>
      </c>
      <c r="CL125" s="685"/>
      <c r="CM125" s="685"/>
      <c r="CN125" s="685"/>
      <c r="CO125" s="688"/>
      <c r="CP125" s="424" t="s">
        <v>144</v>
      </c>
      <c r="CQ125" s="407"/>
      <c r="CR125" s="407"/>
      <c r="CS125" s="407"/>
      <c r="CT125" s="407"/>
      <c r="CU125" s="407"/>
      <c r="CV125" s="407"/>
      <c r="CW125" s="407"/>
      <c r="CX125" s="407"/>
      <c r="CY125" s="407"/>
      <c r="CZ125" s="407"/>
      <c r="DA125" s="407"/>
      <c r="DB125" s="407"/>
      <c r="DC125" s="407"/>
      <c r="DD125" s="407"/>
      <c r="DE125" s="407"/>
      <c r="DF125" s="470"/>
      <c r="DG125" s="632" t="s">
        <v>204</v>
      </c>
      <c r="DH125" s="640"/>
      <c r="DI125" s="640"/>
      <c r="DJ125" s="640"/>
      <c r="DK125" s="640"/>
      <c r="DL125" s="640" t="s">
        <v>204</v>
      </c>
      <c r="DM125" s="640"/>
      <c r="DN125" s="640"/>
      <c r="DO125" s="640"/>
      <c r="DP125" s="640"/>
      <c r="DQ125" s="640" t="s">
        <v>204</v>
      </c>
      <c r="DR125" s="640"/>
      <c r="DS125" s="640"/>
      <c r="DT125" s="640"/>
      <c r="DU125" s="640"/>
      <c r="DV125" s="712" t="s">
        <v>204</v>
      </c>
      <c r="DW125" s="712"/>
      <c r="DX125" s="712"/>
      <c r="DY125" s="712"/>
      <c r="DZ125" s="720"/>
    </row>
    <row r="126" spans="1:130" s="365" customFormat="1" ht="26.25" customHeight="1">
      <c r="A126" s="390"/>
      <c r="B126" s="413"/>
      <c r="C126" s="425" t="s">
        <v>485</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204</v>
      </c>
      <c r="AB126" s="446"/>
      <c r="AC126" s="446"/>
      <c r="AD126" s="446"/>
      <c r="AE126" s="499"/>
      <c r="AF126" s="515" t="s">
        <v>204</v>
      </c>
      <c r="AG126" s="446"/>
      <c r="AH126" s="446"/>
      <c r="AI126" s="446"/>
      <c r="AJ126" s="499"/>
      <c r="AK126" s="515" t="s">
        <v>204</v>
      </c>
      <c r="AL126" s="446"/>
      <c r="AM126" s="446"/>
      <c r="AN126" s="446"/>
      <c r="AO126" s="499"/>
      <c r="AP126" s="539" t="s">
        <v>204</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417</v>
      </c>
      <c r="CQ126" s="378"/>
      <c r="CR126" s="378"/>
      <c r="CS126" s="378"/>
      <c r="CT126" s="378"/>
      <c r="CU126" s="378"/>
      <c r="CV126" s="378"/>
      <c r="CW126" s="378"/>
      <c r="CX126" s="378"/>
      <c r="CY126" s="378"/>
      <c r="CZ126" s="378"/>
      <c r="DA126" s="378"/>
      <c r="DB126" s="378"/>
      <c r="DC126" s="378"/>
      <c r="DD126" s="378"/>
      <c r="DE126" s="378"/>
      <c r="DF126" s="472"/>
      <c r="DG126" s="633" t="s">
        <v>204</v>
      </c>
      <c r="DH126" s="641"/>
      <c r="DI126" s="641"/>
      <c r="DJ126" s="641"/>
      <c r="DK126" s="641"/>
      <c r="DL126" s="641" t="s">
        <v>204</v>
      </c>
      <c r="DM126" s="641"/>
      <c r="DN126" s="641"/>
      <c r="DO126" s="641"/>
      <c r="DP126" s="641"/>
      <c r="DQ126" s="641" t="s">
        <v>204</v>
      </c>
      <c r="DR126" s="641"/>
      <c r="DS126" s="641"/>
      <c r="DT126" s="641"/>
      <c r="DU126" s="641"/>
      <c r="DV126" s="713" t="s">
        <v>204</v>
      </c>
      <c r="DW126" s="713"/>
      <c r="DX126" s="713"/>
      <c r="DY126" s="713"/>
      <c r="DZ126" s="721"/>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250</v>
      </c>
      <c r="AB127" s="446"/>
      <c r="AC127" s="446"/>
      <c r="AD127" s="446"/>
      <c r="AE127" s="499"/>
      <c r="AF127" s="515">
        <v>175</v>
      </c>
      <c r="AG127" s="446"/>
      <c r="AH127" s="446"/>
      <c r="AI127" s="446"/>
      <c r="AJ127" s="499"/>
      <c r="AK127" s="515">
        <v>144</v>
      </c>
      <c r="AL127" s="446"/>
      <c r="AM127" s="446"/>
      <c r="AN127" s="446"/>
      <c r="AO127" s="499"/>
      <c r="AP127" s="539">
        <v>0</v>
      </c>
      <c r="AQ127" s="547"/>
      <c r="AR127" s="547"/>
      <c r="AS127" s="547"/>
      <c r="AT127" s="557"/>
      <c r="AU127" s="378"/>
      <c r="AV127" s="378"/>
      <c r="AW127" s="378"/>
      <c r="AX127" s="584" t="s">
        <v>496</v>
      </c>
      <c r="AY127" s="593"/>
      <c r="AZ127" s="593"/>
      <c r="BA127" s="593"/>
      <c r="BB127" s="593"/>
      <c r="BC127" s="593"/>
      <c r="BD127" s="593"/>
      <c r="BE127" s="610"/>
      <c r="BF127" s="612" t="s">
        <v>121</v>
      </c>
      <c r="BG127" s="593"/>
      <c r="BH127" s="593"/>
      <c r="BI127" s="593"/>
      <c r="BJ127" s="593"/>
      <c r="BK127" s="593"/>
      <c r="BL127" s="610"/>
      <c r="BM127" s="612" t="s">
        <v>418</v>
      </c>
      <c r="BN127" s="593"/>
      <c r="BO127" s="593"/>
      <c r="BP127" s="593"/>
      <c r="BQ127" s="593"/>
      <c r="BR127" s="593"/>
      <c r="BS127" s="610"/>
      <c r="BT127" s="612" t="s">
        <v>409</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447</v>
      </c>
      <c r="CQ127" s="378"/>
      <c r="CR127" s="378"/>
      <c r="CS127" s="378"/>
      <c r="CT127" s="378"/>
      <c r="CU127" s="378"/>
      <c r="CV127" s="378"/>
      <c r="CW127" s="378"/>
      <c r="CX127" s="378"/>
      <c r="CY127" s="378"/>
      <c r="CZ127" s="378"/>
      <c r="DA127" s="378"/>
      <c r="DB127" s="378"/>
      <c r="DC127" s="378"/>
      <c r="DD127" s="378"/>
      <c r="DE127" s="378"/>
      <c r="DF127" s="472"/>
      <c r="DG127" s="633" t="s">
        <v>204</v>
      </c>
      <c r="DH127" s="641"/>
      <c r="DI127" s="641"/>
      <c r="DJ127" s="641"/>
      <c r="DK127" s="641"/>
      <c r="DL127" s="641" t="s">
        <v>204</v>
      </c>
      <c r="DM127" s="641"/>
      <c r="DN127" s="641"/>
      <c r="DO127" s="641"/>
      <c r="DP127" s="641"/>
      <c r="DQ127" s="641" t="s">
        <v>204</v>
      </c>
      <c r="DR127" s="641"/>
      <c r="DS127" s="641"/>
      <c r="DT127" s="641"/>
      <c r="DU127" s="641"/>
      <c r="DV127" s="713" t="s">
        <v>204</v>
      </c>
      <c r="DW127" s="713"/>
      <c r="DX127" s="713"/>
      <c r="DY127" s="713"/>
      <c r="DZ127" s="721"/>
    </row>
    <row r="128" spans="1:130" s="365" customFormat="1" ht="26.25" customHeight="1">
      <c r="A128" s="392" t="s">
        <v>497</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669063</v>
      </c>
      <c r="AB128" s="487"/>
      <c r="AC128" s="487"/>
      <c r="AD128" s="487"/>
      <c r="AE128" s="498"/>
      <c r="AF128" s="514">
        <v>665492</v>
      </c>
      <c r="AG128" s="487"/>
      <c r="AH128" s="487"/>
      <c r="AI128" s="487"/>
      <c r="AJ128" s="498"/>
      <c r="AK128" s="514">
        <v>696198</v>
      </c>
      <c r="AL128" s="487"/>
      <c r="AM128" s="487"/>
      <c r="AN128" s="487"/>
      <c r="AO128" s="498"/>
      <c r="AP128" s="541"/>
      <c r="AQ128" s="549"/>
      <c r="AR128" s="549"/>
      <c r="AS128" s="549"/>
      <c r="AT128" s="559"/>
      <c r="AU128" s="378"/>
      <c r="AV128" s="378"/>
      <c r="AW128" s="378"/>
      <c r="AX128" s="384" t="s">
        <v>309</v>
      </c>
      <c r="AY128" s="407"/>
      <c r="AZ128" s="407"/>
      <c r="BA128" s="407"/>
      <c r="BB128" s="407"/>
      <c r="BC128" s="407"/>
      <c r="BD128" s="407"/>
      <c r="BE128" s="470"/>
      <c r="BF128" s="613" t="s">
        <v>204</v>
      </c>
      <c r="BG128" s="617"/>
      <c r="BH128" s="617"/>
      <c r="BI128" s="617"/>
      <c r="BJ128" s="617"/>
      <c r="BK128" s="617"/>
      <c r="BL128" s="623"/>
      <c r="BM128" s="613">
        <v>11.55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400</v>
      </c>
      <c r="CQ128" s="381"/>
      <c r="CR128" s="381"/>
      <c r="CS128" s="381"/>
      <c r="CT128" s="381"/>
      <c r="CU128" s="381"/>
      <c r="CV128" s="381"/>
      <c r="CW128" s="381"/>
      <c r="CX128" s="381"/>
      <c r="CY128" s="381"/>
      <c r="CZ128" s="381"/>
      <c r="DA128" s="381"/>
      <c r="DB128" s="381"/>
      <c r="DC128" s="381"/>
      <c r="DD128" s="381"/>
      <c r="DE128" s="381"/>
      <c r="DF128" s="611"/>
      <c r="DG128" s="702">
        <v>199668</v>
      </c>
      <c r="DH128" s="705"/>
      <c r="DI128" s="705"/>
      <c r="DJ128" s="705"/>
      <c r="DK128" s="705"/>
      <c r="DL128" s="705">
        <v>193765</v>
      </c>
      <c r="DM128" s="705"/>
      <c r="DN128" s="705"/>
      <c r="DO128" s="705"/>
      <c r="DP128" s="705"/>
      <c r="DQ128" s="705">
        <v>187478</v>
      </c>
      <c r="DR128" s="705"/>
      <c r="DS128" s="705"/>
      <c r="DT128" s="705"/>
      <c r="DU128" s="705"/>
      <c r="DV128" s="715">
        <v>0.6</v>
      </c>
      <c r="DW128" s="715"/>
      <c r="DX128" s="715"/>
      <c r="DY128" s="715"/>
      <c r="DZ128" s="723"/>
    </row>
    <row r="129" spans="1:131" s="365" customFormat="1" ht="26.25" customHeight="1">
      <c r="A129" s="385" t="s">
        <v>175</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239</v>
      </c>
      <c r="X129" s="466"/>
      <c r="Y129" s="466"/>
      <c r="Z129" s="476"/>
      <c r="AA129" s="482">
        <v>36868168</v>
      </c>
      <c r="AB129" s="446"/>
      <c r="AC129" s="446"/>
      <c r="AD129" s="446"/>
      <c r="AE129" s="499"/>
      <c r="AF129" s="515">
        <v>37642120</v>
      </c>
      <c r="AG129" s="446"/>
      <c r="AH129" s="446"/>
      <c r="AI129" s="446"/>
      <c r="AJ129" s="499"/>
      <c r="AK129" s="515">
        <v>36709668</v>
      </c>
      <c r="AL129" s="446"/>
      <c r="AM129" s="446"/>
      <c r="AN129" s="446"/>
      <c r="AO129" s="499"/>
      <c r="AP129" s="542"/>
      <c r="AQ129" s="550"/>
      <c r="AR129" s="550"/>
      <c r="AS129" s="550"/>
      <c r="AT129" s="560"/>
      <c r="AU129" s="576"/>
      <c r="AV129" s="576"/>
      <c r="AW129" s="576"/>
      <c r="AX129" s="585" t="s">
        <v>112</v>
      </c>
      <c r="AY129" s="378"/>
      <c r="AZ129" s="378"/>
      <c r="BA129" s="378"/>
      <c r="BB129" s="378"/>
      <c r="BC129" s="378"/>
      <c r="BD129" s="378"/>
      <c r="BE129" s="472"/>
      <c r="BF129" s="614" t="s">
        <v>204</v>
      </c>
      <c r="BG129" s="618"/>
      <c r="BH129" s="618"/>
      <c r="BI129" s="618"/>
      <c r="BJ129" s="618"/>
      <c r="BK129" s="618"/>
      <c r="BL129" s="624"/>
      <c r="BM129" s="614">
        <v>16.55</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498</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499</v>
      </c>
      <c r="X130" s="466"/>
      <c r="Y130" s="466"/>
      <c r="Z130" s="476"/>
      <c r="AA130" s="482">
        <v>4848255</v>
      </c>
      <c r="AB130" s="446"/>
      <c r="AC130" s="446"/>
      <c r="AD130" s="446"/>
      <c r="AE130" s="499"/>
      <c r="AF130" s="515">
        <v>4848025</v>
      </c>
      <c r="AG130" s="446"/>
      <c r="AH130" s="446"/>
      <c r="AI130" s="446"/>
      <c r="AJ130" s="499"/>
      <c r="AK130" s="515">
        <v>4917827</v>
      </c>
      <c r="AL130" s="446"/>
      <c r="AM130" s="446"/>
      <c r="AN130" s="446"/>
      <c r="AO130" s="499"/>
      <c r="AP130" s="542"/>
      <c r="AQ130" s="550"/>
      <c r="AR130" s="550"/>
      <c r="AS130" s="550"/>
      <c r="AT130" s="560"/>
      <c r="AU130" s="576"/>
      <c r="AV130" s="576"/>
      <c r="AW130" s="576"/>
      <c r="AX130" s="585" t="s">
        <v>433</v>
      </c>
      <c r="AY130" s="378"/>
      <c r="AZ130" s="378"/>
      <c r="BA130" s="378"/>
      <c r="BB130" s="378"/>
      <c r="BC130" s="378"/>
      <c r="BD130" s="378"/>
      <c r="BE130" s="472"/>
      <c r="BF130" s="615">
        <v>8.1</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177</v>
      </c>
      <c r="X131" s="467"/>
      <c r="Y131" s="467"/>
      <c r="Z131" s="477"/>
      <c r="AA131" s="484">
        <v>32019913</v>
      </c>
      <c r="AB131" s="489"/>
      <c r="AC131" s="489"/>
      <c r="AD131" s="489"/>
      <c r="AE131" s="501"/>
      <c r="AF131" s="517">
        <v>32794095</v>
      </c>
      <c r="AG131" s="489"/>
      <c r="AH131" s="489"/>
      <c r="AI131" s="489"/>
      <c r="AJ131" s="501"/>
      <c r="AK131" s="517">
        <v>31791841</v>
      </c>
      <c r="AL131" s="489"/>
      <c r="AM131" s="489"/>
      <c r="AN131" s="489"/>
      <c r="AO131" s="501"/>
      <c r="AP131" s="543"/>
      <c r="AQ131" s="551"/>
      <c r="AR131" s="551"/>
      <c r="AS131" s="551"/>
      <c r="AT131" s="561"/>
      <c r="AU131" s="576"/>
      <c r="AV131" s="576"/>
      <c r="AW131" s="576"/>
      <c r="AX131" s="586" t="s">
        <v>62</v>
      </c>
      <c r="AY131" s="381"/>
      <c r="AZ131" s="381"/>
      <c r="BA131" s="381"/>
      <c r="BB131" s="381"/>
      <c r="BC131" s="381"/>
      <c r="BD131" s="381"/>
      <c r="BE131" s="611"/>
      <c r="BF131" s="616">
        <v>20.9</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115</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500</v>
      </c>
      <c r="W132" s="462"/>
      <c r="X132" s="462"/>
      <c r="Y132" s="462"/>
      <c r="Z132" s="478"/>
      <c r="AA132" s="485">
        <v>8.5408945359999997</v>
      </c>
      <c r="AB132" s="490"/>
      <c r="AC132" s="490"/>
      <c r="AD132" s="490"/>
      <c r="AE132" s="502"/>
      <c r="AF132" s="518">
        <v>7.238351905</v>
      </c>
      <c r="AG132" s="490"/>
      <c r="AH132" s="490"/>
      <c r="AI132" s="490"/>
      <c r="AJ132" s="502"/>
      <c r="AK132" s="518">
        <v>8.6012319949999991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59</v>
      </c>
      <c r="W133" s="404"/>
      <c r="X133" s="404"/>
      <c r="Y133" s="404"/>
      <c r="Z133" s="479"/>
      <c r="AA133" s="486">
        <v>8.9</v>
      </c>
      <c r="AB133" s="491"/>
      <c r="AC133" s="491"/>
      <c r="AD133" s="491"/>
      <c r="AE133" s="503"/>
      <c r="AF133" s="486">
        <v>8.5</v>
      </c>
      <c r="AG133" s="491"/>
      <c r="AH133" s="491"/>
      <c r="AI133" s="491"/>
      <c r="AJ133" s="503"/>
      <c r="AK133" s="486">
        <v>8.1</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sJHmq6AowR9VfD17XmcH8c8l4loVwjwKHgJlQf25P2QBXSogOpJUBJXElRmCgBJJ806PnTzgsYvxcivLUSaqaw==" saltValue="Tbc8YT59dVyZWBzNCZ8dJ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24" customWidth="1"/>
    <col min="121" max="121" width="0" style="725" hidden="1" customWidth="1"/>
    <col min="122" max="16384" width="9" style="725" hidden="1" customWidth="1"/>
  </cols>
  <sheetData>
    <row r="1" spans="1:120">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row>
    <row r="2" spans="1:120"/>
    <row r="3" spans="1:120"/>
    <row r="4" spans="1:120"/>
    <row r="5" spans="1:120"/>
    <row r="6" spans="1:120"/>
    <row r="7" spans="1:120"/>
    <row r="8" spans="1:120"/>
    <row r="9" spans="1:120"/>
    <row r="10" spans="1:120"/>
    <row r="11" spans="1:120"/>
    <row r="12" spans="1:120"/>
    <row r="13" spans="1:120"/>
    <row r="14" spans="1:120"/>
    <row r="15" spans="1:120"/>
    <row r="16" spans="1:120">
      <c r="DP16" s="725"/>
    </row>
    <row r="17" spans="119:120">
      <c r="DP17" s="725"/>
    </row>
    <row r="18" spans="119:120"/>
    <row r="19" spans="119:120"/>
    <row r="20" spans="119:120">
      <c r="DO20" s="725"/>
      <c r="DP20" s="725"/>
    </row>
    <row r="21" spans="119:120">
      <c r="DP21" s="725"/>
    </row>
    <row r="22" spans="119:120"/>
    <row r="23" spans="119:120">
      <c r="DO23" s="725"/>
      <c r="DP23" s="725"/>
    </row>
    <row r="24" spans="119:120">
      <c r="DP24" s="725"/>
    </row>
    <row r="25" spans="119:120">
      <c r="DP25" s="725"/>
    </row>
    <row r="26" spans="119:120">
      <c r="DO26" s="725"/>
      <c r="DP26" s="725"/>
    </row>
    <row r="27" spans="119:120"/>
    <row r="28" spans="119:120">
      <c r="DO28" s="725"/>
      <c r="DP28" s="725"/>
    </row>
    <row r="29" spans="119:120">
      <c r="DP29" s="725"/>
    </row>
    <row r="30" spans="119:120"/>
    <row r="31" spans="119:120">
      <c r="DO31" s="725"/>
      <c r="DP31" s="725"/>
    </row>
    <row r="32" spans="119:120"/>
    <row r="33" spans="98:120">
      <c r="DO33" s="725"/>
      <c r="DP33" s="725"/>
    </row>
    <row r="34" spans="98:120">
      <c r="DM34" s="725"/>
    </row>
    <row r="35" spans="98:120">
      <c r="CT35" s="725"/>
      <c r="CU35" s="725"/>
      <c r="CV35" s="725"/>
      <c r="CY35" s="725"/>
      <c r="CZ35" s="725"/>
      <c r="DA35" s="725"/>
      <c r="DD35" s="725"/>
      <c r="DE35" s="725"/>
      <c r="DF35" s="725"/>
      <c r="DI35" s="725"/>
      <c r="DJ35" s="725"/>
      <c r="DK35" s="725"/>
      <c r="DM35" s="725"/>
      <c r="DN35" s="725"/>
      <c r="DO35" s="725"/>
      <c r="DP35" s="725"/>
    </row>
    <row r="36" spans="98:120"/>
    <row r="37" spans="98:120">
      <c r="CW37" s="725"/>
      <c r="DB37" s="725"/>
      <c r="DG37" s="725"/>
      <c r="DL37" s="725"/>
      <c r="DP37" s="725"/>
    </row>
    <row r="38" spans="98:120">
      <c r="CT38" s="725"/>
      <c r="CU38" s="725"/>
      <c r="CV38" s="725"/>
      <c r="CW38" s="725"/>
      <c r="CY38" s="725"/>
      <c r="CZ38" s="725"/>
      <c r="DA38" s="725"/>
      <c r="DB38" s="725"/>
      <c r="DD38" s="725"/>
      <c r="DE38" s="725"/>
      <c r="DF38" s="725"/>
      <c r="DG38" s="725"/>
      <c r="DI38" s="725"/>
      <c r="DJ38" s="725"/>
      <c r="DK38" s="725"/>
      <c r="DL38" s="725"/>
      <c r="DN38" s="725"/>
      <c r="DO38" s="725"/>
      <c r="DP38" s="725"/>
    </row>
    <row r="39" spans="98:120"/>
    <row r="40" spans="98:120"/>
    <row r="41" spans="98:120"/>
    <row r="42" spans="98:120"/>
    <row r="43" spans="98:120"/>
    <row r="44" spans="98:120"/>
    <row r="45" spans="98:120"/>
    <row r="46" spans="98:120"/>
    <row r="47" spans="98:120"/>
    <row r="48" spans="98:120"/>
    <row r="49" spans="22:120">
      <c r="DN49" s="725"/>
      <c r="DO49" s="725"/>
      <c r="DP49" s="72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5"/>
      <c r="CS63" s="725"/>
      <c r="CX63" s="725"/>
      <c r="DC63" s="725"/>
      <c r="DH63" s="725"/>
    </row>
    <row r="64" spans="22:120">
      <c r="V64" s="725"/>
    </row>
    <row r="65" spans="15:120">
      <c r="X65" s="725"/>
      <c r="Z65" s="725"/>
      <c r="AA65" s="725"/>
      <c r="AB65" s="725"/>
      <c r="AC65" s="725"/>
      <c r="AD65" s="725"/>
      <c r="AE65" s="725"/>
      <c r="AF65" s="725"/>
      <c r="AG65" s="725"/>
      <c r="AH65" s="725"/>
      <c r="AI65" s="725"/>
      <c r="AJ65" s="725"/>
      <c r="AK65" s="725"/>
      <c r="AL65" s="725"/>
      <c r="AM65" s="725"/>
      <c r="AN65" s="725"/>
      <c r="AO65" s="725"/>
      <c r="AP65" s="725"/>
      <c r="AQ65" s="725"/>
      <c r="AR65" s="725"/>
      <c r="AS65" s="725"/>
      <c r="AT65" s="725"/>
      <c r="AU65" s="725"/>
      <c r="AV65" s="725"/>
      <c r="AW65" s="725"/>
      <c r="AX65" s="725"/>
      <c r="AY65" s="725"/>
      <c r="AZ65" s="725"/>
      <c r="BA65" s="725"/>
      <c r="BB65" s="725"/>
      <c r="BC65" s="725"/>
      <c r="BD65" s="725"/>
      <c r="BE65" s="725"/>
      <c r="BF65" s="725"/>
      <c r="BG65" s="725"/>
      <c r="BH65" s="725"/>
      <c r="BI65" s="725"/>
      <c r="BJ65" s="725"/>
      <c r="BK65" s="725"/>
      <c r="BL65" s="725"/>
      <c r="BM65" s="725"/>
      <c r="BN65" s="725"/>
      <c r="BO65" s="725"/>
      <c r="BP65" s="725"/>
      <c r="BQ65" s="725"/>
      <c r="BR65" s="725"/>
      <c r="BS65" s="725"/>
      <c r="BT65" s="725"/>
      <c r="BU65" s="725"/>
      <c r="BV65" s="725"/>
      <c r="BW65" s="725"/>
      <c r="BX65" s="725"/>
      <c r="BY65" s="725"/>
      <c r="BZ65" s="725"/>
      <c r="CA65" s="725"/>
      <c r="CB65" s="725"/>
      <c r="CC65" s="725"/>
      <c r="CD65" s="725"/>
      <c r="CE65" s="725"/>
      <c r="CF65" s="725"/>
      <c r="CG65" s="725"/>
      <c r="CH65" s="725"/>
      <c r="CI65" s="725"/>
      <c r="CJ65" s="725"/>
      <c r="CK65" s="725"/>
      <c r="CL65" s="725"/>
      <c r="CM65" s="725"/>
      <c r="CN65" s="725"/>
      <c r="CO65" s="725"/>
      <c r="CP65" s="725"/>
      <c r="CQ65" s="725"/>
      <c r="CR65" s="725"/>
      <c r="CU65" s="725"/>
      <c r="CZ65" s="725"/>
      <c r="DE65" s="725"/>
      <c r="DJ65" s="725"/>
    </row>
    <row r="66" spans="15:120">
      <c r="Q66" s="725"/>
      <c r="S66" s="725"/>
      <c r="U66" s="725"/>
      <c r="DM66" s="725"/>
    </row>
    <row r="67" spans="15:120">
      <c r="O67" s="725"/>
      <c r="P67" s="725"/>
      <c r="R67" s="725"/>
      <c r="T67" s="725"/>
      <c r="Y67" s="725"/>
      <c r="CT67" s="725"/>
      <c r="CV67" s="725"/>
      <c r="CW67" s="725"/>
      <c r="CY67" s="725"/>
      <c r="DA67" s="725"/>
      <c r="DB67" s="725"/>
      <c r="DD67" s="725"/>
      <c r="DF67" s="725"/>
      <c r="DG67" s="725"/>
      <c r="DI67" s="725"/>
      <c r="DK67" s="725"/>
      <c r="DL67" s="725"/>
      <c r="DN67" s="725"/>
      <c r="DO67" s="725"/>
      <c r="DP67" s="725"/>
    </row>
    <row r="68" spans="15:120"/>
    <row r="69" spans="15:120"/>
    <row r="70" spans="15:120"/>
    <row r="71" spans="15:120"/>
    <row r="72" spans="15:120">
      <c r="DP72" s="725"/>
    </row>
    <row r="73" spans="15:120">
      <c r="DP73" s="72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5"/>
      <c r="CX96" s="725"/>
      <c r="DC96" s="725"/>
      <c r="DH96" s="725"/>
    </row>
    <row r="97" spans="24:120">
      <c r="CS97" s="725"/>
      <c r="CX97" s="725"/>
      <c r="DC97" s="725"/>
      <c r="DH97" s="725"/>
      <c r="DP97" s="724" t="s">
        <v>95</v>
      </c>
    </row>
    <row r="98" spans="24:120" hidden="1">
      <c r="CS98" s="725"/>
      <c r="CX98" s="725"/>
      <c r="DC98" s="725"/>
      <c r="DH98" s="725"/>
    </row>
    <row r="99" spans="24:120" hidden="1">
      <c r="CS99" s="725"/>
      <c r="CX99" s="725"/>
      <c r="DC99" s="725"/>
      <c r="DH99" s="725"/>
    </row>
    <row r="101" spans="24:120" ht="12" hidden="1" customHeight="1">
      <c r="X101" s="725"/>
      <c r="Y101" s="725"/>
      <c r="Z101" s="725"/>
      <c r="AA101" s="725"/>
      <c r="AB101" s="725"/>
      <c r="AC101" s="725"/>
      <c r="AD101" s="725"/>
      <c r="AE101" s="725"/>
      <c r="AF101" s="725"/>
      <c r="AG101" s="725"/>
      <c r="AH101" s="725"/>
      <c r="AI101" s="725"/>
      <c r="AJ101" s="725"/>
      <c r="AK101" s="725"/>
      <c r="AL101" s="725"/>
      <c r="AM101" s="725"/>
      <c r="AN101" s="725"/>
      <c r="AO101" s="725"/>
      <c r="AP101" s="725"/>
      <c r="AQ101" s="725"/>
      <c r="AR101" s="725"/>
      <c r="AS101" s="725"/>
      <c r="AT101" s="725"/>
      <c r="AU101" s="725"/>
      <c r="AV101" s="725"/>
      <c r="AW101" s="725"/>
      <c r="AX101" s="725"/>
      <c r="AY101" s="725"/>
      <c r="AZ101" s="725"/>
      <c r="BA101" s="725"/>
      <c r="BB101" s="725"/>
      <c r="BC101" s="725"/>
      <c r="BD101" s="725"/>
      <c r="BE101" s="725"/>
      <c r="BF101" s="725"/>
      <c r="BG101" s="725"/>
      <c r="BH101" s="725"/>
      <c r="BI101" s="725"/>
      <c r="BJ101" s="725"/>
      <c r="BK101" s="725"/>
      <c r="BL101" s="725"/>
      <c r="BM101" s="725"/>
      <c r="BN101" s="725"/>
      <c r="BO101" s="725"/>
      <c r="BP101" s="725"/>
      <c r="BQ101" s="725"/>
      <c r="BR101" s="725"/>
      <c r="BS101" s="725"/>
      <c r="BT101" s="725"/>
      <c r="BU101" s="725"/>
      <c r="BV101" s="725"/>
      <c r="BW101" s="725"/>
      <c r="BX101" s="725"/>
      <c r="BY101" s="725"/>
      <c r="BZ101" s="725"/>
      <c r="CA101" s="725"/>
      <c r="CB101" s="725"/>
      <c r="CC101" s="725"/>
      <c r="CD101" s="725"/>
      <c r="CE101" s="725"/>
      <c r="CF101" s="725"/>
      <c r="CG101" s="725"/>
      <c r="CH101" s="725"/>
      <c r="CI101" s="725"/>
      <c r="CJ101" s="725"/>
      <c r="CK101" s="725"/>
      <c r="CL101" s="725"/>
      <c r="CM101" s="725"/>
      <c r="CN101" s="725"/>
      <c r="CO101" s="725"/>
      <c r="CP101" s="725"/>
      <c r="CQ101" s="725"/>
      <c r="CR101" s="725"/>
      <c r="CU101" s="725"/>
      <c r="CZ101" s="725"/>
      <c r="DE101" s="725"/>
      <c r="DJ101" s="725"/>
    </row>
    <row r="102" spans="24:120" ht="1.5" hidden="1" customHeight="1">
      <c r="CU102" s="725"/>
      <c r="CZ102" s="725"/>
      <c r="DE102" s="725"/>
      <c r="DJ102" s="725"/>
      <c r="DM102" s="725"/>
    </row>
    <row r="103" spans="24:120" hidden="1">
      <c r="CT103" s="725"/>
      <c r="CV103" s="725"/>
      <c r="CW103" s="725"/>
      <c r="CY103" s="725"/>
      <c r="DA103" s="725"/>
      <c r="DB103" s="725"/>
      <c r="DD103" s="725"/>
      <c r="DF103" s="725"/>
      <c r="DG103" s="725"/>
      <c r="DI103" s="725"/>
      <c r="DK103" s="725"/>
      <c r="DL103" s="725"/>
      <c r="DM103" s="725"/>
      <c r="DN103" s="725"/>
      <c r="DO103" s="725"/>
      <c r="DP103" s="725"/>
    </row>
    <row r="104" spans="24:120" hidden="1">
      <c r="CV104" s="725"/>
      <c r="CW104" s="725"/>
      <c r="DA104" s="725"/>
      <c r="DB104" s="725"/>
      <c r="DF104" s="725"/>
      <c r="DG104" s="725"/>
      <c r="DK104" s="725"/>
      <c r="DL104" s="725"/>
      <c r="DN104" s="725"/>
      <c r="DO104" s="725"/>
      <c r="DP104" s="725"/>
    </row>
    <row r="105" spans="24:120" ht="12.75" hidden="1" customHeight="1"/>
  </sheetData>
  <sheetProtection algorithmName="SHA-512" hashValue="ojO9SkxDoXqOoX1JyHgPSOCDadpOexhqtTVBUKNBRK1Lr8qyjGjEjv8Ee+ypHS4hXpoUojbjlo2OcxNg7EVHYg==" saltValue="BnHI+V4I3dgQfEMxM+if8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0" zoomScaleNormal="80" zoomScaleSheetLayoutView="55" workbookViewId="0"/>
  </sheetViews>
  <sheetFormatPr defaultColWidth="0" defaultRowHeight="13.5" customHeight="1" zeroHeight="1"/>
  <cols>
    <col min="1" max="116" width="2.625" style="724" customWidth="1"/>
    <col min="117" max="16384" width="9" style="725" hidden="1" customWidth="1"/>
  </cols>
  <sheetData>
    <row r="1" spans="2:116"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row>
    <row r="2" spans="2:116" ht="13.5" customHeight="1"/>
    <row r="3" spans="2:116" ht="13.5" customHeight="1"/>
    <row r="4" spans="2:116" ht="13.5" customHeight="1">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row>
    <row r="5" spans="2:116" ht="13.5" customHeight="1">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5"/>
      <c r="BA5" s="725"/>
      <c r="BB5" s="725"/>
      <c r="BC5" s="725"/>
      <c r="BD5" s="725"/>
      <c r="BE5" s="725"/>
      <c r="BF5" s="725"/>
      <c r="BG5" s="725"/>
      <c r="BH5" s="725"/>
      <c r="BI5" s="725"/>
      <c r="BJ5" s="725"/>
      <c r="BK5" s="725"/>
      <c r="BL5" s="725"/>
      <c r="BM5" s="725"/>
      <c r="BN5" s="725"/>
      <c r="BO5" s="725"/>
      <c r="BP5" s="725"/>
      <c r="BQ5" s="725"/>
      <c r="BR5" s="725"/>
      <c r="BS5" s="725"/>
      <c r="BT5" s="725"/>
      <c r="BU5" s="725"/>
      <c r="BV5" s="725"/>
      <c r="BW5" s="725"/>
      <c r="BX5" s="725"/>
      <c r="BY5" s="725"/>
      <c r="BZ5" s="725"/>
      <c r="CA5" s="725"/>
      <c r="CB5" s="725"/>
      <c r="CC5" s="725"/>
      <c r="CD5" s="725"/>
      <c r="CE5" s="725"/>
      <c r="CF5" s="725"/>
      <c r="CG5" s="725"/>
      <c r="CH5" s="725"/>
      <c r="CI5" s="725"/>
      <c r="CJ5" s="725"/>
      <c r="CK5" s="725"/>
      <c r="CL5" s="725"/>
      <c r="CM5" s="725"/>
      <c r="CN5" s="725"/>
      <c r="CO5" s="725"/>
      <c r="CP5" s="725"/>
      <c r="CQ5" s="725"/>
      <c r="CR5" s="725"/>
      <c r="CS5" s="725"/>
      <c r="CT5" s="725"/>
      <c r="CU5" s="725"/>
      <c r="CV5" s="725"/>
      <c r="CW5" s="725"/>
      <c r="CX5" s="725"/>
      <c r="CY5" s="725"/>
      <c r="CZ5" s="725"/>
      <c r="DA5" s="725"/>
      <c r="DB5" s="725"/>
      <c r="DC5" s="725"/>
      <c r="DD5" s="725"/>
      <c r="DE5" s="725"/>
      <c r="DF5" s="725"/>
      <c r="DG5" s="725"/>
      <c r="DH5" s="725"/>
      <c r="DI5" s="725"/>
      <c r="DJ5" s="725"/>
      <c r="DK5" s="725"/>
      <c r="DL5" s="725"/>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5"/>
      <c r="AV18" s="725"/>
      <c r="AW18" s="725"/>
      <c r="AX18" s="725"/>
      <c r="AY18" s="725"/>
      <c r="AZ18" s="725"/>
      <c r="BA18" s="725"/>
      <c r="BB18" s="725"/>
      <c r="BC18" s="725"/>
      <c r="BD18" s="725"/>
      <c r="BE18" s="725"/>
      <c r="BF18" s="725"/>
      <c r="BG18" s="725"/>
      <c r="BH18" s="725"/>
      <c r="BI18" s="725"/>
      <c r="BJ18" s="725"/>
      <c r="BK18" s="725"/>
      <c r="BL18" s="725"/>
      <c r="BM18" s="725"/>
      <c r="BN18" s="725"/>
      <c r="BO18" s="725"/>
      <c r="BP18" s="725"/>
      <c r="BQ18" s="725"/>
      <c r="BR18" s="725"/>
      <c r="BS18" s="725"/>
      <c r="BT18" s="725"/>
      <c r="BU18" s="725"/>
      <c r="BV18" s="725"/>
      <c r="BW18" s="725"/>
      <c r="BX18" s="725"/>
      <c r="BY18" s="725"/>
      <c r="BZ18" s="725"/>
      <c r="CA18" s="725"/>
      <c r="CB18" s="725"/>
      <c r="CC18" s="725"/>
      <c r="CD18" s="725"/>
      <c r="CE18" s="725"/>
      <c r="CF18" s="725"/>
      <c r="CG18" s="725"/>
      <c r="CH18" s="725"/>
      <c r="CI18" s="725"/>
      <c r="CJ18" s="725"/>
      <c r="CK18" s="725"/>
      <c r="CL18" s="725"/>
      <c r="CM18" s="725"/>
      <c r="CN18" s="725"/>
      <c r="CO18" s="725"/>
      <c r="CP18" s="725"/>
      <c r="CQ18" s="725"/>
      <c r="CR18" s="725"/>
      <c r="CS18" s="725"/>
      <c r="CT18" s="725"/>
      <c r="CU18" s="725"/>
      <c r="CV18" s="725"/>
      <c r="CW18" s="725"/>
      <c r="CX18" s="725"/>
      <c r="CY18" s="725"/>
      <c r="CZ18" s="725"/>
      <c r="DA18" s="725"/>
      <c r="DB18" s="725"/>
      <c r="DC18" s="725"/>
      <c r="DD18" s="725"/>
      <c r="DE18" s="725"/>
      <c r="DF18" s="725"/>
      <c r="DG18" s="725"/>
      <c r="DH18" s="725"/>
      <c r="DI18" s="725"/>
      <c r="DJ18" s="725"/>
      <c r="DK18" s="725"/>
      <c r="DL18" s="725"/>
    </row>
    <row r="19" spans="9:116" ht="13.5" customHeight="1"/>
    <row r="20" spans="9:116" ht="13.5" customHeight="1"/>
    <row r="21" spans="9:116" ht="13.5" customHeight="1">
      <c r="DL21" s="725"/>
    </row>
    <row r="22" spans="9:116" ht="13.5" customHeight="1">
      <c r="DI22" s="725"/>
      <c r="DJ22" s="725"/>
      <c r="DK22" s="725"/>
      <c r="DL22" s="725"/>
    </row>
    <row r="23" spans="9:116" ht="13.5" customHeight="1">
      <c r="CY23" s="725"/>
      <c r="CZ23" s="725"/>
      <c r="DA23" s="725"/>
      <c r="DB23" s="725"/>
      <c r="DC23" s="725"/>
      <c r="DD23" s="725"/>
      <c r="DE23" s="725"/>
      <c r="DF23" s="725"/>
      <c r="DG23" s="725"/>
      <c r="DH23" s="725"/>
      <c r="DI23" s="725"/>
      <c r="DJ23" s="725"/>
      <c r="DK23" s="725"/>
      <c r="DL23" s="725"/>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5"/>
      <c r="DA35" s="725"/>
      <c r="DB35" s="725"/>
      <c r="DC35" s="725"/>
      <c r="DD35" s="725"/>
      <c r="DE35" s="725"/>
      <c r="DF35" s="725"/>
      <c r="DG35" s="725"/>
      <c r="DH35" s="725"/>
      <c r="DI35" s="725"/>
      <c r="DJ35" s="725"/>
      <c r="DK35" s="725"/>
      <c r="DL35" s="725"/>
    </row>
    <row r="36" spans="15:116" ht="13.5" customHeight="1"/>
    <row r="37" spans="15:116" ht="13.5" customHeight="1">
      <c r="DL37" s="725"/>
    </row>
    <row r="38" spans="15:116" ht="13.5" customHeight="1">
      <c r="DI38" s="725"/>
      <c r="DJ38" s="725"/>
      <c r="DK38" s="725"/>
      <c r="DL38" s="725"/>
    </row>
    <row r="39" spans="15:116" ht="13.5" customHeight="1"/>
    <row r="40" spans="15:116" ht="13.5" customHeight="1"/>
    <row r="41" spans="15:116" ht="13.5" customHeight="1"/>
    <row r="42" spans="15:116" ht="13.5" customHeight="1"/>
    <row r="43" spans="15:116" ht="13.5" customHeight="1">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E43" s="725"/>
      <c r="DF43" s="725"/>
      <c r="DG43" s="725"/>
      <c r="DH43" s="725"/>
      <c r="DI43" s="725"/>
      <c r="DJ43" s="725"/>
      <c r="DK43" s="725"/>
      <c r="DL43" s="725"/>
    </row>
    <row r="44" spans="15:116" ht="13.5" customHeight="1">
      <c r="DL44" s="725"/>
    </row>
    <row r="45" spans="15:116" ht="13.5" customHeight="1"/>
    <row r="46" spans="15:116" ht="13.5" customHeight="1">
      <c r="DA46" s="725"/>
      <c r="DB46" s="725"/>
      <c r="DC46" s="725"/>
      <c r="DD46" s="725"/>
      <c r="DE46" s="725"/>
      <c r="DF46" s="725"/>
      <c r="DG46" s="725"/>
      <c r="DH46" s="725"/>
      <c r="DI46" s="725"/>
      <c r="DJ46" s="725"/>
      <c r="DK46" s="725"/>
      <c r="DL46" s="725"/>
    </row>
    <row r="47" spans="15:116" ht="13.5" customHeight="1"/>
    <row r="48" spans="15:116" ht="13.5" customHeight="1"/>
    <row r="49" spans="104:116" ht="13.5" customHeight="1"/>
    <row r="50" spans="104:116" ht="13.5" customHeight="1">
      <c r="CZ50" s="725"/>
      <c r="DA50" s="725"/>
      <c r="DB50" s="725"/>
      <c r="DC50" s="725"/>
      <c r="DD50" s="725"/>
      <c r="DE50" s="725"/>
      <c r="DF50" s="725"/>
      <c r="DG50" s="725"/>
      <c r="DH50" s="725"/>
      <c r="DI50" s="725"/>
      <c r="DJ50" s="725"/>
      <c r="DK50" s="725"/>
      <c r="DL50" s="725"/>
    </row>
    <row r="51" spans="104:116" ht="13.5" customHeight="1"/>
    <row r="52" spans="104:116" ht="13.5" customHeight="1"/>
    <row r="53" spans="104:116" ht="13.5" customHeight="1">
      <c r="DL53" s="725"/>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5"/>
      <c r="DD67" s="725"/>
      <c r="DE67" s="725"/>
      <c r="DF67" s="725"/>
      <c r="DG67" s="725"/>
      <c r="DH67" s="725"/>
      <c r="DI67" s="725"/>
      <c r="DJ67" s="725"/>
      <c r="DK67" s="725"/>
      <c r="DL67" s="725"/>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0KToSCgLh4MQoLdzmJ6/P5xLY1IPkzVmzmQpVxx2WmQQbnfdj0J38CmeuATw1qroxcQjPPA5MKceuTUgl+2EFA==" saltValue="iqlaCpLUXznsVHlZxjs01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0" zoomScaleSheetLayoutView="80" workbookViewId="0"/>
  </sheetViews>
  <sheetFormatPr defaultColWidth="0" defaultRowHeight="13.5" customHeight="1" zeroHeight="1"/>
  <cols>
    <col min="1" max="36" width="2.5" style="363" customWidth="1"/>
    <col min="37" max="44" width="17" style="363" customWidth="1"/>
    <col min="45" max="45" width="6.125" style="726" customWidth="1"/>
    <col min="46" max="46" width="3" style="727" customWidth="1"/>
    <col min="47" max="47" width="19.125" style="363" hidden="1" customWidth="1"/>
    <col min="48" max="52" width="12.625" style="363" hidden="1" customWidth="1"/>
    <col min="53" max="16384" width="8.625" style="363" hidden="1" customWidth="1"/>
  </cols>
  <sheetData>
    <row r="1" spans="1:46">
      <c r="AS1" s="738"/>
      <c r="AT1" s="738"/>
    </row>
    <row r="2" spans="1:46">
      <c r="AS2" s="738"/>
      <c r="AT2" s="738"/>
    </row>
    <row r="3" spans="1:46">
      <c r="AS3" s="738"/>
      <c r="AT3" s="738"/>
    </row>
    <row r="4" spans="1:46">
      <c r="AS4" s="738"/>
      <c r="AT4" s="738"/>
    </row>
    <row r="5" spans="1:46" ht="17.25">
      <c r="A5" s="729" t="s">
        <v>501</v>
      </c>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830"/>
    </row>
    <row r="6" spans="1:46">
      <c r="A6" s="727"/>
      <c r="B6" s="738"/>
      <c r="C6" s="738"/>
      <c r="D6" s="738"/>
      <c r="E6" s="738"/>
      <c r="F6" s="738"/>
      <c r="G6" s="738"/>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9" t="s">
        <v>334</v>
      </c>
      <c r="AL6" s="739"/>
      <c r="AM6" s="739"/>
      <c r="AN6" s="739"/>
      <c r="AO6" s="738"/>
      <c r="AP6" s="738"/>
      <c r="AQ6" s="738"/>
      <c r="AR6" s="738"/>
    </row>
    <row r="7" spans="1:46" ht="13.5" customHeight="1">
      <c r="A7" s="727"/>
      <c r="B7" s="738"/>
      <c r="C7" s="738"/>
      <c r="D7" s="738"/>
      <c r="E7" s="738"/>
      <c r="F7" s="738"/>
      <c r="G7" s="738"/>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41"/>
      <c r="AL7" s="754"/>
      <c r="AM7" s="754"/>
      <c r="AN7" s="771"/>
      <c r="AO7" s="784" t="s">
        <v>83</v>
      </c>
      <c r="AP7" s="796"/>
      <c r="AQ7" s="807" t="s">
        <v>502</v>
      </c>
      <c r="AR7" s="821"/>
    </row>
    <row r="8" spans="1:46">
      <c r="A8" s="727"/>
      <c r="B8" s="738"/>
      <c r="C8" s="738"/>
      <c r="D8" s="738"/>
      <c r="E8" s="738"/>
      <c r="F8" s="738"/>
      <c r="G8" s="738"/>
      <c r="H8" s="738"/>
      <c r="I8" s="738"/>
      <c r="J8" s="738"/>
      <c r="K8" s="738"/>
      <c r="L8" s="738"/>
      <c r="M8" s="738"/>
      <c r="N8" s="738"/>
      <c r="O8" s="738"/>
      <c r="P8" s="738"/>
      <c r="Q8" s="738"/>
      <c r="R8" s="738"/>
      <c r="S8" s="738"/>
      <c r="T8" s="738"/>
      <c r="U8" s="738"/>
      <c r="V8" s="738"/>
      <c r="W8" s="738"/>
      <c r="X8" s="738"/>
      <c r="Y8" s="738"/>
      <c r="Z8" s="738"/>
      <c r="AA8" s="738"/>
      <c r="AB8" s="738"/>
      <c r="AC8" s="738"/>
      <c r="AD8" s="738"/>
      <c r="AE8" s="738"/>
      <c r="AF8" s="738"/>
      <c r="AG8" s="738"/>
      <c r="AH8" s="738"/>
      <c r="AI8" s="738"/>
      <c r="AJ8" s="738"/>
      <c r="AK8" s="742"/>
      <c r="AL8" s="755"/>
      <c r="AM8" s="755"/>
      <c r="AN8" s="772"/>
      <c r="AO8" s="785"/>
      <c r="AP8" s="797" t="s">
        <v>504</v>
      </c>
      <c r="AQ8" s="808" t="s">
        <v>505</v>
      </c>
      <c r="AR8" s="822" t="s">
        <v>506</v>
      </c>
    </row>
    <row r="9" spans="1:46">
      <c r="A9" s="727"/>
      <c r="B9" s="738"/>
      <c r="C9" s="738"/>
      <c r="D9" s="738"/>
      <c r="E9" s="738"/>
      <c r="F9" s="738"/>
      <c r="G9" s="738"/>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43" t="s">
        <v>507</v>
      </c>
      <c r="AL9" s="756"/>
      <c r="AM9" s="756"/>
      <c r="AN9" s="773"/>
      <c r="AO9" s="786">
        <v>11540703</v>
      </c>
      <c r="AP9" s="786">
        <v>74136</v>
      </c>
      <c r="AQ9" s="809">
        <v>69543</v>
      </c>
      <c r="AR9" s="823">
        <v>6.6</v>
      </c>
    </row>
    <row r="10" spans="1:46" ht="13.5" customHeight="1">
      <c r="A10" s="727"/>
      <c r="B10" s="738"/>
      <c r="C10" s="738"/>
      <c r="D10" s="738"/>
      <c r="E10" s="738"/>
      <c r="F10" s="738"/>
      <c r="G10" s="738"/>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43" t="s">
        <v>211</v>
      </c>
      <c r="AL10" s="756"/>
      <c r="AM10" s="756"/>
      <c r="AN10" s="773"/>
      <c r="AO10" s="787">
        <v>29684</v>
      </c>
      <c r="AP10" s="787">
        <v>191</v>
      </c>
      <c r="AQ10" s="810">
        <v>2774</v>
      </c>
      <c r="AR10" s="824">
        <v>-93.1</v>
      </c>
    </row>
    <row r="11" spans="1:46" ht="13.5" customHeight="1">
      <c r="A11" s="727"/>
      <c r="B11" s="738"/>
      <c r="C11" s="738"/>
      <c r="D11" s="738"/>
      <c r="E11" s="738"/>
      <c r="F11" s="738"/>
      <c r="G11" s="738"/>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43" t="s">
        <v>398</v>
      </c>
      <c r="AL11" s="756"/>
      <c r="AM11" s="756"/>
      <c r="AN11" s="773"/>
      <c r="AO11" s="787">
        <v>47676</v>
      </c>
      <c r="AP11" s="787">
        <v>306</v>
      </c>
      <c r="AQ11" s="810">
        <v>457</v>
      </c>
      <c r="AR11" s="824">
        <v>-33</v>
      </c>
    </row>
    <row r="12" spans="1:46" ht="13.5" customHeight="1">
      <c r="A12" s="727"/>
      <c r="B12" s="738"/>
      <c r="C12" s="738"/>
      <c r="D12" s="738"/>
      <c r="E12" s="738"/>
      <c r="F12" s="738"/>
      <c r="G12" s="738"/>
      <c r="H12" s="738"/>
      <c r="I12" s="738"/>
      <c r="J12" s="738"/>
      <c r="K12" s="738"/>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8"/>
      <c r="AI12" s="738"/>
      <c r="AJ12" s="738"/>
      <c r="AK12" s="743" t="s">
        <v>238</v>
      </c>
      <c r="AL12" s="756"/>
      <c r="AM12" s="756"/>
      <c r="AN12" s="773"/>
      <c r="AO12" s="787" t="s">
        <v>204</v>
      </c>
      <c r="AP12" s="787" t="s">
        <v>204</v>
      </c>
      <c r="AQ12" s="810">
        <v>16</v>
      </c>
      <c r="AR12" s="824" t="s">
        <v>204</v>
      </c>
    </row>
    <row r="13" spans="1:46" ht="13.5" customHeight="1">
      <c r="A13" s="727"/>
      <c r="B13" s="738"/>
      <c r="C13" s="738"/>
      <c r="D13" s="738"/>
      <c r="E13" s="738"/>
      <c r="F13" s="738"/>
      <c r="G13" s="738"/>
      <c r="H13" s="738"/>
      <c r="I13" s="738"/>
      <c r="J13" s="738"/>
      <c r="K13" s="738"/>
      <c r="L13" s="738"/>
      <c r="M13" s="738"/>
      <c r="N13" s="738"/>
      <c r="O13" s="738"/>
      <c r="P13" s="738"/>
      <c r="Q13" s="738"/>
      <c r="R13" s="738"/>
      <c r="S13" s="738"/>
      <c r="T13" s="738"/>
      <c r="U13" s="738"/>
      <c r="V13" s="738"/>
      <c r="W13" s="738"/>
      <c r="X13" s="738"/>
      <c r="Y13" s="738"/>
      <c r="Z13" s="738"/>
      <c r="AA13" s="738"/>
      <c r="AB13" s="738"/>
      <c r="AC13" s="738"/>
      <c r="AD13" s="738"/>
      <c r="AE13" s="738"/>
      <c r="AF13" s="738"/>
      <c r="AG13" s="738"/>
      <c r="AH13" s="738"/>
      <c r="AI13" s="738"/>
      <c r="AJ13" s="738"/>
      <c r="AK13" s="743" t="s">
        <v>508</v>
      </c>
      <c r="AL13" s="756"/>
      <c r="AM13" s="756"/>
      <c r="AN13" s="773"/>
      <c r="AO13" s="787">
        <v>456310</v>
      </c>
      <c r="AP13" s="787">
        <v>2931</v>
      </c>
      <c r="AQ13" s="810">
        <v>2048</v>
      </c>
      <c r="AR13" s="824">
        <v>43.1</v>
      </c>
    </row>
    <row r="14" spans="1:46" ht="13.5" customHeight="1">
      <c r="A14" s="727"/>
      <c r="B14" s="738"/>
      <c r="C14" s="738"/>
      <c r="D14" s="738"/>
      <c r="E14" s="738"/>
      <c r="F14" s="738"/>
      <c r="G14" s="738"/>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43" t="s">
        <v>509</v>
      </c>
      <c r="AL14" s="756"/>
      <c r="AM14" s="756"/>
      <c r="AN14" s="773"/>
      <c r="AO14" s="787">
        <v>280412</v>
      </c>
      <c r="AP14" s="787">
        <v>1801</v>
      </c>
      <c r="AQ14" s="810">
        <v>1567</v>
      </c>
      <c r="AR14" s="824">
        <v>14.9</v>
      </c>
    </row>
    <row r="15" spans="1:46" ht="13.5" customHeight="1">
      <c r="A15" s="727"/>
      <c r="B15" s="738"/>
      <c r="C15" s="738"/>
      <c r="D15" s="738"/>
      <c r="E15" s="738"/>
      <c r="F15" s="738"/>
      <c r="G15" s="738"/>
      <c r="H15" s="738"/>
      <c r="I15" s="738"/>
      <c r="J15" s="738"/>
      <c r="K15" s="738"/>
      <c r="L15" s="738"/>
      <c r="M15" s="738"/>
      <c r="N15" s="738"/>
      <c r="O15" s="738"/>
      <c r="P15" s="738"/>
      <c r="Q15" s="738"/>
      <c r="R15" s="738"/>
      <c r="S15" s="738"/>
      <c r="T15" s="738"/>
      <c r="U15" s="738"/>
      <c r="V15" s="738"/>
      <c r="W15" s="738"/>
      <c r="X15" s="738"/>
      <c r="Y15" s="738"/>
      <c r="Z15" s="738"/>
      <c r="AA15" s="738"/>
      <c r="AB15" s="738"/>
      <c r="AC15" s="738"/>
      <c r="AD15" s="738"/>
      <c r="AE15" s="738"/>
      <c r="AF15" s="738"/>
      <c r="AG15" s="738"/>
      <c r="AH15" s="738"/>
      <c r="AI15" s="738"/>
      <c r="AJ15" s="738"/>
      <c r="AK15" s="744" t="s">
        <v>311</v>
      </c>
      <c r="AL15" s="757"/>
      <c r="AM15" s="757"/>
      <c r="AN15" s="774"/>
      <c r="AO15" s="787">
        <v>-762729</v>
      </c>
      <c r="AP15" s="787">
        <v>-4900</v>
      </c>
      <c r="AQ15" s="810">
        <v>-4078</v>
      </c>
      <c r="AR15" s="824">
        <v>20.2</v>
      </c>
    </row>
    <row r="16" spans="1:46">
      <c r="A16" s="727"/>
      <c r="B16" s="738"/>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8"/>
      <c r="AA16" s="738"/>
      <c r="AB16" s="738"/>
      <c r="AC16" s="738"/>
      <c r="AD16" s="738"/>
      <c r="AE16" s="738"/>
      <c r="AF16" s="738"/>
      <c r="AG16" s="738"/>
      <c r="AH16" s="738"/>
      <c r="AI16" s="738"/>
      <c r="AJ16" s="738"/>
      <c r="AK16" s="744" t="s">
        <v>275</v>
      </c>
      <c r="AL16" s="757"/>
      <c r="AM16" s="757"/>
      <c r="AN16" s="774"/>
      <c r="AO16" s="787">
        <v>11592056</v>
      </c>
      <c r="AP16" s="787">
        <v>74466</v>
      </c>
      <c r="AQ16" s="810">
        <v>72328</v>
      </c>
      <c r="AR16" s="824">
        <v>3</v>
      </c>
    </row>
    <row r="17" spans="1:46">
      <c r="A17" s="727"/>
      <c r="B17" s="738"/>
      <c r="C17" s="738"/>
      <c r="D17" s="738"/>
      <c r="E17" s="738"/>
      <c r="F17" s="738"/>
      <c r="G17" s="738"/>
      <c r="H17" s="738"/>
      <c r="I17" s="738"/>
      <c r="J17" s="738"/>
      <c r="K17" s="738"/>
      <c r="L17" s="738"/>
      <c r="M17" s="738"/>
      <c r="N17" s="738"/>
      <c r="O17" s="738"/>
      <c r="P17" s="738"/>
      <c r="Q17" s="738"/>
      <c r="R17" s="738"/>
      <c r="S17" s="738"/>
      <c r="T17" s="738"/>
      <c r="U17" s="738"/>
      <c r="V17" s="738"/>
      <c r="W17" s="738"/>
      <c r="X17" s="738"/>
      <c r="Y17" s="738"/>
      <c r="Z17" s="738"/>
      <c r="AA17" s="738"/>
      <c r="AB17" s="738"/>
      <c r="AC17" s="738"/>
      <c r="AD17" s="738"/>
      <c r="AE17" s="738"/>
      <c r="AF17" s="738"/>
      <c r="AG17" s="738"/>
      <c r="AH17" s="738"/>
      <c r="AI17" s="738"/>
      <c r="AJ17" s="738"/>
      <c r="AK17" s="738"/>
      <c r="AL17" s="738"/>
      <c r="AM17" s="738"/>
      <c r="AN17" s="738"/>
      <c r="AO17" s="738"/>
      <c r="AP17" s="738"/>
      <c r="AQ17" s="738"/>
      <c r="AR17" s="738"/>
    </row>
    <row r="18" spans="1:46">
      <c r="A18" s="727"/>
      <c r="B18" s="738"/>
      <c r="C18" s="738"/>
      <c r="D18" s="738"/>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c r="AI18" s="738"/>
      <c r="AJ18" s="738"/>
      <c r="AK18" s="738"/>
      <c r="AL18" s="738"/>
      <c r="AM18" s="738"/>
      <c r="AN18" s="738"/>
      <c r="AO18" s="738"/>
      <c r="AP18" s="738"/>
      <c r="AQ18" s="801"/>
      <c r="AR18" s="801"/>
    </row>
    <row r="19" spans="1:46">
      <c r="A19" s="727"/>
      <c r="B19" s="738"/>
      <c r="C19" s="738"/>
      <c r="D19" s="738"/>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8"/>
      <c r="AC19" s="738"/>
      <c r="AD19" s="738"/>
      <c r="AE19" s="738"/>
      <c r="AF19" s="738"/>
      <c r="AG19" s="738"/>
      <c r="AH19" s="738"/>
      <c r="AI19" s="738"/>
      <c r="AJ19" s="738"/>
      <c r="AK19" s="738" t="s">
        <v>172</v>
      </c>
      <c r="AL19" s="738"/>
      <c r="AM19" s="738"/>
      <c r="AN19" s="738"/>
      <c r="AO19" s="738"/>
      <c r="AP19" s="738"/>
      <c r="AQ19" s="738"/>
      <c r="AR19" s="738"/>
    </row>
    <row r="20" spans="1:46">
      <c r="A20" s="727"/>
      <c r="B20" s="738"/>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738"/>
      <c r="AJ20" s="738"/>
      <c r="AK20" s="745"/>
      <c r="AL20" s="758"/>
      <c r="AM20" s="758"/>
      <c r="AN20" s="775"/>
      <c r="AO20" s="788" t="s">
        <v>510</v>
      </c>
      <c r="AP20" s="798" t="s">
        <v>338</v>
      </c>
      <c r="AQ20" s="811" t="s">
        <v>41</v>
      </c>
      <c r="AR20" s="825"/>
    </row>
    <row r="21" spans="1:46" s="728" customFormat="1">
      <c r="A21" s="730"/>
      <c r="B21" s="739"/>
      <c r="C21" s="739"/>
      <c r="D21" s="739"/>
      <c r="E21" s="739"/>
      <c r="F21" s="739"/>
      <c r="G21" s="739"/>
      <c r="H21" s="739"/>
      <c r="I21" s="739"/>
      <c r="J21" s="739"/>
      <c r="K21" s="739"/>
      <c r="L21" s="739"/>
      <c r="M21" s="739"/>
      <c r="N21" s="739"/>
      <c r="O21" s="739"/>
      <c r="P21" s="739"/>
      <c r="Q21" s="739"/>
      <c r="R21" s="739"/>
      <c r="S21" s="739"/>
      <c r="T21" s="739"/>
      <c r="U21" s="739"/>
      <c r="V21" s="739"/>
      <c r="W21" s="739"/>
      <c r="X21" s="739"/>
      <c r="Y21" s="739"/>
      <c r="Z21" s="739"/>
      <c r="AA21" s="739"/>
      <c r="AB21" s="739"/>
      <c r="AC21" s="739"/>
      <c r="AD21" s="739"/>
      <c r="AE21" s="739"/>
      <c r="AF21" s="739"/>
      <c r="AG21" s="739"/>
      <c r="AH21" s="739"/>
      <c r="AI21" s="739"/>
      <c r="AJ21" s="739"/>
      <c r="AK21" s="746" t="s">
        <v>511</v>
      </c>
      <c r="AL21" s="759"/>
      <c r="AM21" s="759"/>
      <c r="AN21" s="776"/>
      <c r="AO21" s="789">
        <v>7.52</v>
      </c>
      <c r="AP21" s="799">
        <v>7.03</v>
      </c>
      <c r="AQ21" s="812">
        <v>0.49</v>
      </c>
      <c r="AR21" s="739"/>
      <c r="AS21" s="831"/>
      <c r="AT21" s="730"/>
    </row>
    <row r="22" spans="1:46" s="728" customFormat="1">
      <c r="A22" s="730"/>
      <c r="B22" s="739"/>
      <c r="C22" s="739"/>
      <c r="D22" s="739"/>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46" t="s">
        <v>512</v>
      </c>
      <c r="AL22" s="759"/>
      <c r="AM22" s="759"/>
      <c r="AN22" s="776"/>
      <c r="AO22" s="790">
        <v>98.9</v>
      </c>
      <c r="AP22" s="800">
        <v>99.2</v>
      </c>
      <c r="AQ22" s="813">
        <v>-0.3</v>
      </c>
      <c r="AR22" s="801"/>
      <c r="AS22" s="831"/>
      <c r="AT22" s="730"/>
    </row>
    <row r="23" spans="1:46" s="728" customFormat="1">
      <c r="A23" s="730"/>
      <c r="B23" s="739"/>
      <c r="C23" s="739"/>
      <c r="D23" s="739"/>
      <c r="E23" s="739"/>
      <c r="F23" s="739"/>
      <c r="G23" s="739"/>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39"/>
      <c r="AK23" s="739"/>
      <c r="AL23" s="739"/>
      <c r="AM23" s="739"/>
      <c r="AN23" s="739"/>
      <c r="AO23" s="739"/>
      <c r="AP23" s="801"/>
      <c r="AQ23" s="801"/>
      <c r="AR23" s="801"/>
      <c r="AS23" s="831"/>
      <c r="AT23" s="730"/>
    </row>
    <row r="24" spans="1:46" s="728" customFormat="1">
      <c r="A24" s="730"/>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801"/>
      <c r="AQ24" s="801"/>
      <c r="AR24" s="801"/>
      <c r="AS24" s="831"/>
      <c r="AT24" s="730"/>
    </row>
    <row r="25" spans="1:46" s="728" customFormat="1">
      <c r="A25" s="731"/>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802"/>
      <c r="AQ25" s="802"/>
      <c r="AR25" s="802"/>
      <c r="AS25" s="832"/>
      <c r="AT25" s="730"/>
    </row>
    <row r="26" spans="1:46" s="728" customFormat="1">
      <c r="A26" s="732" t="s">
        <v>513</v>
      </c>
      <c r="B26" s="732"/>
      <c r="C26" s="732"/>
      <c r="D26" s="732"/>
      <c r="E26" s="732"/>
      <c r="F26" s="732"/>
      <c r="G26" s="732"/>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c r="AT26" s="739"/>
    </row>
    <row r="27" spans="1:46">
      <c r="A27" s="733"/>
      <c r="AO27" s="738"/>
      <c r="AP27" s="738"/>
      <c r="AQ27" s="738"/>
      <c r="AR27" s="738"/>
      <c r="AS27" s="738"/>
      <c r="AT27" s="738"/>
    </row>
    <row r="28" spans="1:46" ht="17.25">
      <c r="A28" s="729" t="s">
        <v>265</v>
      </c>
      <c r="B28" s="734"/>
      <c r="C28" s="734"/>
      <c r="D28" s="734"/>
      <c r="E28" s="734"/>
      <c r="F28" s="734"/>
      <c r="G28" s="734"/>
      <c r="H28" s="734"/>
      <c r="I28" s="734"/>
      <c r="J28" s="734"/>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4"/>
      <c r="AP28" s="734"/>
      <c r="AQ28" s="734"/>
      <c r="AR28" s="734"/>
      <c r="AS28" s="833"/>
    </row>
    <row r="29" spans="1:46">
      <c r="A29" s="727"/>
      <c r="B29" s="738"/>
      <c r="C29" s="738"/>
      <c r="D29" s="738"/>
      <c r="E29" s="738"/>
      <c r="F29" s="738"/>
      <c r="G29" s="738"/>
      <c r="H29" s="738"/>
      <c r="I29" s="738"/>
      <c r="J29" s="738"/>
      <c r="K29" s="738"/>
      <c r="L29" s="738"/>
      <c r="M29" s="738"/>
      <c r="N29" s="738"/>
      <c r="O29" s="738"/>
      <c r="P29" s="738"/>
      <c r="Q29" s="738"/>
      <c r="R29" s="738"/>
      <c r="S29" s="738"/>
      <c r="T29" s="738"/>
      <c r="U29" s="738"/>
      <c r="V29" s="738"/>
      <c r="W29" s="738"/>
      <c r="X29" s="738"/>
      <c r="Y29" s="738"/>
      <c r="Z29" s="738"/>
      <c r="AA29" s="738"/>
      <c r="AB29" s="738"/>
      <c r="AC29" s="738"/>
      <c r="AD29" s="738"/>
      <c r="AE29" s="738"/>
      <c r="AF29" s="738"/>
      <c r="AG29" s="738"/>
      <c r="AH29" s="738"/>
      <c r="AI29" s="738"/>
      <c r="AJ29" s="738"/>
      <c r="AK29" s="739" t="s">
        <v>119</v>
      </c>
      <c r="AL29" s="739"/>
      <c r="AM29" s="739"/>
      <c r="AN29" s="739"/>
      <c r="AO29" s="738"/>
      <c r="AP29" s="738"/>
      <c r="AQ29" s="738"/>
      <c r="AR29" s="738"/>
      <c r="AS29" s="834"/>
    </row>
    <row r="30" spans="1:46" ht="13.5" customHeight="1">
      <c r="A30" s="727"/>
      <c r="B30" s="738"/>
      <c r="C30" s="738"/>
      <c r="D30" s="738"/>
      <c r="E30" s="738"/>
      <c r="F30" s="738"/>
      <c r="G30" s="738"/>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41"/>
      <c r="AL30" s="754"/>
      <c r="AM30" s="754"/>
      <c r="AN30" s="771"/>
      <c r="AO30" s="784" t="s">
        <v>83</v>
      </c>
      <c r="AP30" s="796"/>
      <c r="AQ30" s="807" t="s">
        <v>502</v>
      </c>
      <c r="AR30" s="821"/>
    </row>
    <row r="31" spans="1:46">
      <c r="A31" s="727"/>
      <c r="B31" s="738"/>
      <c r="C31" s="738"/>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42"/>
      <c r="AL31" s="755"/>
      <c r="AM31" s="755"/>
      <c r="AN31" s="772"/>
      <c r="AO31" s="785"/>
      <c r="AP31" s="797" t="s">
        <v>504</v>
      </c>
      <c r="AQ31" s="808" t="s">
        <v>505</v>
      </c>
      <c r="AR31" s="822" t="s">
        <v>506</v>
      </c>
    </row>
    <row r="32" spans="1:46" ht="27" customHeight="1">
      <c r="A32" s="727"/>
      <c r="B32" s="738"/>
      <c r="C32" s="738"/>
      <c r="D32" s="738"/>
      <c r="E32" s="738"/>
      <c r="F32" s="738"/>
      <c r="G32" s="738"/>
      <c r="H32" s="738"/>
      <c r="I32" s="738"/>
      <c r="J32" s="738"/>
      <c r="K32" s="738"/>
      <c r="L32" s="738"/>
      <c r="M32" s="738"/>
      <c r="N32" s="738"/>
      <c r="O32" s="738"/>
      <c r="P32" s="738"/>
      <c r="Q32" s="738"/>
      <c r="R32" s="738"/>
      <c r="S32" s="738"/>
      <c r="T32" s="738"/>
      <c r="U32" s="738"/>
      <c r="V32" s="738"/>
      <c r="W32" s="738"/>
      <c r="X32" s="738"/>
      <c r="Y32" s="738"/>
      <c r="Z32" s="738"/>
      <c r="AA32" s="738"/>
      <c r="AB32" s="738"/>
      <c r="AC32" s="738"/>
      <c r="AD32" s="738"/>
      <c r="AE32" s="738"/>
      <c r="AF32" s="738"/>
      <c r="AG32" s="738"/>
      <c r="AH32" s="738"/>
      <c r="AI32" s="738"/>
      <c r="AJ32" s="738"/>
      <c r="AK32" s="747" t="s">
        <v>514</v>
      </c>
      <c r="AL32" s="760"/>
      <c r="AM32" s="760"/>
      <c r="AN32" s="777"/>
      <c r="AO32" s="787">
        <v>6857509</v>
      </c>
      <c r="AP32" s="787">
        <v>44052</v>
      </c>
      <c r="AQ32" s="814">
        <v>36026</v>
      </c>
      <c r="AR32" s="824">
        <v>22.3</v>
      </c>
    </row>
    <row r="33" spans="1:46" ht="13.5" customHeight="1">
      <c r="A33" s="727"/>
      <c r="B33" s="738"/>
      <c r="C33" s="738"/>
      <c r="D33" s="738"/>
      <c r="E33" s="738"/>
      <c r="F33" s="738"/>
      <c r="G33" s="738"/>
      <c r="H33" s="738"/>
      <c r="I33" s="738"/>
      <c r="J33" s="738"/>
      <c r="K33" s="738"/>
      <c r="L33" s="738"/>
      <c r="M33" s="738"/>
      <c r="N33" s="738"/>
      <c r="O33" s="738"/>
      <c r="P33" s="738"/>
      <c r="Q33" s="738"/>
      <c r="R33" s="738"/>
      <c r="S33" s="738"/>
      <c r="T33" s="738"/>
      <c r="U33" s="738"/>
      <c r="V33" s="738"/>
      <c r="W33" s="738"/>
      <c r="X33" s="738"/>
      <c r="Y33" s="738"/>
      <c r="Z33" s="738"/>
      <c r="AA33" s="738"/>
      <c r="AB33" s="738"/>
      <c r="AC33" s="738"/>
      <c r="AD33" s="738"/>
      <c r="AE33" s="738"/>
      <c r="AF33" s="738"/>
      <c r="AG33" s="738"/>
      <c r="AH33" s="738"/>
      <c r="AI33" s="738"/>
      <c r="AJ33" s="738"/>
      <c r="AK33" s="747" t="s">
        <v>515</v>
      </c>
      <c r="AL33" s="760"/>
      <c r="AM33" s="760"/>
      <c r="AN33" s="777"/>
      <c r="AO33" s="787" t="s">
        <v>204</v>
      </c>
      <c r="AP33" s="787" t="s">
        <v>204</v>
      </c>
      <c r="AQ33" s="814" t="s">
        <v>204</v>
      </c>
      <c r="AR33" s="824" t="s">
        <v>204</v>
      </c>
    </row>
    <row r="34" spans="1:46" ht="27" customHeight="1">
      <c r="A34" s="727"/>
      <c r="B34" s="738"/>
      <c r="C34" s="738"/>
      <c r="D34" s="738"/>
      <c r="E34" s="738"/>
      <c r="F34" s="738"/>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8"/>
      <c r="AG34" s="738"/>
      <c r="AH34" s="738"/>
      <c r="AI34" s="738"/>
      <c r="AJ34" s="738"/>
      <c r="AK34" s="747" t="s">
        <v>517</v>
      </c>
      <c r="AL34" s="760"/>
      <c r="AM34" s="760"/>
      <c r="AN34" s="777"/>
      <c r="AO34" s="787" t="s">
        <v>204</v>
      </c>
      <c r="AP34" s="787" t="s">
        <v>204</v>
      </c>
      <c r="AQ34" s="814" t="s">
        <v>204</v>
      </c>
      <c r="AR34" s="824" t="s">
        <v>204</v>
      </c>
    </row>
    <row r="35" spans="1:46" ht="27" customHeight="1">
      <c r="A35" s="727"/>
      <c r="B35" s="738"/>
      <c r="C35" s="738"/>
      <c r="D35" s="738"/>
      <c r="E35" s="738"/>
      <c r="F35" s="738"/>
      <c r="G35" s="738"/>
      <c r="H35" s="738"/>
      <c r="I35" s="738"/>
      <c r="J35" s="738"/>
      <c r="K35" s="738"/>
      <c r="L35" s="738"/>
      <c r="M35" s="738"/>
      <c r="N35" s="738"/>
      <c r="O35" s="738"/>
      <c r="P35" s="738"/>
      <c r="Q35" s="738"/>
      <c r="R35" s="738"/>
      <c r="S35" s="738"/>
      <c r="T35" s="738"/>
      <c r="U35" s="738"/>
      <c r="V35" s="738"/>
      <c r="W35" s="738"/>
      <c r="X35" s="738"/>
      <c r="Y35" s="738"/>
      <c r="Z35" s="738"/>
      <c r="AA35" s="738"/>
      <c r="AB35" s="738"/>
      <c r="AC35" s="738"/>
      <c r="AD35" s="738"/>
      <c r="AE35" s="738"/>
      <c r="AF35" s="738"/>
      <c r="AG35" s="738"/>
      <c r="AH35" s="738"/>
      <c r="AI35" s="738"/>
      <c r="AJ35" s="738"/>
      <c r="AK35" s="747" t="s">
        <v>518</v>
      </c>
      <c r="AL35" s="760"/>
      <c r="AM35" s="760"/>
      <c r="AN35" s="777"/>
      <c r="AO35" s="787">
        <v>1471831</v>
      </c>
      <c r="AP35" s="787">
        <v>9455</v>
      </c>
      <c r="AQ35" s="814">
        <v>9412</v>
      </c>
      <c r="AR35" s="824">
        <v>0.5</v>
      </c>
    </row>
    <row r="36" spans="1:46" ht="27" customHeight="1">
      <c r="A36" s="727"/>
      <c r="B36" s="738"/>
      <c r="C36" s="738"/>
      <c r="D36" s="738"/>
      <c r="E36" s="738"/>
      <c r="F36" s="738"/>
      <c r="G36" s="738"/>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8"/>
      <c r="AF36" s="738"/>
      <c r="AG36" s="738"/>
      <c r="AH36" s="738"/>
      <c r="AI36" s="738"/>
      <c r="AJ36" s="738"/>
      <c r="AK36" s="747" t="s">
        <v>37</v>
      </c>
      <c r="AL36" s="760"/>
      <c r="AM36" s="760"/>
      <c r="AN36" s="777"/>
      <c r="AO36" s="787">
        <v>18934</v>
      </c>
      <c r="AP36" s="787">
        <v>122</v>
      </c>
      <c r="AQ36" s="814">
        <v>651</v>
      </c>
      <c r="AR36" s="824">
        <v>-81.3</v>
      </c>
    </row>
    <row r="37" spans="1:46" ht="13.5" customHeight="1">
      <c r="A37" s="727"/>
      <c r="B37" s="738"/>
      <c r="C37" s="738"/>
      <c r="D37" s="738"/>
      <c r="E37" s="738"/>
      <c r="F37" s="738"/>
      <c r="G37" s="738"/>
      <c r="H37" s="738"/>
      <c r="I37" s="738"/>
      <c r="J37" s="738"/>
      <c r="K37" s="738"/>
      <c r="L37" s="738"/>
      <c r="M37" s="738"/>
      <c r="N37" s="738"/>
      <c r="O37" s="738"/>
      <c r="P37" s="738"/>
      <c r="Q37" s="738"/>
      <c r="R37" s="738"/>
      <c r="S37" s="738"/>
      <c r="T37" s="738"/>
      <c r="U37" s="738"/>
      <c r="V37" s="738"/>
      <c r="W37" s="738"/>
      <c r="X37" s="738"/>
      <c r="Y37" s="738"/>
      <c r="Z37" s="738"/>
      <c r="AA37" s="738"/>
      <c r="AB37" s="738"/>
      <c r="AC37" s="738"/>
      <c r="AD37" s="738"/>
      <c r="AE37" s="738"/>
      <c r="AF37" s="738"/>
      <c r="AG37" s="738"/>
      <c r="AH37" s="738"/>
      <c r="AI37" s="738"/>
      <c r="AJ37" s="738"/>
      <c r="AK37" s="747" t="s">
        <v>351</v>
      </c>
      <c r="AL37" s="760"/>
      <c r="AM37" s="760"/>
      <c r="AN37" s="777"/>
      <c r="AO37" s="787">
        <v>144</v>
      </c>
      <c r="AP37" s="787">
        <v>1</v>
      </c>
      <c r="AQ37" s="814">
        <v>496</v>
      </c>
      <c r="AR37" s="824">
        <v>-99.8</v>
      </c>
    </row>
    <row r="38" spans="1:46" ht="27" customHeight="1">
      <c r="A38" s="727"/>
      <c r="B38" s="738"/>
      <c r="C38" s="738"/>
      <c r="D38" s="738"/>
      <c r="E38" s="738"/>
      <c r="F38" s="738"/>
      <c r="G38" s="738"/>
      <c r="H38" s="738"/>
      <c r="I38" s="738"/>
      <c r="J38" s="738"/>
      <c r="K38" s="738"/>
      <c r="L38" s="738"/>
      <c r="M38" s="738"/>
      <c r="N38" s="738"/>
      <c r="O38" s="738"/>
      <c r="P38" s="738"/>
      <c r="Q38" s="738"/>
      <c r="R38" s="738"/>
      <c r="S38" s="738"/>
      <c r="T38" s="738"/>
      <c r="U38" s="738"/>
      <c r="V38" s="738"/>
      <c r="W38" s="738"/>
      <c r="X38" s="738"/>
      <c r="Y38" s="738"/>
      <c r="Z38" s="738"/>
      <c r="AA38" s="738"/>
      <c r="AB38" s="738"/>
      <c r="AC38" s="738"/>
      <c r="AD38" s="738"/>
      <c r="AE38" s="738"/>
      <c r="AF38" s="738"/>
      <c r="AG38" s="738"/>
      <c r="AH38" s="738"/>
      <c r="AI38" s="738"/>
      <c r="AJ38" s="738"/>
      <c r="AK38" s="748" t="s">
        <v>519</v>
      </c>
      <c r="AL38" s="761"/>
      <c r="AM38" s="761"/>
      <c r="AN38" s="778"/>
      <c r="AO38" s="791">
        <v>97</v>
      </c>
      <c r="AP38" s="791">
        <v>1</v>
      </c>
      <c r="AQ38" s="815">
        <v>0</v>
      </c>
      <c r="AR38" s="813">
        <v>0</v>
      </c>
      <c r="AS38" s="834"/>
    </row>
    <row r="39" spans="1:46">
      <c r="A39" s="727"/>
      <c r="B39" s="738"/>
      <c r="C39" s="738"/>
      <c r="D39" s="738"/>
      <c r="E39" s="738"/>
      <c r="F39" s="738"/>
      <c r="G39" s="738"/>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48" t="s">
        <v>57</v>
      </c>
      <c r="AL39" s="761"/>
      <c r="AM39" s="761"/>
      <c r="AN39" s="778"/>
      <c r="AO39" s="787">
        <v>-696198</v>
      </c>
      <c r="AP39" s="787">
        <v>-4472</v>
      </c>
      <c r="AQ39" s="814">
        <v>-5535</v>
      </c>
      <c r="AR39" s="824">
        <v>-19.2</v>
      </c>
      <c r="AS39" s="834"/>
    </row>
    <row r="40" spans="1:46" ht="27" customHeight="1">
      <c r="A40" s="727"/>
      <c r="B40" s="738"/>
      <c r="C40" s="738"/>
      <c r="D40" s="738"/>
      <c r="E40" s="738"/>
      <c r="F40" s="738"/>
      <c r="G40" s="738"/>
      <c r="H40" s="738"/>
      <c r="I40" s="738"/>
      <c r="J40" s="738"/>
      <c r="K40" s="738"/>
      <c r="L40" s="738"/>
      <c r="M40" s="738"/>
      <c r="N40" s="738"/>
      <c r="O40" s="738"/>
      <c r="P40" s="738"/>
      <c r="Q40" s="738"/>
      <c r="R40" s="738"/>
      <c r="S40" s="738"/>
      <c r="T40" s="738"/>
      <c r="U40" s="738"/>
      <c r="V40" s="738"/>
      <c r="W40" s="738"/>
      <c r="X40" s="738"/>
      <c r="Y40" s="738"/>
      <c r="Z40" s="738"/>
      <c r="AA40" s="738"/>
      <c r="AB40" s="738"/>
      <c r="AC40" s="738"/>
      <c r="AD40" s="738"/>
      <c r="AE40" s="738"/>
      <c r="AF40" s="738"/>
      <c r="AG40" s="738"/>
      <c r="AH40" s="738"/>
      <c r="AI40" s="738"/>
      <c r="AJ40" s="738"/>
      <c r="AK40" s="747" t="s">
        <v>520</v>
      </c>
      <c r="AL40" s="760"/>
      <c r="AM40" s="760"/>
      <c r="AN40" s="777"/>
      <c r="AO40" s="787">
        <v>-4917827</v>
      </c>
      <c r="AP40" s="787">
        <v>-31592</v>
      </c>
      <c r="AQ40" s="814">
        <v>-33207</v>
      </c>
      <c r="AR40" s="824">
        <v>-4.9000000000000004</v>
      </c>
      <c r="AS40" s="834"/>
    </row>
    <row r="41" spans="1:46">
      <c r="A41" s="727"/>
      <c r="B41" s="738"/>
      <c r="C41" s="738"/>
      <c r="D41" s="738"/>
      <c r="E41" s="738"/>
      <c r="F41" s="738"/>
      <c r="G41" s="738"/>
      <c r="H41" s="738"/>
      <c r="I41" s="738"/>
      <c r="J41" s="738"/>
      <c r="K41" s="738"/>
      <c r="L41" s="738"/>
      <c r="M41" s="738"/>
      <c r="N41" s="738"/>
      <c r="O41" s="738"/>
      <c r="P41" s="738"/>
      <c r="Q41" s="738"/>
      <c r="R41" s="738"/>
      <c r="S41" s="738"/>
      <c r="T41" s="738"/>
      <c r="U41" s="738"/>
      <c r="V41" s="738"/>
      <c r="W41" s="738"/>
      <c r="X41" s="738"/>
      <c r="Y41" s="738"/>
      <c r="Z41" s="738"/>
      <c r="AA41" s="738"/>
      <c r="AB41" s="738"/>
      <c r="AC41" s="738"/>
      <c r="AD41" s="738"/>
      <c r="AE41" s="738"/>
      <c r="AF41" s="738"/>
      <c r="AG41" s="738"/>
      <c r="AH41" s="738"/>
      <c r="AI41" s="738"/>
      <c r="AJ41" s="738"/>
      <c r="AK41" s="749" t="s">
        <v>387</v>
      </c>
      <c r="AL41" s="762"/>
      <c r="AM41" s="762"/>
      <c r="AN41" s="779"/>
      <c r="AO41" s="787">
        <v>2734490</v>
      </c>
      <c r="AP41" s="787">
        <v>17566</v>
      </c>
      <c r="AQ41" s="814">
        <v>7844</v>
      </c>
      <c r="AR41" s="824">
        <v>123.9</v>
      </c>
      <c r="AS41" s="834"/>
    </row>
    <row r="42" spans="1:46">
      <c r="A42" s="727"/>
      <c r="B42" s="738"/>
      <c r="C42" s="738"/>
      <c r="D42" s="738"/>
      <c r="E42" s="738"/>
      <c r="F42" s="738"/>
      <c r="G42" s="738"/>
      <c r="H42" s="738"/>
      <c r="I42" s="738"/>
      <c r="J42" s="738"/>
      <c r="K42" s="738"/>
      <c r="L42" s="738"/>
      <c r="M42" s="738"/>
      <c r="N42" s="738"/>
      <c r="O42" s="738"/>
      <c r="P42" s="738"/>
      <c r="Q42" s="738"/>
      <c r="R42" s="738"/>
      <c r="S42" s="738"/>
      <c r="T42" s="738"/>
      <c r="U42" s="738"/>
      <c r="V42" s="738"/>
      <c r="W42" s="738"/>
      <c r="X42" s="738"/>
      <c r="Y42" s="738"/>
      <c r="Z42" s="738"/>
      <c r="AA42" s="738"/>
      <c r="AB42" s="738"/>
      <c r="AC42" s="738"/>
      <c r="AD42" s="738"/>
      <c r="AE42" s="738"/>
      <c r="AF42" s="738"/>
      <c r="AG42" s="738"/>
      <c r="AH42" s="738"/>
      <c r="AI42" s="738"/>
      <c r="AJ42" s="738"/>
      <c r="AK42" s="750" t="s">
        <v>521</v>
      </c>
      <c r="AL42" s="738"/>
      <c r="AM42" s="738"/>
      <c r="AN42" s="738"/>
      <c r="AO42" s="738"/>
      <c r="AP42" s="738"/>
      <c r="AQ42" s="801"/>
      <c r="AR42" s="801"/>
      <c r="AS42" s="834"/>
    </row>
    <row r="43" spans="1:46">
      <c r="A43" s="727"/>
      <c r="B43" s="738"/>
      <c r="C43" s="738"/>
      <c r="D43" s="738"/>
      <c r="E43" s="738"/>
      <c r="F43" s="738"/>
      <c r="G43" s="738"/>
      <c r="H43" s="738"/>
      <c r="I43" s="738"/>
      <c r="J43" s="738"/>
      <c r="K43" s="738"/>
      <c r="L43" s="738"/>
      <c r="M43" s="738"/>
      <c r="N43" s="738"/>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803"/>
      <c r="AQ43" s="801"/>
      <c r="AR43" s="738"/>
      <c r="AS43" s="834"/>
    </row>
    <row r="44" spans="1:46">
      <c r="A44" s="727"/>
      <c r="B44" s="738"/>
      <c r="C44" s="738"/>
      <c r="D44" s="738"/>
      <c r="E44" s="738"/>
      <c r="F44" s="738"/>
      <c r="G44" s="738"/>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c r="AL44" s="738"/>
      <c r="AM44" s="738"/>
      <c r="AN44" s="738"/>
      <c r="AO44" s="738"/>
      <c r="AP44" s="738"/>
      <c r="AQ44" s="801"/>
      <c r="AR44" s="738"/>
    </row>
    <row r="45" spans="1:46">
      <c r="A45" s="734"/>
      <c r="B45" s="734"/>
      <c r="C45" s="734"/>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734"/>
      <c r="AP45" s="734"/>
      <c r="AQ45" s="816"/>
      <c r="AR45" s="734"/>
      <c r="AS45" s="734"/>
      <c r="AT45" s="738"/>
    </row>
    <row r="46" spans="1:46">
      <c r="A46" s="735"/>
      <c r="B46" s="735"/>
      <c r="C46" s="735"/>
      <c r="D46" s="735"/>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735"/>
      <c r="AP46" s="735"/>
      <c r="AQ46" s="735"/>
      <c r="AR46" s="735"/>
      <c r="AS46" s="735"/>
      <c r="AT46" s="738"/>
    </row>
    <row r="47" spans="1:46" ht="17.25" customHeight="1">
      <c r="A47" s="736" t="s">
        <v>522</v>
      </c>
      <c r="B47" s="738"/>
      <c r="C47" s="738"/>
      <c r="D47" s="738"/>
      <c r="E47" s="738"/>
      <c r="F47" s="738"/>
      <c r="G47" s="738"/>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row>
    <row r="48" spans="1:46">
      <c r="A48" s="727"/>
      <c r="B48" s="738"/>
      <c r="C48" s="738"/>
      <c r="D48" s="738"/>
      <c r="E48" s="738"/>
      <c r="F48" s="738"/>
      <c r="G48" s="738"/>
      <c r="H48" s="738"/>
      <c r="I48" s="738"/>
      <c r="J48" s="738"/>
      <c r="K48" s="738"/>
      <c r="L48" s="738"/>
      <c r="M48" s="738"/>
      <c r="N48" s="738"/>
      <c r="O48" s="738"/>
      <c r="P48" s="738"/>
      <c r="Q48" s="738"/>
      <c r="R48" s="738"/>
      <c r="S48" s="738"/>
      <c r="T48" s="738"/>
      <c r="U48" s="738"/>
      <c r="V48" s="738"/>
      <c r="W48" s="738"/>
      <c r="X48" s="738"/>
      <c r="Y48" s="738"/>
      <c r="Z48" s="738"/>
      <c r="AA48" s="738"/>
      <c r="AB48" s="738"/>
      <c r="AC48" s="738"/>
      <c r="AD48" s="738"/>
      <c r="AE48" s="738"/>
      <c r="AF48" s="738"/>
      <c r="AG48" s="738"/>
      <c r="AH48" s="738"/>
      <c r="AI48" s="738"/>
      <c r="AJ48" s="738"/>
      <c r="AK48" s="735" t="s">
        <v>141</v>
      </c>
      <c r="AL48" s="735"/>
      <c r="AM48" s="735"/>
      <c r="AN48" s="735"/>
      <c r="AO48" s="735"/>
      <c r="AP48" s="735"/>
      <c r="AQ48" s="802"/>
      <c r="AR48" s="735"/>
    </row>
    <row r="49" spans="1:44" ht="13.5" customHeight="1">
      <c r="A49" s="727"/>
      <c r="B49" s="738"/>
      <c r="C49" s="738"/>
      <c r="D49" s="738"/>
      <c r="E49" s="738"/>
      <c r="F49" s="738"/>
      <c r="G49" s="738"/>
      <c r="H49" s="738"/>
      <c r="I49" s="738"/>
      <c r="J49" s="738"/>
      <c r="K49" s="738"/>
      <c r="L49" s="738"/>
      <c r="M49" s="738"/>
      <c r="N49" s="738"/>
      <c r="O49" s="738"/>
      <c r="P49" s="738"/>
      <c r="Q49" s="738"/>
      <c r="R49" s="738"/>
      <c r="S49" s="738"/>
      <c r="T49" s="738"/>
      <c r="U49" s="738"/>
      <c r="V49" s="738"/>
      <c r="W49" s="738"/>
      <c r="X49" s="738"/>
      <c r="Y49" s="738"/>
      <c r="Z49" s="738"/>
      <c r="AA49" s="738"/>
      <c r="AB49" s="738"/>
      <c r="AC49" s="738"/>
      <c r="AD49" s="738"/>
      <c r="AE49" s="738"/>
      <c r="AF49" s="738"/>
      <c r="AG49" s="738"/>
      <c r="AH49" s="738"/>
      <c r="AI49" s="738"/>
      <c r="AJ49" s="738"/>
      <c r="AK49" s="751"/>
      <c r="AL49" s="763"/>
      <c r="AM49" s="767" t="s">
        <v>83</v>
      </c>
      <c r="AN49" s="780" t="s">
        <v>444</v>
      </c>
      <c r="AO49" s="792"/>
      <c r="AP49" s="792"/>
      <c r="AQ49" s="792"/>
      <c r="AR49" s="826"/>
    </row>
    <row r="50" spans="1:44">
      <c r="A50" s="727"/>
      <c r="B50" s="738"/>
      <c r="C50" s="738"/>
      <c r="D50" s="738"/>
      <c r="E50" s="738"/>
      <c r="F50" s="738"/>
      <c r="G50" s="738"/>
      <c r="H50" s="738"/>
      <c r="I50" s="738"/>
      <c r="J50" s="738"/>
      <c r="K50" s="738"/>
      <c r="L50" s="738"/>
      <c r="M50" s="738"/>
      <c r="N50" s="738"/>
      <c r="O50" s="738"/>
      <c r="P50" s="738"/>
      <c r="Q50" s="738"/>
      <c r="R50" s="738"/>
      <c r="S50" s="738"/>
      <c r="T50" s="738"/>
      <c r="U50" s="738"/>
      <c r="V50" s="738"/>
      <c r="W50" s="738"/>
      <c r="X50" s="738"/>
      <c r="Y50" s="738"/>
      <c r="Z50" s="738"/>
      <c r="AA50" s="738"/>
      <c r="AB50" s="738"/>
      <c r="AC50" s="738"/>
      <c r="AD50" s="738"/>
      <c r="AE50" s="738"/>
      <c r="AF50" s="738"/>
      <c r="AG50" s="738"/>
      <c r="AH50" s="738"/>
      <c r="AI50" s="738"/>
      <c r="AJ50" s="738"/>
      <c r="AK50" s="752"/>
      <c r="AL50" s="764"/>
      <c r="AM50" s="768"/>
      <c r="AN50" s="781" t="s">
        <v>493</v>
      </c>
      <c r="AO50" s="793" t="s">
        <v>494</v>
      </c>
      <c r="AP50" s="804" t="s">
        <v>523</v>
      </c>
      <c r="AQ50" s="817" t="s">
        <v>382</v>
      </c>
      <c r="AR50" s="827" t="s">
        <v>524</v>
      </c>
    </row>
    <row r="51" spans="1:44">
      <c r="A51" s="727"/>
      <c r="B51" s="738"/>
      <c r="C51" s="738"/>
      <c r="D51" s="738"/>
      <c r="E51" s="738"/>
      <c r="F51" s="738"/>
      <c r="G51" s="738"/>
      <c r="H51" s="738"/>
      <c r="I51" s="738"/>
      <c r="J51" s="738"/>
      <c r="K51" s="738"/>
      <c r="L51" s="738"/>
      <c r="M51" s="738"/>
      <c r="N51" s="738"/>
      <c r="O51" s="738"/>
      <c r="P51" s="738"/>
      <c r="Q51" s="738"/>
      <c r="R51" s="738"/>
      <c r="S51" s="738"/>
      <c r="T51" s="738"/>
      <c r="U51" s="738"/>
      <c r="V51" s="738"/>
      <c r="W51" s="738"/>
      <c r="X51" s="738"/>
      <c r="Y51" s="738"/>
      <c r="Z51" s="738"/>
      <c r="AA51" s="738"/>
      <c r="AB51" s="738"/>
      <c r="AC51" s="738"/>
      <c r="AD51" s="738"/>
      <c r="AE51" s="738"/>
      <c r="AF51" s="738"/>
      <c r="AG51" s="738"/>
      <c r="AH51" s="738"/>
      <c r="AI51" s="738"/>
      <c r="AJ51" s="738"/>
      <c r="AK51" s="751" t="s">
        <v>503</v>
      </c>
      <c r="AL51" s="763"/>
      <c r="AM51" s="769">
        <v>5978782</v>
      </c>
      <c r="AN51" s="782">
        <v>37052</v>
      </c>
      <c r="AO51" s="794">
        <v>-23.6</v>
      </c>
      <c r="AP51" s="805">
        <v>48064</v>
      </c>
      <c r="AQ51" s="818">
        <v>-7.3</v>
      </c>
      <c r="AR51" s="828">
        <v>-16.3</v>
      </c>
    </row>
    <row r="52" spans="1:44">
      <c r="A52" s="727"/>
      <c r="B52" s="738"/>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8"/>
      <c r="AH52" s="738"/>
      <c r="AI52" s="738"/>
      <c r="AJ52" s="738"/>
      <c r="AK52" s="753"/>
      <c r="AL52" s="765" t="s">
        <v>277</v>
      </c>
      <c r="AM52" s="770">
        <v>3484586</v>
      </c>
      <c r="AN52" s="783">
        <v>21595</v>
      </c>
      <c r="AO52" s="795">
        <v>-14</v>
      </c>
      <c r="AP52" s="806">
        <v>30373</v>
      </c>
      <c r="AQ52" s="819">
        <v>3.4</v>
      </c>
      <c r="AR52" s="829">
        <v>-17.399999999999999</v>
      </c>
    </row>
    <row r="53" spans="1:44">
      <c r="A53" s="727"/>
      <c r="B53" s="738"/>
      <c r="C53" s="738"/>
      <c r="D53" s="738"/>
      <c r="E53" s="738"/>
      <c r="F53" s="738"/>
      <c r="G53" s="738"/>
      <c r="H53" s="738"/>
      <c r="I53" s="738"/>
      <c r="J53" s="738"/>
      <c r="K53" s="738"/>
      <c r="L53" s="738"/>
      <c r="M53" s="738"/>
      <c r="N53" s="738"/>
      <c r="O53" s="738"/>
      <c r="P53" s="738"/>
      <c r="Q53" s="738"/>
      <c r="R53" s="738"/>
      <c r="S53" s="738"/>
      <c r="T53" s="738"/>
      <c r="U53" s="738"/>
      <c r="V53" s="738"/>
      <c r="W53" s="738"/>
      <c r="X53" s="738"/>
      <c r="Y53" s="738"/>
      <c r="Z53" s="738"/>
      <c r="AA53" s="738"/>
      <c r="AB53" s="738"/>
      <c r="AC53" s="738"/>
      <c r="AD53" s="738"/>
      <c r="AE53" s="738"/>
      <c r="AF53" s="738"/>
      <c r="AG53" s="738"/>
      <c r="AH53" s="738"/>
      <c r="AI53" s="738"/>
      <c r="AJ53" s="738"/>
      <c r="AK53" s="751" t="s">
        <v>525</v>
      </c>
      <c r="AL53" s="763"/>
      <c r="AM53" s="769">
        <v>7811716</v>
      </c>
      <c r="AN53" s="782">
        <v>48838</v>
      </c>
      <c r="AO53" s="794">
        <v>31.8</v>
      </c>
      <c r="AP53" s="805">
        <v>56662</v>
      </c>
      <c r="AQ53" s="818">
        <v>17.899999999999999</v>
      </c>
      <c r="AR53" s="828">
        <v>13.9</v>
      </c>
    </row>
    <row r="54" spans="1:44">
      <c r="A54" s="727"/>
      <c r="B54" s="738"/>
      <c r="C54" s="738"/>
      <c r="D54" s="738"/>
      <c r="E54" s="738"/>
      <c r="F54" s="738"/>
      <c r="G54" s="738"/>
      <c r="H54" s="738"/>
      <c r="I54" s="738"/>
      <c r="J54" s="738"/>
      <c r="K54" s="738"/>
      <c r="L54" s="738"/>
      <c r="M54" s="738"/>
      <c r="N54" s="738"/>
      <c r="O54" s="738"/>
      <c r="P54" s="738"/>
      <c r="Q54" s="738"/>
      <c r="R54" s="738"/>
      <c r="S54" s="738"/>
      <c r="T54" s="738"/>
      <c r="U54" s="738"/>
      <c r="V54" s="738"/>
      <c r="W54" s="738"/>
      <c r="X54" s="738"/>
      <c r="Y54" s="738"/>
      <c r="Z54" s="738"/>
      <c r="AA54" s="738"/>
      <c r="AB54" s="738"/>
      <c r="AC54" s="738"/>
      <c r="AD54" s="738"/>
      <c r="AE54" s="738"/>
      <c r="AF54" s="738"/>
      <c r="AG54" s="738"/>
      <c r="AH54" s="738"/>
      <c r="AI54" s="738"/>
      <c r="AJ54" s="738"/>
      <c r="AK54" s="753"/>
      <c r="AL54" s="765" t="s">
        <v>277</v>
      </c>
      <c r="AM54" s="770">
        <v>4975233</v>
      </c>
      <c r="AN54" s="783">
        <v>31105</v>
      </c>
      <c r="AO54" s="795">
        <v>44</v>
      </c>
      <c r="AP54" s="806">
        <v>34709</v>
      </c>
      <c r="AQ54" s="819">
        <v>14.3</v>
      </c>
      <c r="AR54" s="829">
        <v>29.7</v>
      </c>
    </row>
    <row r="55" spans="1:44">
      <c r="A55" s="727"/>
      <c r="B55" s="738"/>
      <c r="C55" s="738"/>
      <c r="D55" s="738"/>
      <c r="E55" s="738"/>
      <c r="F55" s="738"/>
      <c r="G55" s="738"/>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51" t="s">
        <v>478</v>
      </c>
      <c r="AL55" s="763"/>
      <c r="AM55" s="769">
        <v>9250916</v>
      </c>
      <c r="AN55" s="782">
        <v>58403</v>
      </c>
      <c r="AO55" s="794">
        <v>19.600000000000001</v>
      </c>
      <c r="AP55" s="805">
        <v>60285</v>
      </c>
      <c r="AQ55" s="818">
        <v>6.4</v>
      </c>
      <c r="AR55" s="828">
        <v>13.2</v>
      </c>
    </row>
    <row r="56" spans="1:44">
      <c r="A56" s="727"/>
      <c r="B56" s="738"/>
      <c r="C56" s="738"/>
      <c r="D56" s="738"/>
      <c r="E56" s="738"/>
      <c r="F56" s="738"/>
      <c r="G56" s="738"/>
      <c r="H56" s="738"/>
      <c r="I56" s="738"/>
      <c r="J56" s="738"/>
      <c r="K56" s="738"/>
      <c r="L56" s="738"/>
      <c r="M56" s="738"/>
      <c r="N56" s="738"/>
      <c r="O56" s="738"/>
      <c r="P56" s="738"/>
      <c r="Q56" s="738"/>
      <c r="R56" s="738"/>
      <c r="S56" s="738"/>
      <c r="T56" s="738"/>
      <c r="U56" s="738"/>
      <c r="V56" s="738"/>
      <c r="W56" s="738"/>
      <c r="X56" s="738"/>
      <c r="Y56" s="738"/>
      <c r="Z56" s="738"/>
      <c r="AA56" s="738"/>
      <c r="AB56" s="738"/>
      <c r="AC56" s="738"/>
      <c r="AD56" s="738"/>
      <c r="AE56" s="738"/>
      <c r="AF56" s="738"/>
      <c r="AG56" s="738"/>
      <c r="AH56" s="738"/>
      <c r="AI56" s="738"/>
      <c r="AJ56" s="738"/>
      <c r="AK56" s="753"/>
      <c r="AL56" s="765" t="s">
        <v>277</v>
      </c>
      <c r="AM56" s="770">
        <v>3743642</v>
      </c>
      <c r="AN56" s="783">
        <v>23635</v>
      </c>
      <c r="AO56" s="795">
        <v>-24</v>
      </c>
      <c r="AP56" s="806">
        <v>36445</v>
      </c>
      <c r="AQ56" s="819">
        <v>5</v>
      </c>
      <c r="AR56" s="829">
        <v>-29</v>
      </c>
    </row>
    <row r="57" spans="1:44">
      <c r="A57" s="727"/>
      <c r="B57" s="738"/>
      <c r="C57" s="738"/>
      <c r="D57" s="738"/>
      <c r="E57" s="738"/>
      <c r="F57" s="738"/>
      <c r="G57" s="738"/>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c r="AI57" s="738"/>
      <c r="AJ57" s="738"/>
      <c r="AK57" s="751" t="s">
        <v>319</v>
      </c>
      <c r="AL57" s="763"/>
      <c r="AM57" s="769">
        <v>6110055</v>
      </c>
      <c r="AN57" s="782">
        <v>38935</v>
      </c>
      <c r="AO57" s="794">
        <v>-33.299999999999997</v>
      </c>
      <c r="AP57" s="805">
        <v>52714</v>
      </c>
      <c r="AQ57" s="818">
        <v>-12.6</v>
      </c>
      <c r="AR57" s="828">
        <v>-20.7</v>
      </c>
    </row>
    <row r="58" spans="1:44">
      <c r="A58" s="727"/>
      <c r="B58" s="738"/>
      <c r="C58" s="738"/>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8"/>
      <c r="AK58" s="753"/>
      <c r="AL58" s="765" t="s">
        <v>277</v>
      </c>
      <c r="AM58" s="770">
        <v>3872129</v>
      </c>
      <c r="AN58" s="783">
        <v>24674</v>
      </c>
      <c r="AO58" s="795">
        <v>4.4000000000000004</v>
      </c>
      <c r="AP58" s="806">
        <v>29032</v>
      </c>
      <c r="AQ58" s="819">
        <v>-20.3</v>
      </c>
      <c r="AR58" s="829">
        <v>24.7</v>
      </c>
    </row>
    <row r="59" spans="1:44">
      <c r="A59" s="727"/>
      <c r="B59" s="738"/>
      <c r="C59" s="738"/>
      <c r="D59" s="738"/>
      <c r="E59" s="738"/>
      <c r="F59" s="738"/>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c r="AI59" s="738"/>
      <c r="AJ59" s="738"/>
      <c r="AK59" s="751" t="s">
        <v>137</v>
      </c>
      <c r="AL59" s="763"/>
      <c r="AM59" s="769">
        <v>5458588</v>
      </c>
      <c r="AN59" s="782">
        <v>35065</v>
      </c>
      <c r="AO59" s="794">
        <v>-9.9</v>
      </c>
      <c r="AP59" s="805">
        <v>46001</v>
      </c>
      <c r="AQ59" s="818">
        <v>-12.7</v>
      </c>
      <c r="AR59" s="828">
        <v>2.8</v>
      </c>
    </row>
    <row r="60" spans="1:44">
      <c r="A60" s="727"/>
      <c r="B60" s="738"/>
      <c r="C60" s="738"/>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c r="AI60" s="738"/>
      <c r="AJ60" s="738"/>
      <c r="AK60" s="753"/>
      <c r="AL60" s="765" t="s">
        <v>277</v>
      </c>
      <c r="AM60" s="770">
        <v>4152603</v>
      </c>
      <c r="AN60" s="783">
        <v>26676</v>
      </c>
      <c r="AO60" s="795">
        <v>8.1</v>
      </c>
      <c r="AP60" s="806">
        <v>27974</v>
      </c>
      <c r="AQ60" s="819">
        <v>-3.6</v>
      </c>
      <c r="AR60" s="829">
        <v>11.7</v>
      </c>
    </row>
    <row r="61" spans="1:44">
      <c r="A61" s="727"/>
      <c r="B61" s="738"/>
      <c r="C61" s="738"/>
      <c r="D61" s="738"/>
      <c r="E61" s="738"/>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c r="AI61" s="738"/>
      <c r="AJ61" s="738"/>
      <c r="AK61" s="751" t="s">
        <v>526</v>
      </c>
      <c r="AL61" s="766"/>
      <c r="AM61" s="769">
        <v>6922011</v>
      </c>
      <c r="AN61" s="782">
        <v>43659</v>
      </c>
      <c r="AO61" s="794">
        <v>-3.1</v>
      </c>
      <c r="AP61" s="805">
        <v>52745</v>
      </c>
      <c r="AQ61" s="820">
        <v>-1.7</v>
      </c>
      <c r="AR61" s="828">
        <v>-1.4</v>
      </c>
    </row>
    <row r="62" spans="1:44">
      <c r="A62" s="727"/>
      <c r="B62" s="738"/>
      <c r="C62" s="738"/>
      <c r="D62" s="738"/>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c r="AI62" s="738"/>
      <c r="AJ62" s="738"/>
      <c r="AK62" s="753"/>
      <c r="AL62" s="765" t="s">
        <v>277</v>
      </c>
      <c r="AM62" s="770">
        <v>4045639</v>
      </c>
      <c r="AN62" s="783">
        <v>25537</v>
      </c>
      <c r="AO62" s="795">
        <v>3.7</v>
      </c>
      <c r="AP62" s="806">
        <v>31707</v>
      </c>
      <c r="AQ62" s="819">
        <v>-0.2</v>
      </c>
      <c r="AR62" s="829">
        <v>3.9</v>
      </c>
    </row>
    <row r="63" spans="1:44">
      <c r="A63" s="727"/>
      <c r="B63" s="738"/>
      <c r="C63" s="738"/>
      <c r="D63" s="738"/>
      <c r="E63" s="738"/>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c r="AI63" s="738"/>
      <c r="AJ63" s="738"/>
      <c r="AK63" s="738"/>
      <c r="AL63" s="738"/>
      <c r="AM63" s="738"/>
      <c r="AN63" s="738"/>
      <c r="AO63" s="738"/>
      <c r="AP63" s="738"/>
      <c r="AQ63" s="738"/>
      <c r="AR63" s="738"/>
    </row>
    <row r="64" spans="1:44">
      <c r="A64" s="727"/>
      <c r="B64" s="738"/>
      <c r="C64" s="738"/>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row>
    <row r="65" spans="1:46">
      <c r="A65" s="727"/>
      <c r="B65" s="738"/>
      <c r="C65" s="738"/>
      <c r="D65" s="738"/>
      <c r="E65" s="738"/>
      <c r="F65" s="738"/>
      <c r="G65" s="738"/>
      <c r="H65" s="738"/>
      <c r="I65" s="738"/>
      <c r="J65" s="738"/>
      <c r="K65" s="738"/>
      <c r="L65" s="738"/>
      <c r="M65" s="738"/>
      <c r="N65" s="738"/>
      <c r="O65" s="738"/>
      <c r="P65" s="738"/>
      <c r="Q65" s="738"/>
      <c r="R65" s="738"/>
      <c r="S65" s="738"/>
      <c r="T65" s="738"/>
      <c r="U65" s="738"/>
      <c r="V65" s="738"/>
      <c r="W65" s="738"/>
      <c r="X65" s="738"/>
      <c r="Y65" s="738"/>
      <c r="Z65" s="738"/>
      <c r="AA65" s="738"/>
      <c r="AB65" s="738"/>
      <c r="AC65" s="738"/>
      <c r="AD65" s="738"/>
      <c r="AE65" s="738"/>
      <c r="AF65" s="738"/>
      <c r="AG65" s="738"/>
      <c r="AH65" s="738"/>
      <c r="AI65" s="738"/>
      <c r="AJ65" s="738"/>
      <c r="AK65" s="738"/>
      <c r="AL65" s="738"/>
      <c r="AM65" s="738"/>
      <c r="AN65" s="738"/>
      <c r="AO65" s="738"/>
      <c r="AP65" s="738"/>
      <c r="AQ65" s="738"/>
      <c r="AR65" s="738"/>
    </row>
    <row r="66" spans="1:46">
      <c r="A66" s="737"/>
      <c r="B66" s="735"/>
      <c r="C66" s="735"/>
      <c r="D66" s="735"/>
      <c r="E66" s="735"/>
      <c r="F66" s="735"/>
      <c r="G66" s="735"/>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835"/>
    </row>
    <row r="67" spans="1:46" ht="13.5" hidden="1" customHeight="1">
      <c r="AK67" s="738"/>
      <c r="AL67" s="738"/>
      <c r="AM67" s="738"/>
      <c r="AN67" s="738"/>
      <c r="AO67" s="738"/>
      <c r="AP67" s="738"/>
      <c r="AQ67" s="738"/>
      <c r="AR67" s="738"/>
      <c r="AS67" s="738"/>
      <c r="AT67" s="738"/>
    </row>
    <row r="68" spans="1:46" ht="13.5" hidden="1" customHeight="1">
      <c r="AK68" s="738"/>
      <c r="AL68" s="738"/>
      <c r="AM68" s="738"/>
      <c r="AN68" s="738"/>
      <c r="AO68" s="738"/>
      <c r="AP68" s="738"/>
      <c r="AQ68" s="738"/>
      <c r="AR68" s="738"/>
    </row>
    <row r="69" spans="1:46" ht="13.5" hidden="1" customHeight="1">
      <c r="AK69" s="738"/>
      <c r="AL69" s="738"/>
      <c r="AM69" s="738"/>
      <c r="AN69" s="738"/>
      <c r="AO69" s="738"/>
      <c r="AP69" s="738"/>
      <c r="AQ69" s="738"/>
      <c r="AR69" s="738"/>
    </row>
    <row r="70" spans="1:46" hidden="1">
      <c r="AK70" s="738"/>
      <c r="AL70" s="738"/>
      <c r="AM70" s="738"/>
      <c r="AN70" s="738"/>
      <c r="AO70" s="738"/>
      <c r="AP70" s="738"/>
      <c r="AQ70" s="738"/>
      <c r="AR70" s="738"/>
    </row>
    <row r="71" spans="1:46" hidden="1">
      <c r="AK71" s="738"/>
      <c r="AL71" s="738"/>
      <c r="AM71" s="738"/>
      <c r="AN71" s="738"/>
      <c r="AO71" s="738"/>
      <c r="AP71" s="738"/>
      <c r="AQ71" s="738"/>
      <c r="AR71" s="738"/>
    </row>
    <row r="72" spans="1:46" hidden="1">
      <c r="AK72" s="738"/>
      <c r="AL72" s="738"/>
      <c r="AM72" s="738"/>
      <c r="AN72" s="738"/>
      <c r="AO72" s="738"/>
      <c r="AP72" s="738"/>
      <c r="AQ72" s="738"/>
      <c r="AR72" s="738"/>
    </row>
    <row r="73" spans="1:46" hidden="1">
      <c r="AK73" s="738"/>
      <c r="AL73" s="738"/>
      <c r="AM73" s="738"/>
      <c r="AN73" s="738"/>
      <c r="AO73" s="738"/>
      <c r="AP73" s="738"/>
      <c r="AQ73" s="738"/>
      <c r="AR73" s="738"/>
    </row>
  </sheetData>
  <sheetProtection algorithmName="SHA-512" hashValue="qM1vqbs5YLDP2zWjPXRAd+w2Y1bllOc5Xp4ZL5tLUowiK9zriEvRw9JTWPHryFwlKocfy+qoruXAvLkREdfEKg==" saltValue="ToTp0huaEH0U88Lf2chOr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724" customWidth="1"/>
    <col min="126" max="16384" width="9" style="725" hidden="1" customWidth="1"/>
  </cols>
  <sheetData>
    <row r="1" spans="2:125"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2:125">
      <c r="B2" s="725"/>
      <c r="DG2" s="725"/>
    </row>
    <row r="3" spans="2:1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H3" s="725"/>
      <c r="DI3" s="725"/>
      <c r="DJ3" s="725"/>
      <c r="DK3" s="725"/>
      <c r="DL3" s="725"/>
      <c r="DM3" s="725"/>
      <c r="DN3" s="725"/>
      <c r="DO3" s="725"/>
      <c r="DP3" s="725"/>
      <c r="DQ3" s="725"/>
      <c r="DR3" s="725"/>
      <c r="DS3" s="725"/>
      <c r="DT3" s="725"/>
      <c r="DU3" s="725"/>
    </row>
    <row r="4" spans="2:125"/>
    <row r="5" spans="2:125"/>
    <row r="6" spans="2:125"/>
    <row r="7" spans="2:125"/>
    <row r="8" spans="2:125"/>
    <row r="9" spans="2:125">
      <c r="DU9" s="725"/>
    </row>
    <row r="10" spans="2:125"/>
    <row r="11" spans="2:125"/>
    <row r="12" spans="2:125"/>
    <row r="13" spans="2:125"/>
    <row r="14" spans="2:125"/>
    <row r="15" spans="2:125"/>
    <row r="16" spans="2:125"/>
    <row r="17" spans="125:125">
      <c r="DU17" s="725"/>
    </row>
    <row r="18" spans="125:125"/>
    <row r="19" spans="125:125"/>
    <row r="20" spans="125:125">
      <c r="DU20" s="725"/>
    </row>
    <row r="21" spans="125:125">
      <c r="DU21" s="725"/>
    </row>
    <row r="22" spans="125:125"/>
    <row r="23" spans="125:125"/>
    <row r="24" spans="125:125"/>
    <row r="25" spans="125:125"/>
    <row r="26" spans="125:125"/>
    <row r="27" spans="125:125"/>
    <row r="28" spans="125:125">
      <c r="DU28" s="725"/>
    </row>
    <row r="29" spans="125:125"/>
    <row r="30" spans="125:125"/>
    <row r="31" spans="125:125"/>
    <row r="32" spans="125:125"/>
    <row r="33" spans="2:125">
      <c r="B33" s="725"/>
      <c r="G33" s="725"/>
      <c r="I33" s="725"/>
    </row>
    <row r="34" spans="2:125">
      <c r="C34" s="725"/>
      <c r="P34" s="725"/>
      <c r="DE34" s="725"/>
      <c r="DH34" s="725"/>
    </row>
    <row r="35" spans="2:125">
      <c r="D35" s="725"/>
      <c r="E35" s="725"/>
      <c r="DG35" s="725"/>
      <c r="DJ35" s="725"/>
      <c r="DP35" s="725"/>
      <c r="DQ35" s="725"/>
      <c r="DR35" s="725"/>
      <c r="DS35" s="725"/>
      <c r="DT35" s="725"/>
      <c r="DU35" s="725"/>
    </row>
    <row r="36" spans="2:125">
      <c r="F36" s="725"/>
      <c r="H36" s="725"/>
      <c r="J36" s="725"/>
      <c r="K36" s="725"/>
      <c r="L36" s="725"/>
      <c r="M36" s="725"/>
      <c r="N36" s="725"/>
      <c r="O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25"/>
      <c r="BH36" s="725"/>
      <c r="BI36" s="725"/>
      <c r="BJ36" s="725"/>
      <c r="BK36" s="725"/>
      <c r="BL36" s="725"/>
      <c r="BM36" s="725"/>
      <c r="BN36" s="725"/>
      <c r="BO36" s="725"/>
      <c r="BP36" s="725"/>
      <c r="BQ36" s="725"/>
      <c r="BR36" s="725"/>
      <c r="BS36" s="725"/>
      <c r="BT36" s="725"/>
      <c r="BU36" s="725"/>
      <c r="BV36" s="725"/>
      <c r="BW36" s="725"/>
      <c r="BX36" s="725"/>
      <c r="BY36" s="725"/>
      <c r="BZ36" s="725"/>
      <c r="CA36" s="725"/>
      <c r="CB36" s="725"/>
      <c r="CC36" s="725"/>
      <c r="CD36" s="725"/>
      <c r="CE36" s="725"/>
      <c r="CF36" s="725"/>
      <c r="CG36" s="725"/>
      <c r="CH36" s="725"/>
      <c r="CI36" s="725"/>
      <c r="CJ36" s="725"/>
      <c r="CK36" s="725"/>
      <c r="CL36" s="725"/>
      <c r="CM36" s="725"/>
      <c r="CN36" s="725"/>
      <c r="CO36" s="725"/>
      <c r="CP36" s="725"/>
      <c r="CQ36" s="725"/>
      <c r="CR36" s="725"/>
      <c r="CS36" s="725"/>
      <c r="CT36" s="725"/>
      <c r="CU36" s="725"/>
      <c r="CV36" s="725"/>
      <c r="CW36" s="725"/>
      <c r="CX36" s="725"/>
      <c r="CY36" s="725"/>
      <c r="CZ36" s="725"/>
      <c r="DA36" s="725"/>
      <c r="DB36" s="725"/>
      <c r="DC36" s="725"/>
      <c r="DD36" s="725"/>
      <c r="DF36" s="725"/>
      <c r="DI36" s="725"/>
      <c r="DK36" s="725"/>
      <c r="DL36" s="725"/>
      <c r="DM36" s="725"/>
      <c r="DN36" s="725"/>
      <c r="DO36" s="725"/>
      <c r="DP36" s="725"/>
      <c r="DQ36" s="725"/>
      <c r="DR36" s="725"/>
      <c r="DS36" s="725"/>
      <c r="DT36" s="725"/>
      <c r="DU36" s="725"/>
    </row>
    <row r="37" spans="2:125">
      <c r="DU37" s="725"/>
    </row>
    <row r="38" spans="2:125">
      <c r="DT38" s="725"/>
      <c r="DU38" s="725"/>
    </row>
    <row r="39" spans="2:125"/>
    <row r="40" spans="2:125">
      <c r="DH40" s="725"/>
    </row>
    <row r="41" spans="2:125">
      <c r="DE41" s="725"/>
    </row>
    <row r="42" spans="2:125">
      <c r="DG42" s="725"/>
      <c r="DJ42" s="725"/>
    </row>
    <row r="43" spans="2:1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F43" s="725"/>
      <c r="DI43" s="725"/>
      <c r="DK43" s="725"/>
      <c r="DL43" s="725"/>
      <c r="DM43" s="725"/>
      <c r="DN43" s="725"/>
      <c r="DO43" s="725"/>
      <c r="DP43" s="725"/>
      <c r="DQ43" s="725"/>
      <c r="DR43" s="725"/>
      <c r="DS43" s="725"/>
      <c r="DT43" s="725"/>
      <c r="DU43" s="725"/>
    </row>
    <row r="44" spans="2:125">
      <c r="DU44" s="725"/>
    </row>
    <row r="45" spans="2:125"/>
    <row r="46" spans="2:125"/>
    <row r="47" spans="2:125"/>
    <row r="48" spans="2:125">
      <c r="DT48" s="725"/>
      <c r="DU48" s="725"/>
    </row>
    <row r="49" spans="120:125">
      <c r="DU49" s="725"/>
    </row>
    <row r="50" spans="120:125">
      <c r="DU50" s="725"/>
    </row>
    <row r="51" spans="120:125">
      <c r="DP51" s="725"/>
      <c r="DQ51" s="725"/>
      <c r="DR51" s="725"/>
      <c r="DS51" s="725"/>
      <c r="DT51" s="725"/>
      <c r="DU51" s="725"/>
    </row>
    <row r="52" spans="120:125"/>
    <row r="53" spans="120:125"/>
    <row r="54" spans="120:125">
      <c r="DU54" s="725"/>
    </row>
    <row r="55" spans="120:125"/>
    <row r="56" spans="120:125"/>
    <row r="57" spans="120:125"/>
    <row r="58" spans="120:125">
      <c r="DU58" s="725"/>
    </row>
    <row r="59" spans="120:125"/>
    <row r="60" spans="120:125"/>
    <row r="61" spans="120:125"/>
    <row r="62" spans="120:125"/>
    <row r="63" spans="120:125">
      <c r="DU63" s="725"/>
    </row>
    <row r="64" spans="120:125">
      <c r="DT64" s="725"/>
      <c r="DU64" s="725"/>
    </row>
    <row r="65" spans="123:125"/>
    <row r="66" spans="123:125"/>
    <row r="67" spans="123:125"/>
    <row r="68" spans="123:125"/>
    <row r="69" spans="123:125">
      <c r="DS69" s="725"/>
      <c r="DT69" s="725"/>
      <c r="DU69" s="725"/>
    </row>
    <row r="70" spans="123:125"/>
    <row r="71" spans="123:125"/>
    <row r="72" spans="123:125"/>
    <row r="73" spans="123:125"/>
    <row r="74" spans="123:125"/>
    <row r="75" spans="123:125"/>
    <row r="76" spans="123:125"/>
    <row r="77" spans="123:125"/>
    <row r="78" spans="123:125"/>
    <row r="79" spans="123:125"/>
    <row r="80" spans="123:125"/>
    <row r="81" spans="116:125"/>
    <row r="82" spans="116:125">
      <c r="DL82" s="725"/>
    </row>
    <row r="83" spans="116:125">
      <c r="DM83" s="725"/>
      <c r="DN83" s="725"/>
      <c r="DO83" s="725"/>
      <c r="DP83" s="725"/>
      <c r="DQ83" s="725"/>
      <c r="DR83" s="725"/>
      <c r="DS83" s="725"/>
      <c r="DT83" s="725"/>
      <c r="DU83" s="725"/>
    </row>
    <row r="84" spans="116:125"/>
    <row r="85" spans="116:125"/>
    <row r="86" spans="116:125"/>
    <row r="87" spans="116:125"/>
    <row r="88" spans="116:125">
      <c r="DU88" s="725"/>
    </row>
    <row r="89" spans="116:125"/>
    <row r="90" spans="116:125"/>
    <row r="91" spans="116:125"/>
    <row r="92" spans="116:125" ht="13.5" customHeight="1"/>
    <row r="93" spans="116:125" ht="13.5" customHeight="1"/>
    <row r="94" spans="116:125" ht="13.5" customHeight="1">
      <c r="DS94" s="725"/>
      <c r="DT94" s="725"/>
      <c r="DU94" s="725"/>
    </row>
    <row r="95" spans="116:125" ht="13.5" customHeight="1">
      <c r="DU95" s="725"/>
    </row>
    <row r="96" spans="116:125" ht="13.5" customHeight="1"/>
    <row r="97" spans="124:125" ht="13.5" customHeight="1"/>
    <row r="98" spans="124:125" ht="13.5" customHeight="1"/>
    <row r="99" spans="124:125" ht="13.5" customHeight="1"/>
    <row r="100" spans="124:125" ht="13.5" customHeight="1"/>
    <row r="101" spans="124:125" ht="13.5" customHeight="1">
      <c r="DU101" s="725"/>
    </row>
    <row r="102" spans="124:125" ht="13.5" customHeight="1"/>
    <row r="103" spans="124:125" ht="13.5" customHeight="1"/>
    <row r="104" spans="124:125" ht="13.5" customHeight="1">
      <c r="DT104" s="725"/>
      <c r="DU104" s="72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5" t="s">
        <v>95</v>
      </c>
    </row>
    <row r="121" spans="125:125" ht="13.5" hidden="1" customHeight="1">
      <c r="DU121" s="725"/>
    </row>
  </sheetData>
  <sheetProtection algorithmName="SHA-512" hashValue="dmiUatzpx09RaLN8mhMveTEgbxUWh3OvPc+7KLOaGpvTp3rlVNDs5LXm36alk2NbZ0aBoeQj6lL7WRTchAqYvg==" saltValue="DgTbgniQBTi/8PB+3gvEM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0" zoomScaleNormal="80" zoomScaleSheetLayoutView="55" workbookViewId="0"/>
  </sheetViews>
  <sheetFormatPr defaultColWidth="0" defaultRowHeight="13.5" customHeight="1" zeroHeight="1"/>
  <cols>
    <col min="1" max="125" width="2.5" style="724" customWidth="1"/>
    <col min="126" max="142" width="0" style="725" hidden="1" customWidth="1"/>
    <col min="143" max="16384" width="9" style="725" hidden="1" customWidth="1"/>
  </cols>
  <sheetData>
    <row r="1" spans="1:125"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1:125">
      <c r="B2" s="725"/>
      <c r="T2" s="725"/>
    </row>
    <row r="3" spans="1:125">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5"/>
      <c r="G33" s="725"/>
      <c r="I33" s="725"/>
    </row>
    <row r="34" spans="2:125">
      <c r="C34" s="725"/>
      <c r="P34" s="725"/>
      <c r="R34" s="725"/>
      <c r="U34" s="725"/>
    </row>
    <row r="35" spans="2:125">
      <c r="D35" s="725"/>
      <c r="E35" s="725"/>
      <c r="T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25"/>
      <c r="AY35" s="725"/>
      <c r="AZ35" s="725"/>
      <c r="BA35" s="725"/>
      <c r="BB35" s="725"/>
      <c r="BC35" s="725"/>
      <c r="BD35" s="725"/>
      <c r="BE35" s="725"/>
      <c r="BF35" s="725"/>
      <c r="BG35" s="725"/>
      <c r="BH35" s="725"/>
      <c r="BI35" s="725"/>
      <c r="BJ35" s="725"/>
      <c r="BK35" s="725"/>
      <c r="BL35" s="725"/>
      <c r="BM35" s="725"/>
      <c r="BN35" s="725"/>
      <c r="BO35" s="725"/>
      <c r="BP35" s="725"/>
      <c r="BQ35" s="725"/>
      <c r="BR35" s="725"/>
      <c r="BS35" s="725"/>
      <c r="BT35" s="725"/>
      <c r="BU35" s="725"/>
      <c r="BV35" s="725"/>
      <c r="BW35" s="725"/>
      <c r="BX35" s="725"/>
      <c r="BY35" s="725"/>
      <c r="BZ35" s="725"/>
      <c r="CA35" s="725"/>
      <c r="CB35" s="725"/>
      <c r="CC35" s="725"/>
      <c r="CD35" s="725"/>
      <c r="CE35" s="725"/>
      <c r="CF35" s="725"/>
      <c r="CG35" s="725"/>
      <c r="CH35" s="725"/>
      <c r="CI35" s="725"/>
      <c r="CJ35" s="725"/>
      <c r="CK35" s="725"/>
      <c r="CL35" s="725"/>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row>
    <row r="36" spans="2:125">
      <c r="F36" s="725"/>
      <c r="H36" s="725"/>
      <c r="J36" s="725"/>
      <c r="K36" s="725"/>
      <c r="L36" s="725"/>
      <c r="M36" s="725"/>
      <c r="N36" s="725"/>
      <c r="O36" s="725"/>
      <c r="Q36" s="725"/>
      <c r="S36" s="725"/>
      <c r="V36" s="725"/>
    </row>
    <row r="37" spans="2:125"/>
    <row r="38" spans="2:125"/>
    <row r="39" spans="2:125"/>
    <row r="40" spans="2:125">
      <c r="U40" s="725"/>
    </row>
    <row r="41" spans="2:125">
      <c r="R41" s="725"/>
    </row>
    <row r="42" spans="2:125">
      <c r="T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AT42" s="725"/>
      <c r="AU42" s="725"/>
      <c r="AV42" s="725"/>
      <c r="AW42" s="725"/>
      <c r="AX42" s="725"/>
      <c r="AY42" s="725"/>
      <c r="AZ42" s="725"/>
      <c r="BA42" s="725"/>
      <c r="BB42" s="725"/>
      <c r="BC42" s="725"/>
      <c r="BD42" s="725"/>
      <c r="BE42" s="725"/>
      <c r="BF42" s="725"/>
      <c r="BG42" s="725"/>
      <c r="BH42" s="725"/>
      <c r="BI42" s="725"/>
      <c r="BJ42" s="725"/>
      <c r="BK42" s="725"/>
      <c r="BL42" s="725"/>
      <c r="BM42" s="725"/>
      <c r="BN42" s="725"/>
      <c r="BO42" s="725"/>
      <c r="BP42" s="725"/>
      <c r="BQ42" s="725"/>
      <c r="BR42" s="725"/>
      <c r="BS42" s="725"/>
      <c r="BT42" s="725"/>
      <c r="BU42" s="725"/>
      <c r="BV42" s="725"/>
      <c r="BW42" s="725"/>
      <c r="BX42" s="725"/>
      <c r="BY42" s="725"/>
      <c r="BZ42" s="725"/>
      <c r="CA42" s="725"/>
      <c r="CB42" s="725"/>
      <c r="CC42" s="725"/>
      <c r="CD42" s="725"/>
      <c r="CE42" s="725"/>
      <c r="CF42" s="725"/>
      <c r="CG42" s="725"/>
      <c r="CH42" s="725"/>
      <c r="CI42" s="725"/>
      <c r="CJ42" s="725"/>
      <c r="CK42" s="725"/>
      <c r="CL42" s="725"/>
      <c r="CM42" s="725"/>
      <c r="CN42" s="725"/>
      <c r="CO42" s="725"/>
      <c r="CP42" s="725"/>
      <c r="CQ42" s="725"/>
      <c r="CR42" s="725"/>
      <c r="CS42" s="725"/>
      <c r="CT42" s="725"/>
      <c r="CU42" s="725"/>
      <c r="CV42" s="725"/>
      <c r="CW42" s="725"/>
      <c r="CX42" s="725"/>
      <c r="CY42" s="725"/>
      <c r="CZ42" s="725"/>
      <c r="DA42" s="725"/>
      <c r="DB42" s="725"/>
      <c r="DC42" s="725"/>
      <c r="DD42" s="725"/>
      <c r="DE42" s="725"/>
      <c r="DF42" s="725"/>
      <c r="DG42" s="725"/>
      <c r="DH42" s="725"/>
      <c r="DI42" s="725"/>
      <c r="DJ42" s="725"/>
      <c r="DK42" s="725"/>
      <c r="DL42" s="725"/>
      <c r="DM42" s="725"/>
      <c r="DN42" s="725"/>
      <c r="DO42" s="725"/>
      <c r="DP42" s="725"/>
      <c r="DQ42" s="725"/>
      <c r="DR42" s="725"/>
      <c r="DS42" s="725"/>
      <c r="DT42" s="725"/>
      <c r="DU42" s="725"/>
    </row>
    <row r="43" spans="2:125">
      <c r="Q43" s="725"/>
      <c r="S43" s="725"/>
      <c r="V43" s="72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4" t="s">
        <v>95</v>
      </c>
    </row>
  </sheetData>
  <sheetProtection algorithmName="SHA-512" hashValue="cHaHIA3LZOynuKAn7QZ5J4nmVKv77N/a0wN1B5tGNrx4nD2vykdJnxBm9hrR0XYYq4a8nKVP/BIPcEiZw/ez7Q==" saltValue="RguPbty+YZPVV7PuAIFME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80" zoomScaleNormal="8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3"/>
      <c r="C45" s="733"/>
      <c r="D45" s="733"/>
      <c r="E45" s="733"/>
      <c r="F45" s="733"/>
      <c r="G45" s="733"/>
      <c r="H45" s="733"/>
      <c r="I45" s="733"/>
      <c r="J45" s="856" t="s">
        <v>2</v>
      </c>
    </row>
    <row r="46" spans="2:10" ht="29.25" customHeight="1">
      <c r="B46" s="836" t="s">
        <v>8</v>
      </c>
      <c r="C46" s="840"/>
      <c r="D46" s="840"/>
      <c r="E46" s="844" t="s">
        <v>16</v>
      </c>
      <c r="F46" s="848" t="s">
        <v>528</v>
      </c>
      <c r="G46" s="852" t="s">
        <v>529</v>
      </c>
      <c r="H46" s="852" t="s">
        <v>530</v>
      </c>
      <c r="I46" s="852" t="s">
        <v>531</v>
      </c>
      <c r="J46" s="857" t="s">
        <v>532</v>
      </c>
    </row>
    <row r="47" spans="2:10" ht="57.75" customHeight="1">
      <c r="B47" s="837"/>
      <c r="C47" s="841" t="s">
        <v>3</v>
      </c>
      <c r="D47" s="841"/>
      <c r="E47" s="845"/>
      <c r="F47" s="849">
        <v>22.12</v>
      </c>
      <c r="G47" s="853">
        <v>10.88</v>
      </c>
      <c r="H47" s="853">
        <v>15.46</v>
      </c>
      <c r="I47" s="853">
        <v>21.77</v>
      </c>
      <c r="J47" s="858">
        <v>21.46</v>
      </c>
    </row>
    <row r="48" spans="2:10" ht="57.75" customHeight="1">
      <c r="B48" s="838"/>
      <c r="C48" s="842" t="s">
        <v>4</v>
      </c>
      <c r="D48" s="842"/>
      <c r="E48" s="846"/>
      <c r="F48" s="850">
        <v>7.43</v>
      </c>
      <c r="G48" s="854">
        <v>14.14</v>
      </c>
      <c r="H48" s="854">
        <v>12.73</v>
      </c>
      <c r="I48" s="854">
        <v>9.48</v>
      </c>
      <c r="J48" s="859">
        <v>11.51</v>
      </c>
    </row>
    <row r="49" spans="2:10" ht="57.75" customHeight="1">
      <c r="B49" s="839"/>
      <c r="C49" s="843" t="s">
        <v>15</v>
      </c>
      <c r="D49" s="843"/>
      <c r="E49" s="847"/>
      <c r="F49" s="851">
        <v>3.05</v>
      </c>
      <c r="G49" s="855" t="s">
        <v>533</v>
      </c>
      <c r="H49" s="855">
        <v>4.17</v>
      </c>
      <c r="I49" s="855">
        <v>3.68</v>
      </c>
      <c r="J49" s="860">
        <v>1.07</v>
      </c>
    </row>
    <row r="50" spans="2:10"/>
  </sheetData>
  <sheetProtection algorithmName="SHA-512" hashValue="rd8ZA5GtCACFCToAbCeveT+jyGY/uuVnG+xUYIBGzA+mTsufxjGmsjfLhUeM3gSP3iGqy1/yPjR9AllgNZjMqw==" saltValue="2t+j9EAFsgDHHe1AC8p11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0" zoomScaleNormal="8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1"/>
      <c r="B1" s="861"/>
      <c r="C1" s="861"/>
      <c r="D1" s="861"/>
      <c r="E1" s="861"/>
      <c r="F1" s="861"/>
      <c r="G1" s="861"/>
      <c r="H1" s="861"/>
      <c r="I1" s="861"/>
      <c r="J1" s="861"/>
      <c r="K1" s="861"/>
      <c r="L1" s="861"/>
      <c r="M1" s="861"/>
      <c r="N1" s="861"/>
      <c r="O1" s="861"/>
      <c r="P1" s="861"/>
    </row>
    <row r="2" spans="1:16" ht="16.5" customHeight="1">
      <c r="A2" s="861"/>
      <c r="B2" s="861"/>
      <c r="C2" s="861"/>
      <c r="D2" s="861"/>
      <c r="E2" s="861"/>
      <c r="F2" s="861"/>
      <c r="G2" s="861"/>
      <c r="H2" s="861"/>
      <c r="I2" s="861"/>
      <c r="J2" s="861"/>
      <c r="K2" s="861"/>
      <c r="L2" s="861"/>
      <c r="M2" s="861"/>
      <c r="N2" s="861"/>
      <c r="O2" s="861"/>
      <c r="P2" s="861"/>
    </row>
    <row r="3" spans="1:16" ht="16.5" customHeight="1">
      <c r="A3" s="861"/>
      <c r="B3" s="861"/>
      <c r="C3" s="861"/>
      <c r="D3" s="861"/>
      <c r="E3" s="861"/>
      <c r="F3" s="861"/>
      <c r="G3" s="861"/>
      <c r="H3" s="861"/>
      <c r="I3" s="861"/>
      <c r="J3" s="861"/>
      <c r="K3" s="861"/>
      <c r="L3" s="861"/>
      <c r="M3" s="861"/>
      <c r="N3" s="861"/>
      <c r="O3" s="861"/>
      <c r="P3" s="861"/>
    </row>
    <row r="4" spans="1:16" ht="16.5" customHeight="1">
      <c r="A4" s="861"/>
      <c r="B4" s="861"/>
      <c r="C4" s="861"/>
      <c r="D4" s="861"/>
      <c r="E4" s="861"/>
      <c r="F4" s="861"/>
      <c r="G4" s="861"/>
      <c r="H4" s="861"/>
      <c r="I4" s="861"/>
      <c r="J4" s="861"/>
      <c r="K4" s="861"/>
      <c r="L4" s="861"/>
      <c r="M4" s="861"/>
      <c r="N4" s="861"/>
      <c r="O4" s="861"/>
      <c r="P4" s="861"/>
    </row>
    <row r="5" spans="1:16" ht="16.5" customHeight="1">
      <c r="A5" s="861"/>
      <c r="B5" s="861"/>
      <c r="C5" s="861"/>
      <c r="D5" s="861"/>
      <c r="E5" s="861"/>
      <c r="F5" s="861"/>
      <c r="G5" s="861"/>
      <c r="H5" s="861"/>
      <c r="I5" s="861"/>
      <c r="J5" s="861"/>
      <c r="K5" s="861"/>
      <c r="L5" s="861"/>
      <c r="M5" s="861"/>
      <c r="N5" s="861"/>
      <c r="O5" s="861"/>
      <c r="P5" s="861"/>
    </row>
    <row r="6" spans="1:16" ht="16.5" customHeight="1">
      <c r="A6" s="861"/>
      <c r="B6" s="861"/>
      <c r="C6" s="861"/>
      <c r="D6" s="861"/>
      <c r="E6" s="861"/>
      <c r="F6" s="861"/>
      <c r="G6" s="861"/>
      <c r="H6" s="861"/>
      <c r="I6" s="861"/>
      <c r="J6" s="861"/>
      <c r="K6" s="861"/>
      <c r="L6" s="861"/>
      <c r="M6" s="861"/>
      <c r="N6" s="861"/>
      <c r="O6" s="861"/>
      <c r="P6" s="861"/>
    </row>
    <row r="7" spans="1:16" ht="16.5" customHeight="1">
      <c r="A7" s="861"/>
      <c r="B7" s="861"/>
      <c r="C7" s="861"/>
      <c r="D7" s="861"/>
      <c r="E7" s="861"/>
      <c r="F7" s="861"/>
      <c r="G7" s="861"/>
      <c r="H7" s="861"/>
      <c r="I7" s="861"/>
      <c r="J7" s="861"/>
      <c r="K7" s="861"/>
      <c r="L7" s="861"/>
      <c r="M7" s="861"/>
      <c r="N7" s="861"/>
      <c r="O7" s="861"/>
      <c r="P7" s="861"/>
    </row>
    <row r="8" spans="1:16" ht="16.5" customHeight="1">
      <c r="A8" s="861"/>
      <c r="B8" s="861"/>
      <c r="C8" s="861"/>
      <c r="D8" s="861"/>
      <c r="E8" s="861"/>
      <c r="F8" s="861"/>
      <c r="G8" s="861"/>
      <c r="H8" s="861"/>
      <c r="I8" s="861"/>
      <c r="J8" s="861"/>
      <c r="K8" s="861"/>
      <c r="L8" s="861"/>
      <c r="M8" s="861"/>
      <c r="N8" s="861"/>
      <c r="O8" s="861"/>
      <c r="P8" s="861"/>
    </row>
    <row r="9" spans="1:16" ht="16.5" customHeight="1">
      <c r="A9" s="861"/>
      <c r="B9" s="861"/>
      <c r="C9" s="861"/>
      <c r="D9" s="861"/>
      <c r="E9" s="861"/>
      <c r="F9" s="861"/>
      <c r="G9" s="861"/>
      <c r="H9" s="861"/>
      <c r="I9" s="861"/>
      <c r="J9" s="861"/>
      <c r="K9" s="861"/>
      <c r="L9" s="861"/>
      <c r="M9" s="861"/>
      <c r="N9" s="861"/>
      <c r="O9" s="861"/>
      <c r="P9" s="861"/>
    </row>
    <row r="10" spans="1:16" ht="16.5" customHeight="1">
      <c r="A10" s="861"/>
      <c r="B10" s="861"/>
      <c r="C10" s="861"/>
      <c r="D10" s="861"/>
      <c r="E10" s="861"/>
      <c r="F10" s="861"/>
      <c r="G10" s="861"/>
      <c r="H10" s="861"/>
      <c r="I10" s="861"/>
      <c r="J10" s="861"/>
      <c r="K10" s="861"/>
      <c r="L10" s="861"/>
      <c r="M10" s="861"/>
      <c r="N10" s="861"/>
      <c r="O10" s="861"/>
      <c r="P10" s="861"/>
    </row>
    <row r="11" spans="1:16" ht="16.5" customHeight="1">
      <c r="A11" s="861"/>
      <c r="B11" s="861"/>
      <c r="C11" s="861"/>
      <c r="D11" s="861"/>
      <c r="E11" s="861"/>
      <c r="F11" s="861"/>
      <c r="G11" s="861"/>
      <c r="H11" s="861"/>
      <c r="I11" s="861"/>
      <c r="J11" s="861"/>
      <c r="K11" s="861"/>
      <c r="L11" s="861"/>
      <c r="M11" s="861"/>
      <c r="N11" s="861"/>
      <c r="O11" s="861"/>
      <c r="P11" s="861"/>
    </row>
    <row r="12" spans="1:16" ht="16.5" customHeight="1">
      <c r="A12" s="861"/>
      <c r="B12" s="861"/>
      <c r="C12" s="861"/>
      <c r="D12" s="861"/>
      <c r="E12" s="861"/>
      <c r="F12" s="861"/>
      <c r="G12" s="861"/>
      <c r="H12" s="861"/>
      <c r="I12" s="861"/>
      <c r="J12" s="861"/>
      <c r="K12" s="861"/>
      <c r="L12" s="861"/>
      <c r="M12" s="861"/>
      <c r="N12" s="861"/>
      <c r="O12" s="861"/>
      <c r="P12" s="861"/>
    </row>
    <row r="13" spans="1:16" ht="16.5" customHeight="1">
      <c r="A13" s="861"/>
      <c r="B13" s="861"/>
      <c r="C13" s="861"/>
      <c r="D13" s="861"/>
      <c r="E13" s="861"/>
      <c r="F13" s="861"/>
      <c r="G13" s="861"/>
      <c r="H13" s="861"/>
      <c r="I13" s="861"/>
      <c r="J13" s="861"/>
      <c r="K13" s="861"/>
      <c r="L13" s="861"/>
      <c r="M13" s="861"/>
      <c r="N13" s="861"/>
      <c r="O13" s="861"/>
      <c r="P13" s="861"/>
    </row>
    <row r="14" spans="1:16" ht="16.5" customHeight="1">
      <c r="A14" s="861"/>
      <c r="B14" s="861"/>
      <c r="C14" s="861"/>
      <c r="D14" s="861"/>
      <c r="E14" s="861"/>
      <c r="F14" s="861"/>
      <c r="G14" s="861"/>
      <c r="H14" s="861"/>
      <c r="I14" s="861"/>
      <c r="J14" s="861"/>
      <c r="K14" s="861"/>
      <c r="L14" s="861"/>
      <c r="M14" s="861"/>
      <c r="N14" s="861"/>
      <c r="O14" s="861"/>
      <c r="P14" s="861"/>
    </row>
    <row r="15" spans="1:16" ht="16.5" customHeight="1">
      <c r="A15" s="861"/>
      <c r="B15" s="861"/>
      <c r="C15" s="861"/>
      <c r="D15" s="861"/>
      <c r="E15" s="861"/>
      <c r="F15" s="861"/>
      <c r="G15" s="861"/>
      <c r="H15" s="861"/>
      <c r="I15" s="861"/>
      <c r="J15" s="861"/>
      <c r="K15" s="861"/>
      <c r="L15" s="861"/>
      <c r="M15" s="861"/>
      <c r="N15" s="861"/>
      <c r="O15" s="861"/>
      <c r="P15" s="861"/>
    </row>
    <row r="16" spans="1:16" ht="16.5" customHeight="1">
      <c r="A16" s="861"/>
      <c r="B16" s="861"/>
      <c r="C16" s="861"/>
      <c r="D16" s="861"/>
      <c r="E16" s="861"/>
      <c r="F16" s="861"/>
      <c r="G16" s="861"/>
      <c r="H16" s="861"/>
      <c r="I16" s="861"/>
      <c r="J16" s="861"/>
      <c r="K16" s="861"/>
      <c r="L16" s="861"/>
      <c r="M16" s="861"/>
      <c r="N16" s="861"/>
      <c r="O16" s="861"/>
      <c r="P16" s="861"/>
    </row>
    <row r="17" spans="1:16" ht="16.5" customHeight="1">
      <c r="A17" s="861"/>
      <c r="B17" s="861"/>
      <c r="C17" s="861"/>
      <c r="D17" s="861"/>
      <c r="E17" s="861"/>
      <c r="F17" s="861"/>
      <c r="G17" s="861"/>
      <c r="H17" s="861"/>
      <c r="I17" s="861"/>
      <c r="J17" s="861"/>
      <c r="K17" s="861"/>
      <c r="L17" s="861"/>
      <c r="M17" s="861"/>
      <c r="N17" s="861"/>
      <c r="O17" s="861"/>
      <c r="P17" s="861"/>
    </row>
    <row r="18" spans="1:16" ht="16.5" customHeight="1">
      <c r="A18" s="861"/>
      <c r="B18" s="861"/>
      <c r="C18" s="861"/>
      <c r="D18" s="861"/>
      <c r="E18" s="861"/>
      <c r="F18" s="861"/>
      <c r="G18" s="861"/>
      <c r="H18" s="861"/>
      <c r="I18" s="861"/>
      <c r="J18" s="861"/>
      <c r="K18" s="861"/>
      <c r="L18" s="861"/>
      <c r="M18" s="861"/>
      <c r="N18" s="861"/>
      <c r="O18" s="861"/>
      <c r="P18" s="861"/>
    </row>
    <row r="19" spans="1:16" ht="16.5" customHeight="1">
      <c r="A19" s="861"/>
      <c r="B19" s="861"/>
      <c r="C19" s="861"/>
      <c r="D19" s="861"/>
      <c r="E19" s="861"/>
      <c r="F19" s="861"/>
      <c r="G19" s="861"/>
      <c r="H19" s="861"/>
      <c r="I19" s="861"/>
      <c r="J19" s="861"/>
      <c r="K19" s="861"/>
      <c r="L19" s="861"/>
      <c r="M19" s="861"/>
      <c r="N19" s="861"/>
      <c r="O19" s="861"/>
      <c r="P19" s="861"/>
    </row>
    <row r="20" spans="1:16" ht="16.5" customHeight="1">
      <c r="A20" s="861"/>
      <c r="B20" s="861"/>
      <c r="C20" s="861"/>
      <c r="D20" s="861"/>
      <c r="E20" s="861"/>
      <c r="F20" s="861"/>
      <c r="G20" s="861"/>
      <c r="H20" s="861"/>
      <c r="I20" s="861"/>
      <c r="J20" s="861"/>
      <c r="K20" s="861"/>
      <c r="L20" s="861"/>
      <c r="M20" s="861"/>
      <c r="N20" s="861"/>
      <c r="O20" s="861"/>
      <c r="P20" s="861"/>
    </row>
    <row r="21" spans="1:16" ht="16.5" customHeight="1">
      <c r="A21" s="861"/>
      <c r="B21" s="861"/>
      <c r="C21" s="861"/>
      <c r="D21" s="861"/>
      <c r="E21" s="861"/>
      <c r="F21" s="861"/>
      <c r="G21" s="861"/>
      <c r="H21" s="861"/>
      <c r="I21" s="861"/>
      <c r="J21" s="861"/>
      <c r="K21" s="861"/>
      <c r="L21" s="861"/>
      <c r="M21" s="861"/>
      <c r="N21" s="861"/>
      <c r="O21" s="861"/>
      <c r="P21" s="861"/>
    </row>
    <row r="22" spans="1:16" ht="16.5" customHeight="1">
      <c r="A22" s="861"/>
      <c r="B22" s="861"/>
      <c r="C22" s="861"/>
      <c r="D22" s="861"/>
      <c r="E22" s="861"/>
      <c r="F22" s="861"/>
      <c r="G22" s="861"/>
      <c r="H22" s="861"/>
      <c r="I22" s="861"/>
      <c r="J22" s="861"/>
      <c r="K22" s="861"/>
      <c r="L22" s="861"/>
      <c r="M22" s="861"/>
      <c r="N22" s="861"/>
      <c r="O22" s="861"/>
      <c r="P22" s="861"/>
    </row>
    <row r="23" spans="1:16" ht="16.5" customHeight="1">
      <c r="A23" s="861"/>
      <c r="B23" s="861"/>
      <c r="C23" s="861"/>
      <c r="D23" s="861"/>
      <c r="E23" s="861"/>
      <c r="F23" s="861"/>
      <c r="G23" s="861"/>
      <c r="H23" s="861"/>
      <c r="I23" s="861"/>
      <c r="J23" s="861"/>
      <c r="K23" s="861"/>
      <c r="L23" s="861"/>
      <c r="M23" s="861"/>
      <c r="N23" s="861"/>
      <c r="O23" s="861"/>
      <c r="P23" s="861"/>
    </row>
    <row r="24" spans="1:16" ht="16.5" customHeight="1">
      <c r="A24" s="861"/>
      <c r="B24" s="861"/>
      <c r="C24" s="861"/>
      <c r="D24" s="861"/>
      <c r="E24" s="861"/>
      <c r="F24" s="861"/>
      <c r="G24" s="861"/>
      <c r="H24" s="861"/>
      <c r="I24" s="861"/>
      <c r="J24" s="861"/>
      <c r="K24" s="861"/>
      <c r="L24" s="861"/>
      <c r="M24" s="861"/>
      <c r="N24" s="861"/>
      <c r="O24" s="861"/>
      <c r="P24" s="861"/>
    </row>
    <row r="25" spans="1:16" ht="16.5" customHeight="1">
      <c r="A25" s="861"/>
      <c r="B25" s="861"/>
      <c r="C25" s="861"/>
      <c r="D25" s="861"/>
      <c r="E25" s="861"/>
      <c r="F25" s="861"/>
      <c r="G25" s="861"/>
      <c r="H25" s="861"/>
      <c r="I25" s="861"/>
      <c r="J25" s="861"/>
      <c r="K25" s="861"/>
      <c r="L25" s="861"/>
      <c r="M25" s="861"/>
      <c r="N25" s="861"/>
      <c r="O25" s="861"/>
      <c r="P25" s="861"/>
    </row>
    <row r="26" spans="1:16" ht="16.5" customHeight="1">
      <c r="A26" s="861"/>
      <c r="B26" s="861"/>
      <c r="C26" s="861"/>
      <c r="D26" s="861"/>
      <c r="E26" s="861"/>
      <c r="F26" s="861"/>
      <c r="G26" s="861"/>
      <c r="H26" s="861"/>
      <c r="I26" s="861"/>
      <c r="J26" s="861"/>
      <c r="K26" s="861"/>
      <c r="L26" s="861"/>
      <c r="M26" s="861"/>
      <c r="N26" s="861"/>
      <c r="O26" s="861"/>
      <c r="P26" s="861"/>
    </row>
    <row r="27" spans="1:16" ht="16.5" customHeight="1">
      <c r="A27" s="861"/>
      <c r="B27" s="861"/>
      <c r="C27" s="861"/>
      <c r="D27" s="861"/>
      <c r="E27" s="861"/>
      <c r="F27" s="861"/>
      <c r="G27" s="861"/>
      <c r="H27" s="861"/>
      <c r="I27" s="861"/>
      <c r="J27" s="861"/>
      <c r="K27" s="861"/>
      <c r="L27" s="861"/>
      <c r="M27" s="861"/>
      <c r="N27" s="861"/>
      <c r="O27" s="861"/>
      <c r="P27" s="861"/>
    </row>
    <row r="28" spans="1:16" ht="16.5" customHeight="1">
      <c r="A28" s="861"/>
      <c r="B28" s="861"/>
      <c r="C28" s="861"/>
      <c r="D28" s="861"/>
      <c r="E28" s="861"/>
      <c r="F28" s="861"/>
      <c r="G28" s="861"/>
      <c r="H28" s="861"/>
      <c r="I28" s="861"/>
      <c r="J28" s="861"/>
      <c r="K28" s="861"/>
      <c r="L28" s="861"/>
      <c r="M28" s="861"/>
      <c r="N28" s="861"/>
      <c r="O28" s="861"/>
      <c r="P28" s="861"/>
    </row>
    <row r="29" spans="1:16" ht="16.5" customHeight="1">
      <c r="A29" s="861"/>
      <c r="B29" s="861"/>
      <c r="C29" s="861"/>
      <c r="D29" s="861"/>
      <c r="E29" s="861"/>
      <c r="F29" s="861"/>
      <c r="G29" s="861"/>
      <c r="H29" s="861"/>
      <c r="I29" s="861"/>
      <c r="J29" s="861"/>
      <c r="K29" s="861"/>
      <c r="L29" s="861"/>
      <c r="M29" s="861"/>
      <c r="N29" s="861"/>
      <c r="O29" s="861"/>
      <c r="P29" s="861"/>
    </row>
    <row r="30" spans="1:16" ht="16.5" customHeight="1">
      <c r="A30" s="861"/>
      <c r="B30" s="861"/>
      <c r="C30" s="861"/>
      <c r="D30" s="861"/>
      <c r="E30" s="861"/>
      <c r="F30" s="861"/>
      <c r="G30" s="861"/>
      <c r="H30" s="861"/>
      <c r="I30" s="861"/>
      <c r="J30" s="861"/>
      <c r="K30" s="861"/>
      <c r="L30" s="861"/>
      <c r="M30" s="861"/>
      <c r="N30" s="861"/>
      <c r="O30" s="861"/>
      <c r="P30" s="861"/>
    </row>
    <row r="31" spans="1:16" ht="16.5" customHeight="1">
      <c r="A31" s="861"/>
      <c r="B31" s="861"/>
      <c r="C31" s="861"/>
      <c r="D31" s="861"/>
      <c r="E31" s="861"/>
      <c r="F31" s="861"/>
      <c r="G31" s="861"/>
      <c r="H31" s="861"/>
      <c r="I31" s="861"/>
      <c r="J31" s="861"/>
      <c r="K31" s="861"/>
      <c r="L31" s="861"/>
      <c r="M31" s="861"/>
      <c r="N31" s="861"/>
      <c r="O31" s="861"/>
      <c r="P31" s="861"/>
    </row>
    <row r="32" spans="1:16" ht="31.5" customHeight="1">
      <c r="A32" s="861"/>
      <c r="B32" s="861"/>
      <c r="C32" s="861"/>
      <c r="D32" s="861"/>
      <c r="E32" s="861"/>
      <c r="F32" s="861"/>
      <c r="G32" s="861"/>
      <c r="H32" s="861"/>
      <c r="I32" s="861"/>
      <c r="J32" s="856" t="s">
        <v>2</v>
      </c>
      <c r="K32" s="861"/>
      <c r="L32" s="861"/>
      <c r="M32" s="861"/>
      <c r="N32" s="861"/>
      <c r="O32" s="861"/>
      <c r="P32" s="861"/>
    </row>
    <row r="33" spans="1:16" ht="39" customHeight="1">
      <c r="A33" s="861"/>
      <c r="B33" s="862" t="s">
        <v>13</v>
      </c>
      <c r="C33" s="868"/>
      <c r="D33" s="868"/>
      <c r="E33" s="873" t="s">
        <v>16</v>
      </c>
      <c r="F33" s="877" t="s">
        <v>528</v>
      </c>
      <c r="G33" s="882" t="s">
        <v>529</v>
      </c>
      <c r="H33" s="882" t="s">
        <v>530</v>
      </c>
      <c r="I33" s="882" t="s">
        <v>531</v>
      </c>
      <c r="J33" s="886" t="s">
        <v>532</v>
      </c>
      <c r="K33" s="861"/>
      <c r="L33" s="861"/>
      <c r="M33" s="861"/>
      <c r="N33" s="861"/>
      <c r="O33" s="861"/>
      <c r="P33" s="861"/>
    </row>
    <row r="34" spans="1:16" ht="39" customHeight="1">
      <c r="A34" s="861"/>
      <c r="B34" s="863"/>
      <c r="C34" s="869" t="s">
        <v>453</v>
      </c>
      <c r="D34" s="869"/>
      <c r="E34" s="874"/>
      <c r="F34" s="878">
        <v>7.42</v>
      </c>
      <c r="G34" s="883">
        <v>14.13</v>
      </c>
      <c r="H34" s="883">
        <v>12.72</v>
      </c>
      <c r="I34" s="883">
        <v>9.4700000000000006</v>
      </c>
      <c r="J34" s="887">
        <v>11.5</v>
      </c>
      <c r="K34" s="861"/>
      <c r="L34" s="861"/>
      <c r="M34" s="861"/>
      <c r="N34" s="861"/>
      <c r="O34" s="861"/>
      <c r="P34" s="861"/>
    </row>
    <row r="35" spans="1:16" ht="39" customHeight="1">
      <c r="A35" s="861"/>
      <c r="B35" s="864"/>
      <c r="C35" s="870" t="s">
        <v>463</v>
      </c>
      <c r="D35" s="870"/>
      <c r="E35" s="875"/>
      <c r="F35" s="879">
        <v>9.36</v>
      </c>
      <c r="G35" s="884">
        <v>8.27</v>
      </c>
      <c r="H35" s="884">
        <v>6.74</v>
      </c>
      <c r="I35" s="884">
        <v>5.84</v>
      </c>
      <c r="J35" s="888">
        <v>5.99</v>
      </c>
      <c r="K35" s="861"/>
      <c r="L35" s="861"/>
      <c r="M35" s="861"/>
      <c r="N35" s="861"/>
      <c r="O35" s="861"/>
      <c r="P35" s="861"/>
    </row>
    <row r="36" spans="1:16" ht="39" customHeight="1">
      <c r="A36" s="861"/>
      <c r="B36" s="864"/>
      <c r="C36" s="870" t="s">
        <v>354</v>
      </c>
      <c r="D36" s="870"/>
      <c r="E36" s="875"/>
      <c r="F36" s="879">
        <v>1.65</v>
      </c>
      <c r="G36" s="884">
        <v>2.1800000000000002</v>
      </c>
      <c r="H36" s="884">
        <v>3.07</v>
      </c>
      <c r="I36" s="884">
        <v>2.64</v>
      </c>
      <c r="J36" s="888">
        <v>2.71</v>
      </c>
      <c r="K36" s="861"/>
      <c r="L36" s="861"/>
      <c r="M36" s="861"/>
      <c r="N36" s="861"/>
      <c r="O36" s="861"/>
      <c r="P36" s="861"/>
    </row>
    <row r="37" spans="1:16" ht="39" customHeight="1">
      <c r="A37" s="861"/>
      <c r="B37" s="864"/>
      <c r="C37" s="870" t="s">
        <v>28</v>
      </c>
      <c r="D37" s="870"/>
      <c r="E37" s="875"/>
      <c r="F37" s="879">
        <v>0.73</v>
      </c>
      <c r="G37" s="884">
        <v>0.38</v>
      </c>
      <c r="H37" s="884">
        <v>0.69</v>
      </c>
      <c r="I37" s="884">
        <v>1.21</v>
      </c>
      <c r="J37" s="888">
        <v>1.99</v>
      </c>
      <c r="K37" s="861"/>
      <c r="L37" s="861"/>
      <c r="M37" s="861"/>
      <c r="N37" s="861"/>
      <c r="O37" s="861"/>
      <c r="P37" s="861"/>
    </row>
    <row r="38" spans="1:16" ht="39" customHeight="1">
      <c r="A38" s="861"/>
      <c r="B38" s="864"/>
      <c r="C38" s="870" t="s">
        <v>462</v>
      </c>
      <c r="D38" s="870"/>
      <c r="E38" s="875"/>
      <c r="F38" s="879">
        <v>1.9300000000000002</v>
      </c>
      <c r="G38" s="884">
        <v>1.22</v>
      </c>
      <c r="H38" s="884">
        <v>1.44</v>
      </c>
      <c r="I38" s="884">
        <v>1.1200000000000001</v>
      </c>
      <c r="J38" s="888">
        <v>0.85</v>
      </c>
      <c r="K38" s="861"/>
      <c r="L38" s="861"/>
      <c r="M38" s="861"/>
      <c r="N38" s="861"/>
      <c r="O38" s="861"/>
      <c r="P38" s="861"/>
    </row>
    <row r="39" spans="1:16" ht="39" customHeight="1">
      <c r="A39" s="861"/>
      <c r="B39" s="864"/>
      <c r="C39" s="870" t="s">
        <v>227</v>
      </c>
      <c r="D39" s="870"/>
      <c r="E39" s="875"/>
      <c r="F39" s="879">
        <v>2.e-002</v>
      </c>
      <c r="G39" s="884">
        <v>4.e-002</v>
      </c>
      <c r="H39" s="884">
        <v>3.e-002</v>
      </c>
      <c r="I39" s="884">
        <v>4.e-002</v>
      </c>
      <c r="J39" s="888">
        <v>4.e-002</v>
      </c>
      <c r="K39" s="861"/>
      <c r="L39" s="861"/>
      <c r="M39" s="861"/>
      <c r="N39" s="861"/>
      <c r="O39" s="861"/>
      <c r="P39" s="861"/>
    </row>
    <row r="40" spans="1:16" ht="39" customHeight="1">
      <c r="A40" s="861"/>
      <c r="B40" s="864"/>
      <c r="C40" s="870" t="s">
        <v>150</v>
      </c>
      <c r="D40" s="870"/>
      <c r="E40" s="875"/>
      <c r="F40" s="879" t="s">
        <v>204</v>
      </c>
      <c r="G40" s="884" t="s">
        <v>204</v>
      </c>
      <c r="H40" s="884" t="s">
        <v>204</v>
      </c>
      <c r="I40" s="884">
        <v>0</v>
      </c>
      <c r="J40" s="888">
        <v>0</v>
      </c>
      <c r="K40" s="861"/>
      <c r="L40" s="861"/>
      <c r="M40" s="861"/>
      <c r="N40" s="861"/>
      <c r="O40" s="861"/>
      <c r="P40" s="861"/>
    </row>
    <row r="41" spans="1:16" ht="39" customHeight="1">
      <c r="A41" s="861"/>
      <c r="B41" s="864"/>
      <c r="C41" s="870" t="s">
        <v>424</v>
      </c>
      <c r="D41" s="870"/>
      <c r="E41" s="875"/>
      <c r="F41" s="879" t="s">
        <v>204</v>
      </c>
      <c r="G41" s="884" t="s">
        <v>204</v>
      </c>
      <c r="H41" s="884" t="s">
        <v>204</v>
      </c>
      <c r="I41" s="884">
        <v>0</v>
      </c>
      <c r="J41" s="888">
        <v>0</v>
      </c>
      <c r="K41" s="861"/>
      <c r="L41" s="861"/>
      <c r="M41" s="861"/>
      <c r="N41" s="861"/>
      <c r="O41" s="861"/>
      <c r="P41" s="861"/>
    </row>
    <row r="42" spans="1:16" ht="39" customHeight="1">
      <c r="A42" s="861"/>
      <c r="B42" s="865"/>
      <c r="C42" s="870" t="s">
        <v>534</v>
      </c>
      <c r="D42" s="870"/>
      <c r="E42" s="875"/>
      <c r="F42" s="879" t="s">
        <v>204</v>
      </c>
      <c r="G42" s="884" t="s">
        <v>204</v>
      </c>
      <c r="H42" s="884" t="s">
        <v>204</v>
      </c>
      <c r="I42" s="884" t="s">
        <v>204</v>
      </c>
      <c r="J42" s="888" t="s">
        <v>204</v>
      </c>
      <c r="K42" s="861"/>
      <c r="L42" s="861"/>
      <c r="M42" s="861"/>
      <c r="N42" s="861"/>
      <c r="O42" s="861"/>
      <c r="P42" s="861"/>
    </row>
    <row r="43" spans="1:16" ht="39" customHeight="1">
      <c r="A43" s="861"/>
      <c r="B43" s="866"/>
      <c r="C43" s="871" t="s">
        <v>487</v>
      </c>
      <c r="D43" s="871"/>
      <c r="E43" s="876"/>
      <c r="F43" s="880">
        <v>3.64</v>
      </c>
      <c r="G43" s="885" t="s">
        <v>204</v>
      </c>
      <c r="H43" s="885" t="s">
        <v>204</v>
      </c>
      <c r="I43" s="885" t="s">
        <v>204</v>
      </c>
      <c r="J43" s="889" t="s">
        <v>204</v>
      </c>
      <c r="K43" s="861"/>
      <c r="L43" s="861"/>
      <c r="M43" s="861"/>
      <c r="N43" s="861"/>
      <c r="O43" s="861"/>
      <c r="P43" s="861"/>
    </row>
    <row r="44" spans="1:16" ht="39" customHeight="1">
      <c r="A44" s="861"/>
      <c r="B44" s="867" t="s">
        <v>18</v>
      </c>
      <c r="C44" s="872"/>
      <c r="D44" s="872"/>
      <c r="E44" s="872"/>
      <c r="F44" s="881"/>
      <c r="G44" s="881"/>
      <c r="H44" s="881"/>
      <c r="I44" s="881"/>
      <c r="J44" s="881"/>
      <c r="K44" s="861"/>
      <c r="L44" s="861"/>
      <c r="M44" s="861"/>
      <c r="N44" s="861"/>
      <c r="O44" s="861"/>
      <c r="P44" s="861"/>
    </row>
    <row r="45" spans="1:16" ht="17.25">
      <c r="A45" s="861"/>
      <c r="B45" s="861"/>
      <c r="C45" s="861"/>
      <c r="D45" s="861"/>
      <c r="E45" s="861"/>
      <c r="F45" s="861"/>
      <c r="G45" s="861"/>
      <c r="H45" s="861"/>
      <c r="I45" s="861"/>
      <c r="J45" s="861"/>
      <c r="K45" s="861"/>
      <c r="L45" s="861"/>
      <c r="M45" s="861"/>
      <c r="N45" s="861"/>
      <c r="O45" s="861"/>
      <c r="P45" s="861"/>
    </row>
  </sheetData>
  <sheetProtection algorithmName="SHA-512" hashValue="DAmB+Xz581uWM7VJey6pfIDQK/l5zfqnxZnYqTZ7v5OhyE+rGr+lQMBFbQjZWrGDZ0yVzLgxWhhVp5UhMA+vYQ==" saltValue="YAUoGHBs2+gj3fp7lDUG7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80" zoomScaleNormal="8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3"/>
      <c r="B1" s="733"/>
      <c r="C1" s="733"/>
      <c r="D1" s="733"/>
      <c r="E1" s="733"/>
      <c r="F1" s="733"/>
      <c r="G1" s="733"/>
      <c r="H1" s="733"/>
      <c r="I1" s="733"/>
      <c r="J1" s="733"/>
      <c r="K1" s="733"/>
      <c r="L1" s="733"/>
      <c r="M1" s="733"/>
      <c r="N1" s="733"/>
      <c r="O1" s="733"/>
      <c r="P1" s="733"/>
      <c r="Q1" s="733"/>
      <c r="R1" s="733"/>
      <c r="S1" s="733"/>
      <c r="T1" s="733"/>
      <c r="U1" s="733"/>
    </row>
    <row r="2" spans="1:21" ht="13.5" customHeight="1">
      <c r="A2" s="733"/>
      <c r="B2" s="733"/>
      <c r="C2" s="733"/>
      <c r="D2" s="733"/>
      <c r="E2" s="733"/>
      <c r="F2" s="733"/>
      <c r="G2" s="733"/>
      <c r="H2" s="733"/>
      <c r="I2" s="733"/>
      <c r="J2" s="733"/>
      <c r="K2" s="733"/>
      <c r="L2" s="733"/>
      <c r="M2" s="733"/>
      <c r="N2" s="733"/>
      <c r="O2" s="733"/>
      <c r="P2" s="733"/>
      <c r="Q2" s="733"/>
      <c r="R2" s="733"/>
      <c r="S2" s="733"/>
      <c r="T2" s="733"/>
      <c r="U2" s="733"/>
    </row>
    <row r="3" spans="1:21" ht="13.5" customHeight="1">
      <c r="A3" s="733"/>
      <c r="B3" s="733"/>
      <c r="C3" s="733"/>
      <c r="D3" s="733"/>
      <c r="E3" s="733"/>
      <c r="F3" s="733"/>
      <c r="G3" s="733"/>
      <c r="H3" s="733"/>
      <c r="I3" s="733"/>
      <c r="J3" s="733"/>
      <c r="K3" s="733"/>
      <c r="L3" s="733"/>
      <c r="M3" s="733"/>
      <c r="N3" s="733"/>
      <c r="O3" s="733"/>
      <c r="P3" s="733"/>
      <c r="Q3" s="733"/>
      <c r="R3" s="733"/>
      <c r="S3" s="733"/>
      <c r="T3" s="733"/>
      <c r="U3" s="733"/>
    </row>
    <row r="4" spans="1:21" ht="13.5" customHeight="1">
      <c r="A4" s="733"/>
      <c r="B4" s="733"/>
      <c r="C4" s="733"/>
      <c r="D4" s="733"/>
      <c r="E4" s="733"/>
      <c r="F4" s="733"/>
      <c r="G4" s="733"/>
      <c r="H4" s="733"/>
      <c r="I4" s="733"/>
      <c r="J4" s="733"/>
      <c r="K4" s="733"/>
      <c r="L4" s="733"/>
      <c r="M4" s="733"/>
      <c r="N4" s="733"/>
      <c r="O4" s="733"/>
      <c r="P4" s="733"/>
      <c r="Q4" s="733"/>
      <c r="R4" s="733"/>
      <c r="S4" s="733"/>
      <c r="T4" s="733"/>
      <c r="U4" s="733"/>
    </row>
    <row r="5" spans="1:21" ht="13.5" customHeight="1">
      <c r="A5" s="733"/>
      <c r="B5" s="733"/>
      <c r="C5" s="733"/>
      <c r="D5" s="733"/>
      <c r="E5" s="733"/>
      <c r="F5" s="733"/>
      <c r="G5" s="733"/>
      <c r="H5" s="733"/>
      <c r="I5" s="733"/>
      <c r="J5" s="733"/>
      <c r="K5" s="733"/>
      <c r="L5" s="733"/>
      <c r="M5" s="733"/>
      <c r="N5" s="733"/>
      <c r="O5" s="733"/>
      <c r="P5" s="733"/>
      <c r="Q5" s="733"/>
      <c r="R5" s="733"/>
      <c r="S5" s="733"/>
      <c r="T5" s="733"/>
      <c r="U5" s="733"/>
    </row>
    <row r="6" spans="1:21" ht="13.5" customHeight="1">
      <c r="A6" s="733"/>
      <c r="B6" s="733"/>
      <c r="C6" s="733"/>
      <c r="D6" s="733"/>
      <c r="E6" s="733"/>
      <c r="F6" s="733"/>
      <c r="G6" s="733"/>
      <c r="H6" s="733"/>
      <c r="I6" s="733"/>
      <c r="J6" s="733"/>
      <c r="K6" s="733"/>
      <c r="L6" s="733"/>
      <c r="M6" s="733"/>
      <c r="N6" s="733"/>
      <c r="O6" s="733"/>
      <c r="P6" s="733"/>
      <c r="Q6" s="733"/>
      <c r="R6" s="733"/>
      <c r="S6" s="733"/>
      <c r="T6" s="733"/>
      <c r="U6" s="733"/>
    </row>
    <row r="7" spans="1:21" ht="13.5" customHeight="1">
      <c r="A7" s="733"/>
      <c r="B7" s="733"/>
      <c r="C7" s="733"/>
      <c r="D7" s="733"/>
      <c r="E7" s="733"/>
      <c r="F7" s="733"/>
      <c r="G7" s="733"/>
      <c r="H7" s="733"/>
      <c r="I7" s="733"/>
      <c r="J7" s="733"/>
      <c r="K7" s="733"/>
      <c r="L7" s="733"/>
      <c r="M7" s="733"/>
      <c r="N7" s="733"/>
      <c r="O7" s="733"/>
      <c r="P7" s="733"/>
      <c r="Q7" s="733"/>
      <c r="R7" s="733"/>
      <c r="S7" s="733"/>
      <c r="T7" s="733"/>
      <c r="U7" s="733"/>
    </row>
    <row r="8" spans="1:21" ht="13.5" customHeight="1">
      <c r="A8" s="733"/>
      <c r="B8" s="733"/>
      <c r="C8" s="733"/>
      <c r="D8" s="733"/>
      <c r="E8" s="733"/>
      <c r="F8" s="733"/>
      <c r="G8" s="733"/>
      <c r="H8" s="733"/>
      <c r="I8" s="733"/>
      <c r="J8" s="733"/>
      <c r="K8" s="733"/>
      <c r="L8" s="733"/>
      <c r="M8" s="733"/>
      <c r="N8" s="733"/>
      <c r="O8" s="733"/>
      <c r="P8" s="733"/>
      <c r="Q8" s="733"/>
      <c r="R8" s="733"/>
      <c r="S8" s="733"/>
      <c r="T8" s="733"/>
      <c r="U8" s="733"/>
    </row>
    <row r="9" spans="1:21" ht="13.5" customHeight="1">
      <c r="A9" s="733"/>
      <c r="B9" s="733"/>
      <c r="C9" s="733"/>
      <c r="D9" s="733"/>
      <c r="E9" s="733"/>
      <c r="F9" s="733"/>
      <c r="G9" s="733"/>
      <c r="H9" s="733"/>
      <c r="I9" s="733"/>
      <c r="J9" s="733"/>
      <c r="K9" s="733"/>
      <c r="L9" s="733"/>
      <c r="M9" s="733"/>
      <c r="N9" s="733"/>
      <c r="O9" s="733"/>
      <c r="P9" s="733"/>
      <c r="Q9" s="733"/>
      <c r="R9" s="733"/>
      <c r="S9" s="733"/>
      <c r="T9" s="733"/>
      <c r="U9" s="733"/>
    </row>
    <row r="10" spans="1:21" ht="13.5" customHeight="1">
      <c r="A10" s="733"/>
      <c r="B10" s="733"/>
      <c r="C10" s="733"/>
      <c r="D10" s="733"/>
      <c r="E10" s="733"/>
      <c r="F10" s="733"/>
      <c r="G10" s="733"/>
      <c r="H10" s="733"/>
      <c r="I10" s="733"/>
      <c r="J10" s="733"/>
      <c r="K10" s="733"/>
      <c r="L10" s="733"/>
      <c r="M10" s="733"/>
      <c r="N10" s="733"/>
      <c r="O10" s="733"/>
      <c r="P10" s="733"/>
      <c r="Q10" s="733"/>
      <c r="R10" s="733"/>
      <c r="S10" s="733"/>
      <c r="T10" s="733"/>
      <c r="U10" s="733"/>
    </row>
    <row r="11" spans="1:21" ht="13.5" customHeight="1">
      <c r="A11" s="733"/>
      <c r="B11" s="733"/>
      <c r="C11" s="733"/>
      <c r="D11" s="733"/>
      <c r="E11" s="733"/>
      <c r="F11" s="733"/>
      <c r="G11" s="733"/>
      <c r="H11" s="733"/>
      <c r="I11" s="733"/>
      <c r="J11" s="733"/>
      <c r="K11" s="733"/>
      <c r="L11" s="733"/>
      <c r="M11" s="733"/>
      <c r="N11" s="733"/>
      <c r="O11" s="733"/>
      <c r="P11" s="733"/>
      <c r="Q11" s="733"/>
      <c r="R11" s="733"/>
      <c r="S11" s="733"/>
      <c r="T11" s="733"/>
      <c r="U11" s="733"/>
    </row>
    <row r="12" spans="1:21" ht="13.5" customHeight="1">
      <c r="A12" s="733"/>
      <c r="B12" s="733"/>
      <c r="C12" s="733"/>
      <c r="D12" s="733"/>
      <c r="E12" s="733"/>
      <c r="F12" s="733"/>
      <c r="G12" s="733"/>
      <c r="H12" s="733"/>
      <c r="I12" s="733"/>
      <c r="J12" s="733"/>
      <c r="K12" s="733"/>
      <c r="L12" s="733"/>
      <c r="M12" s="733"/>
      <c r="N12" s="733"/>
      <c r="O12" s="733"/>
      <c r="P12" s="733"/>
      <c r="Q12" s="733"/>
      <c r="R12" s="733"/>
      <c r="S12" s="733"/>
      <c r="T12" s="733"/>
      <c r="U12" s="733"/>
    </row>
    <row r="13" spans="1:21" ht="13.5" customHeight="1">
      <c r="A13" s="733"/>
      <c r="B13" s="733"/>
      <c r="C13" s="733"/>
      <c r="D13" s="733"/>
      <c r="E13" s="733"/>
      <c r="F13" s="733"/>
      <c r="G13" s="733"/>
      <c r="H13" s="733"/>
      <c r="I13" s="733"/>
      <c r="J13" s="733"/>
      <c r="K13" s="733"/>
      <c r="L13" s="733"/>
      <c r="M13" s="733"/>
      <c r="N13" s="733"/>
      <c r="O13" s="733"/>
      <c r="P13" s="733"/>
      <c r="Q13" s="733"/>
      <c r="R13" s="733"/>
      <c r="S13" s="733"/>
      <c r="T13" s="733"/>
      <c r="U13" s="733"/>
    </row>
    <row r="14" spans="1:21" ht="13.5" customHeight="1">
      <c r="A14" s="733"/>
      <c r="B14" s="733"/>
      <c r="C14" s="733"/>
      <c r="D14" s="733"/>
      <c r="E14" s="733"/>
      <c r="F14" s="733"/>
      <c r="G14" s="733"/>
      <c r="H14" s="733"/>
      <c r="I14" s="733"/>
      <c r="J14" s="733"/>
      <c r="K14" s="733"/>
      <c r="L14" s="733"/>
      <c r="M14" s="733"/>
      <c r="N14" s="733"/>
      <c r="O14" s="733"/>
      <c r="P14" s="733"/>
      <c r="Q14" s="733"/>
      <c r="R14" s="733"/>
      <c r="S14" s="733"/>
      <c r="T14" s="733"/>
      <c r="U14" s="733"/>
    </row>
    <row r="15" spans="1:21" ht="13.5" customHeight="1">
      <c r="A15" s="733"/>
      <c r="B15" s="733"/>
      <c r="C15" s="733"/>
      <c r="D15" s="733"/>
      <c r="E15" s="733"/>
      <c r="F15" s="733"/>
      <c r="G15" s="733"/>
      <c r="H15" s="733"/>
      <c r="I15" s="733"/>
      <c r="J15" s="733"/>
      <c r="K15" s="733"/>
      <c r="L15" s="733"/>
      <c r="M15" s="733"/>
      <c r="N15" s="733"/>
      <c r="O15" s="733"/>
      <c r="P15" s="733"/>
      <c r="Q15" s="733"/>
      <c r="R15" s="733"/>
      <c r="S15" s="733"/>
      <c r="T15" s="733"/>
      <c r="U15" s="733"/>
    </row>
    <row r="16" spans="1:21" ht="13.5" customHeight="1">
      <c r="A16" s="733"/>
      <c r="B16" s="733"/>
      <c r="C16" s="733"/>
      <c r="D16" s="733"/>
      <c r="E16" s="733"/>
      <c r="F16" s="733"/>
      <c r="G16" s="733"/>
      <c r="H16" s="733"/>
      <c r="I16" s="733"/>
      <c r="J16" s="733"/>
      <c r="K16" s="733"/>
      <c r="L16" s="733"/>
      <c r="M16" s="733"/>
      <c r="N16" s="733"/>
      <c r="O16" s="733"/>
      <c r="P16" s="733"/>
      <c r="Q16" s="733"/>
      <c r="R16" s="733"/>
      <c r="S16" s="733"/>
      <c r="T16" s="733"/>
      <c r="U16" s="733"/>
    </row>
    <row r="17" spans="1:21" ht="13.5" customHeight="1">
      <c r="A17" s="733"/>
      <c r="B17" s="733"/>
      <c r="C17" s="733"/>
      <c r="D17" s="733"/>
      <c r="E17" s="733"/>
      <c r="F17" s="733"/>
      <c r="G17" s="733"/>
      <c r="H17" s="733"/>
      <c r="I17" s="733"/>
      <c r="J17" s="733"/>
      <c r="K17" s="733"/>
      <c r="L17" s="733"/>
      <c r="M17" s="733"/>
      <c r="N17" s="733"/>
      <c r="O17" s="733"/>
      <c r="P17" s="733"/>
      <c r="Q17" s="733"/>
      <c r="R17" s="733"/>
      <c r="S17" s="733"/>
      <c r="T17" s="733"/>
      <c r="U17" s="733"/>
    </row>
    <row r="18" spans="1:21" ht="13.5" customHeight="1">
      <c r="A18" s="733"/>
      <c r="B18" s="733"/>
      <c r="C18" s="733"/>
      <c r="D18" s="733"/>
      <c r="E18" s="733"/>
      <c r="F18" s="733"/>
      <c r="G18" s="733"/>
      <c r="H18" s="733"/>
      <c r="I18" s="733"/>
      <c r="J18" s="733"/>
      <c r="K18" s="733"/>
      <c r="L18" s="733"/>
      <c r="M18" s="733"/>
      <c r="N18" s="733"/>
      <c r="O18" s="733"/>
      <c r="P18" s="733"/>
      <c r="Q18" s="733"/>
      <c r="R18" s="733"/>
      <c r="S18" s="733"/>
      <c r="T18" s="733"/>
      <c r="U18" s="733"/>
    </row>
    <row r="19" spans="1:21" ht="13.5" customHeight="1">
      <c r="A19" s="733"/>
      <c r="B19" s="733"/>
      <c r="C19" s="733"/>
      <c r="D19" s="733"/>
      <c r="E19" s="733"/>
      <c r="F19" s="733"/>
      <c r="G19" s="733"/>
      <c r="H19" s="733"/>
      <c r="I19" s="733"/>
      <c r="J19" s="733"/>
      <c r="K19" s="733"/>
      <c r="L19" s="733"/>
      <c r="M19" s="733"/>
      <c r="N19" s="733"/>
      <c r="O19" s="733"/>
      <c r="P19" s="733"/>
      <c r="Q19" s="733"/>
      <c r="R19" s="733"/>
      <c r="S19" s="733"/>
      <c r="T19" s="733"/>
      <c r="U19" s="733"/>
    </row>
    <row r="20" spans="1:21" ht="13.5" customHeight="1">
      <c r="A20" s="733"/>
      <c r="B20" s="733"/>
      <c r="C20" s="733"/>
      <c r="D20" s="733"/>
      <c r="E20" s="733"/>
      <c r="F20" s="733"/>
      <c r="G20" s="733"/>
      <c r="H20" s="733"/>
      <c r="I20" s="733"/>
      <c r="J20" s="733"/>
      <c r="K20" s="733"/>
      <c r="L20" s="733"/>
      <c r="M20" s="733"/>
      <c r="N20" s="733"/>
      <c r="O20" s="733"/>
      <c r="P20" s="733"/>
      <c r="Q20" s="733"/>
      <c r="R20" s="733"/>
      <c r="S20" s="733"/>
      <c r="T20" s="733"/>
      <c r="U20" s="733"/>
    </row>
    <row r="21" spans="1:21" ht="13.5" customHeight="1">
      <c r="A21" s="733"/>
      <c r="B21" s="733"/>
      <c r="C21" s="733"/>
      <c r="D21" s="733"/>
      <c r="E21" s="733"/>
      <c r="F21" s="733"/>
      <c r="G21" s="733"/>
      <c r="H21" s="733"/>
      <c r="I21" s="733"/>
      <c r="J21" s="733"/>
      <c r="K21" s="733"/>
      <c r="L21" s="733"/>
      <c r="M21" s="733"/>
      <c r="N21" s="733"/>
      <c r="O21" s="733"/>
      <c r="P21" s="733"/>
      <c r="Q21" s="733"/>
      <c r="R21" s="733"/>
      <c r="S21" s="733"/>
      <c r="T21" s="733"/>
      <c r="U21" s="733"/>
    </row>
    <row r="22" spans="1:21" ht="13.5" customHeight="1">
      <c r="A22" s="733"/>
      <c r="B22" s="733"/>
      <c r="C22" s="733"/>
      <c r="D22" s="733"/>
      <c r="E22" s="733"/>
      <c r="F22" s="733"/>
      <c r="G22" s="733"/>
      <c r="H22" s="733"/>
      <c r="I22" s="733"/>
      <c r="J22" s="733"/>
      <c r="K22" s="733"/>
      <c r="L22" s="733"/>
      <c r="M22" s="733"/>
      <c r="N22" s="733"/>
      <c r="O22" s="733"/>
      <c r="P22" s="733"/>
      <c r="Q22" s="733"/>
      <c r="R22" s="733"/>
      <c r="S22" s="733"/>
      <c r="T22" s="733"/>
      <c r="U22" s="733"/>
    </row>
    <row r="23" spans="1:21" ht="13.5" customHeight="1">
      <c r="A23" s="733"/>
      <c r="B23" s="733"/>
      <c r="C23" s="733"/>
      <c r="D23" s="733"/>
      <c r="E23" s="733"/>
      <c r="F23" s="733"/>
      <c r="G23" s="733"/>
      <c r="H23" s="733"/>
      <c r="I23" s="733"/>
      <c r="J23" s="733"/>
      <c r="K23" s="733"/>
      <c r="L23" s="733"/>
      <c r="M23" s="733"/>
      <c r="N23" s="733"/>
      <c r="O23" s="733"/>
      <c r="P23" s="733"/>
      <c r="Q23" s="733"/>
      <c r="R23" s="733"/>
      <c r="S23" s="733"/>
      <c r="T23" s="733"/>
      <c r="U23" s="733"/>
    </row>
    <row r="24" spans="1:21" ht="13.5" customHeight="1">
      <c r="A24" s="733"/>
      <c r="B24" s="733"/>
      <c r="C24" s="733"/>
      <c r="D24" s="733"/>
      <c r="E24" s="733"/>
      <c r="F24" s="733"/>
      <c r="G24" s="733"/>
      <c r="H24" s="733"/>
      <c r="I24" s="733"/>
      <c r="J24" s="733"/>
      <c r="K24" s="733"/>
      <c r="L24" s="733"/>
      <c r="M24" s="733"/>
      <c r="N24" s="733"/>
      <c r="O24" s="733"/>
      <c r="P24" s="733"/>
      <c r="Q24" s="733"/>
      <c r="R24" s="733"/>
      <c r="S24" s="733"/>
      <c r="T24" s="733"/>
      <c r="U24" s="733"/>
    </row>
    <row r="25" spans="1:21" ht="13.5" customHeight="1">
      <c r="A25" s="733"/>
      <c r="B25" s="733"/>
      <c r="C25" s="733"/>
      <c r="D25" s="733"/>
      <c r="E25" s="733"/>
      <c r="F25" s="733"/>
      <c r="G25" s="733"/>
      <c r="H25" s="733"/>
      <c r="I25" s="733"/>
      <c r="J25" s="733"/>
      <c r="K25" s="733"/>
      <c r="L25" s="733"/>
      <c r="M25" s="733"/>
      <c r="N25" s="733"/>
      <c r="O25" s="733"/>
      <c r="P25" s="733"/>
      <c r="Q25" s="733"/>
      <c r="R25" s="733"/>
      <c r="S25" s="733"/>
      <c r="T25" s="733"/>
      <c r="U25" s="733"/>
    </row>
    <row r="26" spans="1:21" ht="13.5" customHeight="1">
      <c r="A26" s="733"/>
      <c r="B26" s="733"/>
      <c r="C26" s="733"/>
      <c r="D26" s="733"/>
      <c r="E26" s="733"/>
      <c r="F26" s="733"/>
      <c r="G26" s="733"/>
      <c r="H26" s="733"/>
      <c r="I26" s="733"/>
      <c r="J26" s="733"/>
      <c r="K26" s="733"/>
      <c r="L26" s="733"/>
      <c r="M26" s="733"/>
      <c r="N26" s="733"/>
      <c r="O26" s="733"/>
      <c r="P26" s="733"/>
      <c r="Q26" s="733"/>
      <c r="R26" s="733"/>
      <c r="S26" s="733"/>
      <c r="T26" s="733"/>
      <c r="U26" s="733"/>
    </row>
    <row r="27" spans="1:21" ht="13.5" customHeight="1">
      <c r="A27" s="733"/>
      <c r="B27" s="733"/>
      <c r="C27" s="733"/>
      <c r="D27" s="733"/>
      <c r="E27" s="733"/>
      <c r="F27" s="733"/>
      <c r="G27" s="733"/>
      <c r="H27" s="733"/>
      <c r="I27" s="733"/>
      <c r="J27" s="733"/>
      <c r="K27" s="733"/>
      <c r="L27" s="733"/>
      <c r="M27" s="733"/>
      <c r="N27" s="733"/>
      <c r="O27" s="733"/>
      <c r="P27" s="733"/>
      <c r="Q27" s="733"/>
      <c r="R27" s="733"/>
      <c r="S27" s="733"/>
      <c r="T27" s="733"/>
      <c r="U27" s="733"/>
    </row>
    <row r="28" spans="1:21" ht="13.5" customHeight="1">
      <c r="A28" s="733"/>
      <c r="B28" s="733"/>
      <c r="C28" s="733"/>
      <c r="D28" s="733"/>
      <c r="E28" s="733"/>
      <c r="F28" s="733"/>
      <c r="G28" s="733"/>
      <c r="H28" s="733"/>
      <c r="I28" s="733"/>
      <c r="J28" s="733"/>
      <c r="K28" s="733"/>
      <c r="L28" s="733"/>
      <c r="M28" s="733"/>
      <c r="N28" s="733"/>
      <c r="O28" s="733"/>
      <c r="P28" s="733"/>
      <c r="Q28" s="733"/>
      <c r="R28" s="733"/>
      <c r="S28" s="733"/>
      <c r="T28" s="733"/>
      <c r="U28" s="733"/>
    </row>
    <row r="29" spans="1:21" ht="13.5" customHeight="1">
      <c r="A29" s="733"/>
      <c r="B29" s="733"/>
      <c r="C29" s="733"/>
      <c r="D29" s="733"/>
      <c r="E29" s="733"/>
      <c r="F29" s="733"/>
      <c r="G29" s="733"/>
      <c r="H29" s="733"/>
      <c r="I29" s="733"/>
      <c r="J29" s="733"/>
      <c r="K29" s="733"/>
      <c r="L29" s="733"/>
      <c r="M29" s="733"/>
      <c r="N29" s="733"/>
      <c r="O29" s="733"/>
      <c r="P29" s="733"/>
      <c r="Q29" s="733"/>
      <c r="R29" s="733"/>
      <c r="S29" s="733"/>
      <c r="T29" s="733"/>
      <c r="U29" s="733"/>
    </row>
    <row r="30" spans="1:21" ht="13.5" customHeight="1">
      <c r="A30" s="733"/>
      <c r="B30" s="733"/>
      <c r="C30" s="733"/>
      <c r="D30" s="733"/>
      <c r="E30" s="733"/>
      <c r="F30" s="733"/>
      <c r="G30" s="733"/>
      <c r="H30" s="733"/>
      <c r="I30" s="733"/>
      <c r="J30" s="733"/>
      <c r="K30" s="733"/>
      <c r="L30" s="733"/>
      <c r="M30" s="733"/>
      <c r="N30" s="733"/>
      <c r="O30" s="733"/>
      <c r="P30" s="733"/>
      <c r="Q30" s="733"/>
      <c r="R30" s="733"/>
      <c r="S30" s="733"/>
      <c r="T30" s="733"/>
      <c r="U30" s="733"/>
    </row>
    <row r="31" spans="1:21" ht="13.5" customHeight="1">
      <c r="A31" s="733"/>
      <c r="B31" s="733"/>
      <c r="C31" s="733"/>
      <c r="D31" s="733"/>
      <c r="E31" s="733"/>
      <c r="F31" s="733"/>
      <c r="G31" s="733"/>
      <c r="H31" s="733"/>
      <c r="I31" s="733"/>
      <c r="J31" s="733"/>
      <c r="K31" s="733"/>
      <c r="L31" s="733"/>
      <c r="M31" s="733"/>
      <c r="N31" s="733"/>
      <c r="O31" s="733"/>
      <c r="P31" s="733"/>
      <c r="Q31" s="733"/>
      <c r="R31" s="733"/>
      <c r="S31" s="733"/>
      <c r="T31" s="733"/>
      <c r="U31" s="733"/>
    </row>
    <row r="32" spans="1:21" ht="13.5" customHeight="1">
      <c r="A32" s="733"/>
      <c r="B32" s="733"/>
      <c r="C32" s="733"/>
      <c r="D32" s="733"/>
      <c r="E32" s="733"/>
      <c r="F32" s="733"/>
      <c r="G32" s="733"/>
      <c r="H32" s="733"/>
      <c r="I32" s="733"/>
      <c r="J32" s="733"/>
      <c r="K32" s="733"/>
      <c r="L32" s="733"/>
      <c r="M32" s="733"/>
      <c r="N32" s="733"/>
      <c r="O32" s="733"/>
      <c r="P32" s="733"/>
      <c r="Q32" s="733"/>
      <c r="R32" s="733"/>
      <c r="S32" s="733"/>
      <c r="T32" s="733"/>
      <c r="U32" s="733"/>
    </row>
    <row r="33" spans="1:21" ht="13.5" customHeight="1">
      <c r="A33" s="733"/>
      <c r="B33" s="733"/>
      <c r="C33" s="733"/>
      <c r="D33" s="733"/>
      <c r="E33" s="733"/>
      <c r="F33" s="733"/>
      <c r="G33" s="733"/>
      <c r="H33" s="733"/>
      <c r="I33" s="733"/>
      <c r="J33" s="733"/>
      <c r="K33" s="733"/>
      <c r="L33" s="733"/>
      <c r="M33" s="733"/>
      <c r="N33" s="733"/>
      <c r="O33" s="733"/>
      <c r="P33" s="733"/>
      <c r="Q33" s="733"/>
      <c r="R33" s="733"/>
      <c r="S33" s="733"/>
      <c r="T33" s="733"/>
      <c r="U33" s="733"/>
    </row>
    <row r="34" spans="1:21" ht="13.5" customHeight="1">
      <c r="A34" s="733"/>
      <c r="B34" s="733"/>
      <c r="C34" s="733"/>
      <c r="D34" s="733"/>
      <c r="E34" s="733"/>
      <c r="F34" s="733"/>
      <c r="G34" s="733"/>
      <c r="H34" s="733"/>
      <c r="I34" s="733"/>
      <c r="J34" s="733"/>
      <c r="K34" s="733"/>
      <c r="L34" s="733"/>
      <c r="M34" s="733"/>
      <c r="N34" s="733"/>
      <c r="O34" s="733"/>
      <c r="P34" s="733"/>
      <c r="Q34" s="733"/>
      <c r="R34" s="733"/>
      <c r="S34" s="733"/>
      <c r="T34" s="733"/>
      <c r="U34" s="733"/>
    </row>
    <row r="35" spans="1:21" ht="13.5" customHeight="1">
      <c r="A35" s="733"/>
      <c r="B35" s="733"/>
      <c r="C35" s="733"/>
      <c r="D35" s="733"/>
      <c r="E35" s="733"/>
      <c r="F35" s="733"/>
      <c r="G35" s="733"/>
      <c r="H35" s="733"/>
      <c r="I35" s="733"/>
      <c r="J35" s="733"/>
      <c r="K35" s="733"/>
      <c r="L35" s="733"/>
      <c r="M35" s="733"/>
      <c r="N35" s="733"/>
      <c r="O35" s="733"/>
      <c r="P35" s="733"/>
      <c r="Q35" s="733"/>
      <c r="R35" s="733"/>
      <c r="S35" s="733"/>
      <c r="T35" s="733"/>
      <c r="U35" s="733"/>
    </row>
    <row r="36" spans="1:21" ht="13.5" customHeight="1">
      <c r="A36" s="733"/>
      <c r="B36" s="733"/>
      <c r="C36" s="733"/>
      <c r="D36" s="733"/>
      <c r="E36" s="733"/>
      <c r="F36" s="733"/>
      <c r="G36" s="733"/>
      <c r="H36" s="733"/>
      <c r="I36" s="733"/>
      <c r="J36" s="733"/>
      <c r="K36" s="733"/>
      <c r="L36" s="733"/>
      <c r="M36" s="733"/>
      <c r="N36" s="733"/>
      <c r="O36" s="733"/>
      <c r="P36" s="733"/>
      <c r="Q36" s="733"/>
      <c r="R36" s="733"/>
      <c r="S36" s="733"/>
      <c r="T36" s="733"/>
      <c r="U36" s="733"/>
    </row>
    <row r="37" spans="1:21" ht="13.5" customHeight="1">
      <c r="A37" s="733"/>
      <c r="B37" s="733"/>
      <c r="C37" s="733"/>
      <c r="D37" s="733"/>
      <c r="E37" s="733"/>
      <c r="F37" s="733"/>
      <c r="G37" s="733"/>
      <c r="H37" s="733"/>
      <c r="I37" s="733"/>
      <c r="J37" s="733"/>
      <c r="K37" s="733"/>
      <c r="L37" s="733"/>
      <c r="M37" s="733"/>
      <c r="N37" s="733"/>
      <c r="O37" s="733"/>
      <c r="P37" s="733"/>
      <c r="Q37" s="733"/>
      <c r="R37" s="733"/>
      <c r="S37" s="733"/>
      <c r="T37" s="733"/>
      <c r="U37" s="733"/>
    </row>
    <row r="38" spans="1:21" ht="13.5" customHeight="1">
      <c r="A38" s="733"/>
      <c r="B38" s="733"/>
      <c r="C38" s="733"/>
      <c r="D38" s="733"/>
      <c r="E38" s="733"/>
      <c r="F38" s="733"/>
      <c r="G38" s="733"/>
      <c r="H38" s="733"/>
      <c r="I38" s="733"/>
      <c r="J38" s="733"/>
      <c r="K38" s="733"/>
      <c r="L38" s="733"/>
      <c r="M38" s="733"/>
      <c r="N38" s="733"/>
      <c r="O38" s="733"/>
      <c r="P38" s="733"/>
      <c r="Q38" s="733"/>
      <c r="R38" s="733"/>
      <c r="S38" s="733"/>
      <c r="T38" s="733"/>
      <c r="U38" s="733"/>
    </row>
    <row r="39" spans="1:21" ht="13.5" customHeight="1">
      <c r="A39" s="733"/>
      <c r="B39" s="733"/>
      <c r="C39" s="733"/>
      <c r="D39" s="733"/>
      <c r="E39" s="733"/>
      <c r="F39" s="733"/>
      <c r="G39" s="733"/>
      <c r="H39" s="733"/>
      <c r="I39" s="733"/>
      <c r="J39" s="733"/>
      <c r="K39" s="733"/>
      <c r="L39" s="733"/>
      <c r="M39" s="733"/>
      <c r="N39" s="733"/>
      <c r="O39" s="733"/>
      <c r="P39" s="733"/>
      <c r="Q39" s="733"/>
      <c r="R39" s="733"/>
      <c r="S39" s="733"/>
      <c r="T39" s="733"/>
      <c r="U39" s="733"/>
    </row>
    <row r="40" spans="1:21" ht="13.5" customHeight="1">
      <c r="A40" s="733"/>
      <c r="B40" s="733"/>
      <c r="C40" s="733"/>
      <c r="D40" s="733"/>
      <c r="E40" s="733"/>
      <c r="F40" s="733"/>
      <c r="G40" s="733"/>
      <c r="H40" s="733"/>
      <c r="I40" s="733"/>
      <c r="J40" s="733"/>
      <c r="K40" s="733"/>
      <c r="L40" s="733"/>
      <c r="M40" s="733"/>
      <c r="N40" s="733"/>
      <c r="O40" s="733"/>
      <c r="P40" s="733"/>
      <c r="Q40" s="733"/>
      <c r="R40" s="733"/>
      <c r="S40" s="733"/>
      <c r="T40" s="733"/>
      <c r="U40" s="733"/>
    </row>
    <row r="41" spans="1:21" ht="13.5" customHeight="1">
      <c r="A41" s="733"/>
      <c r="B41" s="733"/>
      <c r="C41" s="733"/>
      <c r="D41" s="733"/>
      <c r="E41" s="733"/>
      <c r="F41" s="733"/>
      <c r="G41" s="733"/>
      <c r="H41" s="733"/>
      <c r="I41" s="733"/>
      <c r="J41" s="733"/>
      <c r="K41" s="733"/>
      <c r="L41" s="733"/>
      <c r="M41" s="733"/>
      <c r="N41" s="733"/>
      <c r="O41" s="733"/>
      <c r="P41" s="733"/>
      <c r="Q41" s="733"/>
      <c r="R41" s="733"/>
      <c r="S41" s="733"/>
      <c r="T41" s="733"/>
      <c r="U41" s="733"/>
    </row>
    <row r="42" spans="1:21" ht="13.5" customHeight="1">
      <c r="A42" s="733"/>
      <c r="B42" s="733"/>
      <c r="C42" s="733"/>
      <c r="D42" s="733"/>
      <c r="E42" s="733"/>
      <c r="F42" s="733"/>
      <c r="G42" s="733"/>
      <c r="H42" s="733"/>
      <c r="I42" s="733"/>
      <c r="J42" s="733"/>
      <c r="K42" s="733"/>
      <c r="L42" s="733"/>
      <c r="M42" s="733"/>
      <c r="N42" s="733"/>
      <c r="O42" s="733"/>
      <c r="P42" s="733"/>
      <c r="Q42" s="733"/>
      <c r="R42" s="733"/>
      <c r="S42" s="733"/>
      <c r="T42" s="733"/>
      <c r="U42" s="733"/>
    </row>
    <row r="43" spans="1:21" ht="30.75" customHeight="1">
      <c r="A43" s="733"/>
      <c r="B43" s="733"/>
      <c r="C43" s="733"/>
      <c r="D43" s="733"/>
      <c r="E43" s="733"/>
      <c r="F43" s="733"/>
      <c r="G43" s="733"/>
      <c r="H43" s="733"/>
      <c r="I43" s="733"/>
      <c r="J43" s="733"/>
      <c r="K43" s="733"/>
      <c r="L43" s="733"/>
      <c r="M43" s="733"/>
      <c r="N43" s="733"/>
      <c r="O43" s="957" t="s">
        <v>22</v>
      </c>
      <c r="P43" s="733"/>
      <c r="Q43" s="733"/>
      <c r="R43" s="733"/>
      <c r="S43" s="733"/>
      <c r="T43" s="733"/>
      <c r="U43" s="733"/>
    </row>
    <row r="44" spans="1:21" ht="30.75" customHeight="1">
      <c r="A44" s="733"/>
      <c r="B44" s="890" t="s">
        <v>26</v>
      </c>
      <c r="C44" s="904"/>
      <c r="D44" s="904"/>
      <c r="E44" s="923"/>
      <c r="F44" s="923"/>
      <c r="G44" s="923"/>
      <c r="H44" s="923"/>
      <c r="I44" s="923"/>
      <c r="J44" s="932" t="s">
        <v>16</v>
      </c>
      <c r="K44" s="940" t="s">
        <v>528</v>
      </c>
      <c r="L44" s="949" t="s">
        <v>529</v>
      </c>
      <c r="M44" s="949" t="s">
        <v>530</v>
      </c>
      <c r="N44" s="949" t="s">
        <v>531</v>
      </c>
      <c r="O44" s="958" t="s">
        <v>532</v>
      </c>
      <c r="P44" s="733"/>
      <c r="Q44" s="733"/>
      <c r="R44" s="733"/>
      <c r="S44" s="733"/>
      <c r="T44" s="733"/>
      <c r="U44" s="733"/>
    </row>
    <row r="45" spans="1:21" ht="30.75" customHeight="1">
      <c r="A45" s="733"/>
      <c r="B45" s="891" t="s">
        <v>27</v>
      </c>
      <c r="C45" s="905"/>
      <c r="D45" s="915"/>
      <c r="E45" s="924" t="s">
        <v>25</v>
      </c>
      <c r="F45" s="924"/>
      <c r="G45" s="924"/>
      <c r="H45" s="924"/>
      <c r="I45" s="924"/>
      <c r="J45" s="933"/>
      <c r="K45" s="941">
        <v>6306</v>
      </c>
      <c r="L45" s="950">
        <v>6484</v>
      </c>
      <c r="M45" s="950">
        <v>6481</v>
      </c>
      <c r="N45" s="950">
        <v>6379</v>
      </c>
      <c r="O45" s="959">
        <v>6858</v>
      </c>
      <c r="P45" s="733"/>
      <c r="Q45" s="733"/>
      <c r="R45" s="733"/>
      <c r="S45" s="733"/>
      <c r="T45" s="733"/>
      <c r="U45" s="733"/>
    </row>
    <row r="46" spans="1:21" ht="30.75" customHeight="1">
      <c r="A46" s="733"/>
      <c r="B46" s="892"/>
      <c r="C46" s="906"/>
      <c r="D46" s="916"/>
      <c r="E46" s="925" t="s">
        <v>29</v>
      </c>
      <c r="F46" s="925"/>
      <c r="G46" s="925"/>
      <c r="H46" s="925"/>
      <c r="I46" s="925"/>
      <c r="J46" s="934"/>
      <c r="K46" s="942" t="s">
        <v>204</v>
      </c>
      <c r="L46" s="951" t="s">
        <v>204</v>
      </c>
      <c r="M46" s="951" t="s">
        <v>204</v>
      </c>
      <c r="N46" s="951" t="s">
        <v>204</v>
      </c>
      <c r="O46" s="960" t="s">
        <v>204</v>
      </c>
      <c r="P46" s="733"/>
      <c r="Q46" s="733"/>
      <c r="R46" s="733"/>
      <c r="S46" s="733"/>
      <c r="T46" s="733"/>
      <c r="U46" s="733"/>
    </row>
    <row r="47" spans="1:21" ht="30.75" customHeight="1">
      <c r="A47" s="733"/>
      <c r="B47" s="892"/>
      <c r="C47" s="906"/>
      <c r="D47" s="916"/>
      <c r="E47" s="925" t="s">
        <v>32</v>
      </c>
      <c r="F47" s="925"/>
      <c r="G47" s="925"/>
      <c r="H47" s="925"/>
      <c r="I47" s="925"/>
      <c r="J47" s="934"/>
      <c r="K47" s="942" t="s">
        <v>204</v>
      </c>
      <c r="L47" s="951" t="s">
        <v>204</v>
      </c>
      <c r="M47" s="951" t="s">
        <v>204</v>
      </c>
      <c r="N47" s="951" t="s">
        <v>204</v>
      </c>
      <c r="O47" s="960" t="s">
        <v>204</v>
      </c>
      <c r="P47" s="733"/>
      <c r="Q47" s="733"/>
      <c r="R47" s="733"/>
      <c r="S47" s="733"/>
      <c r="T47" s="733"/>
      <c r="U47" s="733"/>
    </row>
    <row r="48" spans="1:21" ht="30.75" customHeight="1">
      <c r="A48" s="733"/>
      <c r="B48" s="892"/>
      <c r="C48" s="906"/>
      <c r="D48" s="916"/>
      <c r="E48" s="925" t="s">
        <v>38</v>
      </c>
      <c r="F48" s="925"/>
      <c r="G48" s="925"/>
      <c r="H48" s="925"/>
      <c r="I48" s="925"/>
      <c r="J48" s="934"/>
      <c r="K48" s="942">
        <v>1890</v>
      </c>
      <c r="L48" s="951">
        <v>1750</v>
      </c>
      <c r="M48" s="951">
        <v>1751</v>
      </c>
      <c r="N48" s="951">
        <v>1490</v>
      </c>
      <c r="O48" s="960">
        <v>1472</v>
      </c>
      <c r="P48" s="733"/>
      <c r="Q48" s="733"/>
      <c r="R48" s="733"/>
      <c r="S48" s="733"/>
      <c r="T48" s="733"/>
      <c r="U48" s="733"/>
    </row>
    <row r="49" spans="1:21" ht="30.75" customHeight="1">
      <c r="A49" s="733"/>
      <c r="B49" s="892"/>
      <c r="C49" s="906"/>
      <c r="D49" s="916"/>
      <c r="E49" s="925" t="s">
        <v>0</v>
      </c>
      <c r="F49" s="925"/>
      <c r="G49" s="925"/>
      <c r="H49" s="925"/>
      <c r="I49" s="925"/>
      <c r="J49" s="934"/>
      <c r="K49" s="942">
        <v>20</v>
      </c>
      <c r="L49" s="951">
        <v>20</v>
      </c>
      <c r="M49" s="951">
        <v>20</v>
      </c>
      <c r="N49" s="951">
        <v>19</v>
      </c>
      <c r="O49" s="960">
        <v>19</v>
      </c>
      <c r="P49" s="733"/>
      <c r="Q49" s="733"/>
      <c r="R49" s="733"/>
      <c r="S49" s="733"/>
      <c r="T49" s="733"/>
      <c r="U49" s="733"/>
    </row>
    <row r="50" spans="1:21" ht="30.75" customHeight="1">
      <c r="A50" s="733"/>
      <c r="B50" s="892"/>
      <c r="C50" s="906"/>
      <c r="D50" s="916"/>
      <c r="E50" s="925" t="s">
        <v>40</v>
      </c>
      <c r="F50" s="925"/>
      <c r="G50" s="925"/>
      <c r="H50" s="925"/>
      <c r="I50" s="925"/>
      <c r="J50" s="934"/>
      <c r="K50" s="942">
        <v>25</v>
      </c>
      <c r="L50" s="951">
        <v>12</v>
      </c>
      <c r="M50" s="951">
        <v>0</v>
      </c>
      <c r="N50" s="951">
        <v>0</v>
      </c>
      <c r="O50" s="960">
        <v>0</v>
      </c>
      <c r="P50" s="733"/>
      <c r="Q50" s="733"/>
      <c r="R50" s="733"/>
      <c r="S50" s="733"/>
      <c r="T50" s="733"/>
      <c r="U50" s="733"/>
    </row>
    <row r="51" spans="1:21" ht="30.75" customHeight="1">
      <c r="A51" s="733"/>
      <c r="B51" s="893"/>
      <c r="C51" s="907"/>
      <c r="D51" s="917"/>
      <c r="E51" s="925" t="s">
        <v>44</v>
      </c>
      <c r="F51" s="925"/>
      <c r="G51" s="925"/>
      <c r="H51" s="925"/>
      <c r="I51" s="925"/>
      <c r="J51" s="934"/>
      <c r="K51" s="942">
        <v>0</v>
      </c>
      <c r="L51" s="951">
        <v>0</v>
      </c>
      <c r="M51" s="951">
        <v>0</v>
      </c>
      <c r="N51" s="951">
        <v>0</v>
      </c>
      <c r="O51" s="960">
        <v>0</v>
      </c>
      <c r="P51" s="733"/>
      <c r="Q51" s="733"/>
      <c r="R51" s="733"/>
      <c r="S51" s="733"/>
      <c r="T51" s="733"/>
      <c r="U51" s="733"/>
    </row>
    <row r="52" spans="1:21" ht="30.75" customHeight="1">
      <c r="A52" s="733"/>
      <c r="B52" s="894" t="s">
        <v>46</v>
      </c>
      <c r="C52" s="908"/>
      <c r="D52" s="917"/>
      <c r="E52" s="925" t="s">
        <v>47</v>
      </c>
      <c r="F52" s="925"/>
      <c r="G52" s="925"/>
      <c r="H52" s="925"/>
      <c r="I52" s="925"/>
      <c r="J52" s="934"/>
      <c r="K52" s="942">
        <v>5625</v>
      </c>
      <c r="L52" s="951">
        <v>5186</v>
      </c>
      <c r="M52" s="951">
        <v>5517</v>
      </c>
      <c r="N52" s="951">
        <v>5513</v>
      </c>
      <c r="O52" s="960">
        <v>5614</v>
      </c>
      <c r="P52" s="733"/>
      <c r="Q52" s="733"/>
      <c r="R52" s="733"/>
      <c r="S52" s="733"/>
      <c r="T52" s="733"/>
      <c r="U52" s="733"/>
    </row>
    <row r="53" spans="1:21" ht="30.75" customHeight="1">
      <c r="A53" s="733"/>
      <c r="B53" s="895" t="s">
        <v>48</v>
      </c>
      <c r="C53" s="909"/>
      <c r="D53" s="918"/>
      <c r="E53" s="926" t="s">
        <v>51</v>
      </c>
      <c r="F53" s="926"/>
      <c r="G53" s="926"/>
      <c r="H53" s="926"/>
      <c r="I53" s="926"/>
      <c r="J53" s="935"/>
      <c r="K53" s="943">
        <v>2616</v>
      </c>
      <c r="L53" s="952">
        <v>3080</v>
      </c>
      <c r="M53" s="952">
        <v>2735</v>
      </c>
      <c r="N53" s="952">
        <v>2375</v>
      </c>
      <c r="O53" s="961">
        <v>2735</v>
      </c>
      <c r="P53" s="733"/>
      <c r="Q53" s="733"/>
      <c r="R53" s="733"/>
      <c r="S53" s="733"/>
      <c r="T53" s="733"/>
      <c r="U53" s="733"/>
    </row>
    <row r="54" spans="1:21" ht="24" customHeight="1">
      <c r="A54" s="733"/>
      <c r="B54" s="896" t="s">
        <v>55</v>
      </c>
      <c r="C54" s="733"/>
      <c r="D54" s="733"/>
      <c r="E54" s="733"/>
      <c r="F54" s="733"/>
      <c r="G54" s="733"/>
      <c r="H54" s="733"/>
      <c r="I54" s="733"/>
      <c r="J54" s="733"/>
      <c r="K54" s="733"/>
      <c r="L54" s="733"/>
      <c r="M54" s="733"/>
      <c r="N54" s="733"/>
      <c r="O54" s="733"/>
      <c r="P54" s="733"/>
      <c r="Q54" s="733"/>
      <c r="R54" s="733"/>
      <c r="S54" s="733"/>
      <c r="T54" s="733"/>
      <c r="U54" s="733"/>
    </row>
    <row r="55" spans="1:21" ht="24" customHeight="1">
      <c r="A55" s="733"/>
      <c r="B55" s="896" t="s">
        <v>60</v>
      </c>
      <c r="C55" s="733"/>
      <c r="D55" s="733"/>
      <c r="E55" s="733"/>
      <c r="F55" s="733"/>
      <c r="G55" s="733"/>
      <c r="H55" s="733"/>
      <c r="I55" s="733"/>
      <c r="J55" s="733"/>
      <c r="K55" s="733"/>
      <c r="L55" s="733"/>
      <c r="M55" s="733"/>
      <c r="N55" s="733"/>
      <c r="O55" s="733"/>
      <c r="P55" s="733"/>
      <c r="Q55" s="733"/>
      <c r="R55" s="733"/>
      <c r="S55" s="733"/>
      <c r="T55" s="733"/>
      <c r="U55" s="733"/>
    </row>
    <row r="56" spans="1:21" ht="24" customHeight="1">
      <c r="A56" s="733"/>
      <c r="B56" s="897" t="s">
        <v>5</v>
      </c>
      <c r="C56" s="910"/>
      <c r="D56" s="910"/>
      <c r="E56" s="910"/>
      <c r="F56" s="910"/>
      <c r="G56" s="910"/>
      <c r="H56" s="910"/>
      <c r="I56" s="910"/>
      <c r="J56" s="910"/>
      <c r="K56" s="944"/>
      <c r="L56" s="944"/>
      <c r="M56" s="944"/>
      <c r="N56" s="944"/>
      <c r="O56" s="962" t="s">
        <v>535</v>
      </c>
      <c r="P56" s="733"/>
      <c r="Q56" s="733"/>
      <c r="R56" s="733"/>
      <c r="S56" s="733"/>
      <c r="T56" s="733"/>
      <c r="U56" s="733"/>
    </row>
    <row r="57" spans="1:21" ht="31.5" customHeight="1">
      <c r="A57" s="733"/>
      <c r="B57" s="898"/>
      <c r="C57" s="911"/>
      <c r="D57" s="911"/>
      <c r="E57" s="927"/>
      <c r="F57" s="927"/>
      <c r="G57" s="927"/>
      <c r="H57" s="927"/>
      <c r="I57" s="927"/>
      <c r="J57" s="936" t="s">
        <v>16</v>
      </c>
      <c r="K57" s="945" t="s">
        <v>528</v>
      </c>
      <c r="L57" s="953" t="s">
        <v>529</v>
      </c>
      <c r="M57" s="953" t="s">
        <v>530</v>
      </c>
      <c r="N57" s="953" t="s">
        <v>531</v>
      </c>
      <c r="O57" s="963" t="s">
        <v>532</v>
      </c>
      <c r="P57" s="733"/>
      <c r="Q57" s="733"/>
      <c r="R57" s="733"/>
      <c r="S57" s="733"/>
      <c r="T57" s="733"/>
      <c r="U57" s="733"/>
    </row>
    <row r="58" spans="1:21" ht="31.5" customHeight="1">
      <c r="B58" s="899" t="s">
        <v>61</v>
      </c>
      <c r="C58" s="912"/>
      <c r="D58" s="919" t="s">
        <v>64</v>
      </c>
      <c r="E58" s="928"/>
      <c r="F58" s="928"/>
      <c r="G58" s="928"/>
      <c r="H58" s="928"/>
      <c r="I58" s="928"/>
      <c r="J58" s="937"/>
      <c r="K58" s="946" t="s">
        <v>204</v>
      </c>
      <c r="L58" s="954" t="s">
        <v>204</v>
      </c>
      <c r="M58" s="954" t="s">
        <v>204</v>
      </c>
      <c r="N58" s="954" t="s">
        <v>204</v>
      </c>
      <c r="O58" s="964" t="s">
        <v>204</v>
      </c>
    </row>
    <row r="59" spans="1:21" ht="31.5" customHeight="1">
      <c r="B59" s="900"/>
      <c r="C59" s="913"/>
      <c r="D59" s="920" t="s">
        <v>12</v>
      </c>
      <c r="E59" s="929"/>
      <c r="F59" s="929"/>
      <c r="G59" s="929"/>
      <c r="H59" s="929"/>
      <c r="I59" s="929"/>
      <c r="J59" s="938"/>
      <c r="K59" s="947" t="s">
        <v>204</v>
      </c>
      <c r="L59" s="955" t="s">
        <v>204</v>
      </c>
      <c r="M59" s="955" t="s">
        <v>204</v>
      </c>
      <c r="N59" s="955" t="s">
        <v>204</v>
      </c>
      <c r="O59" s="965" t="s">
        <v>204</v>
      </c>
    </row>
    <row r="60" spans="1:21" ht="31.5" customHeight="1">
      <c r="B60" s="901"/>
      <c r="C60" s="914"/>
      <c r="D60" s="921" t="s">
        <v>66</v>
      </c>
      <c r="E60" s="930"/>
      <c r="F60" s="930"/>
      <c r="G60" s="930"/>
      <c r="H60" s="930"/>
      <c r="I60" s="930"/>
      <c r="J60" s="939"/>
      <c r="K60" s="948" t="s">
        <v>204</v>
      </c>
      <c r="L60" s="956" t="s">
        <v>204</v>
      </c>
      <c r="M60" s="956" t="s">
        <v>204</v>
      </c>
      <c r="N60" s="956" t="s">
        <v>204</v>
      </c>
      <c r="O60" s="966" t="s">
        <v>204</v>
      </c>
    </row>
    <row r="61" spans="1:21" ht="24" customHeight="1">
      <c r="B61" s="902"/>
      <c r="C61" s="902"/>
      <c r="D61" s="922" t="s">
        <v>45</v>
      </c>
      <c r="E61" s="931"/>
      <c r="F61" s="931"/>
      <c r="G61" s="931"/>
      <c r="H61" s="931"/>
      <c r="I61" s="931"/>
      <c r="J61" s="931"/>
      <c r="K61" s="931"/>
      <c r="L61" s="931"/>
      <c r="M61" s="931"/>
      <c r="N61" s="931"/>
      <c r="O61" s="931"/>
    </row>
    <row r="62" spans="1:21" ht="24" customHeight="1">
      <c r="B62" s="903"/>
      <c r="C62" s="903"/>
      <c r="D62" s="922" t="s">
        <v>39</v>
      </c>
      <c r="E62" s="931"/>
      <c r="F62" s="931"/>
      <c r="G62" s="931"/>
      <c r="H62" s="931"/>
      <c r="I62" s="931"/>
      <c r="J62" s="931"/>
      <c r="K62" s="931"/>
      <c r="L62" s="931"/>
      <c r="M62" s="931"/>
      <c r="N62" s="931"/>
      <c r="O62" s="931"/>
    </row>
    <row r="63" spans="1:21" ht="24" customHeight="1">
      <c r="A63" s="733"/>
      <c r="B63" s="896"/>
      <c r="C63" s="733"/>
      <c r="D63" s="733"/>
      <c r="E63" s="733"/>
      <c r="F63" s="733"/>
      <c r="G63" s="733"/>
      <c r="H63" s="733"/>
      <c r="I63" s="733"/>
      <c r="J63" s="733"/>
      <c r="K63" s="733"/>
      <c r="L63" s="733"/>
      <c r="M63" s="733"/>
      <c r="N63" s="733"/>
      <c r="O63" s="733"/>
      <c r="P63" s="733"/>
      <c r="Q63" s="733"/>
      <c r="R63" s="733"/>
      <c r="S63" s="733"/>
      <c r="T63" s="733"/>
      <c r="U63" s="733"/>
    </row>
    <row r="64" spans="1:21" ht="24" customHeight="1">
      <c r="A64" s="733"/>
      <c r="B64" s="896"/>
      <c r="C64" s="733"/>
      <c r="D64" s="733"/>
      <c r="E64" s="733"/>
      <c r="F64" s="733"/>
      <c r="G64" s="733"/>
      <c r="H64" s="733"/>
      <c r="I64" s="733"/>
      <c r="J64" s="733"/>
      <c r="K64" s="733"/>
      <c r="L64" s="733"/>
      <c r="M64" s="733"/>
      <c r="N64" s="733"/>
      <c r="O64" s="733"/>
      <c r="P64" s="733"/>
      <c r="Q64" s="733"/>
      <c r="R64" s="733"/>
      <c r="S64" s="733"/>
      <c r="T64" s="733"/>
      <c r="U64" s="733"/>
    </row>
  </sheetData>
  <sheetProtection algorithmName="SHA-512" hashValue="UiM2yK9AvGkcUj1HoUhC3sam9b33uRFTkU6VX2VySu94mwigVMySzfiYbiDCLg2d9n0mzKPwlsVmER64XporCQ==" saltValue="lViUnas6RHaK2OA6DqWEy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2"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0" zoomScaleNormal="8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7" t="s">
        <v>22</v>
      </c>
    </row>
    <row r="40" spans="2:13" ht="27.75" customHeight="1">
      <c r="B40" s="890" t="s">
        <v>26</v>
      </c>
      <c r="C40" s="904"/>
      <c r="D40" s="904"/>
      <c r="E40" s="923"/>
      <c r="F40" s="923"/>
      <c r="G40" s="923"/>
      <c r="H40" s="932" t="s">
        <v>16</v>
      </c>
      <c r="I40" s="940" t="s">
        <v>528</v>
      </c>
      <c r="J40" s="949" t="s">
        <v>529</v>
      </c>
      <c r="K40" s="949" t="s">
        <v>530</v>
      </c>
      <c r="L40" s="949" t="s">
        <v>531</v>
      </c>
      <c r="M40" s="989" t="s">
        <v>532</v>
      </c>
    </row>
    <row r="41" spans="2:13" ht="27.75" customHeight="1">
      <c r="B41" s="891" t="s">
        <v>34</v>
      </c>
      <c r="C41" s="905"/>
      <c r="D41" s="915"/>
      <c r="E41" s="972" t="s">
        <v>67</v>
      </c>
      <c r="F41" s="972"/>
      <c r="G41" s="972"/>
      <c r="H41" s="978"/>
      <c r="I41" s="982">
        <v>57978</v>
      </c>
      <c r="J41" s="986">
        <v>58535</v>
      </c>
      <c r="K41" s="986">
        <v>60657</v>
      </c>
      <c r="L41" s="986">
        <v>60129</v>
      </c>
      <c r="M41" s="990">
        <v>56859</v>
      </c>
    </row>
    <row r="42" spans="2:13" ht="27.75" customHeight="1">
      <c r="B42" s="892"/>
      <c r="C42" s="906"/>
      <c r="D42" s="916"/>
      <c r="E42" s="973" t="s">
        <v>75</v>
      </c>
      <c r="F42" s="973"/>
      <c r="G42" s="973"/>
      <c r="H42" s="979"/>
      <c r="I42" s="983">
        <v>12</v>
      </c>
      <c r="J42" s="987" t="s">
        <v>204</v>
      </c>
      <c r="K42" s="987">
        <v>3213</v>
      </c>
      <c r="L42" s="987">
        <v>3262</v>
      </c>
      <c r="M42" s="991">
        <v>3340</v>
      </c>
    </row>
    <row r="43" spans="2:13" ht="27.75" customHeight="1">
      <c r="B43" s="892"/>
      <c r="C43" s="906"/>
      <c r="D43" s="916"/>
      <c r="E43" s="973" t="s">
        <v>76</v>
      </c>
      <c r="F43" s="973"/>
      <c r="G43" s="973"/>
      <c r="H43" s="979"/>
      <c r="I43" s="983">
        <v>22510</v>
      </c>
      <c r="J43" s="987">
        <v>20201</v>
      </c>
      <c r="K43" s="987">
        <v>18363</v>
      </c>
      <c r="L43" s="987">
        <v>16672</v>
      </c>
      <c r="M43" s="991">
        <v>15397</v>
      </c>
    </row>
    <row r="44" spans="2:13" ht="27.75" customHeight="1">
      <c r="B44" s="892"/>
      <c r="C44" s="906"/>
      <c r="D44" s="916"/>
      <c r="E44" s="973" t="s">
        <v>17</v>
      </c>
      <c r="F44" s="973"/>
      <c r="G44" s="973"/>
      <c r="H44" s="979"/>
      <c r="I44" s="983">
        <v>109</v>
      </c>
      <c r="J44" s="987">
        <v>82</v>
      </c>
      <c r="K44" s="987">
        <v>55</v>
      </c>
      <c r="L44" s="987">
        <v>28</v>
      </c>
      <c r="M44" s="991" t="s">
        <v>204</v>
      </c>
    </row>
    <row r="45" spans="2:13" ht="27.75" customHeight="1">
      <c r="B45" s="892"/>
      <c r="C45" s="906"/>
      <c r="D45" s="916"/>
      <c r="E45" s="973" t="s">
        <v>79</v>
      </c>
      <c r="F45" s="973"/>
      <c r="G45" s="973"/>
      <c r="H45" s="979"/>
      <c r="I45" s="983">
        <v>10005</v>
      </c>
      <c r="J45" s="987">
        <v>9624</v>
      </c>
      <c r="K45" s="987">
        <v>9441</v>
      </c>
      <c r="L45" s="987">
        <v>9363</v>
      </c>
      <c r="M45" s="991">
        <v>9272</v>
      </c>
    </row>
    <row r="46" spans="2:13" ht="27.75" customHeight="1">
      <c r="B46" s="892"/>
      <c r="C46" s="906"/>
      <c r="D46" s="917"/>
      <c r="E46" s="973" t="s">
        <v>78</v>
      </c>
      <c r="F46" s="973"/>
      <c r="G46" s="973"/>
      <c r="H46" s="979"/>
      <c r="I46" s="983">
        <v>92</v>
      </c>
      <c r="J46" s="987">
        <v>90</v>
      </c>
      <c r="K46" s="987">
        <v>200</v>
      </c>
      <c r="L46" s="987">
        <v>194</v>
      </c>
      <c r="M46" s="991">
        <v>187</v>
      </c>
    </row>
    <row r="47" spans="2:13" ht="27.75" customHeight="1">
      <c r="B47" s="892"/>
      <c r="C47" s="906"/>
      <c r="D47" s="970"/>
      <c r="E47" s="974" t="s">
        <v>81</v>
      </c>
      <c r="F47" s="977"/>
      <c r="G47" s="977"/>
      <c r="H47" s="980"/>
      <c r="I47" s="983" t="s">
        <v>204</v>
      </c>
      <c r="J47" s="987" t="s">
        <v>204</v>
      </c>
      <c r="K47" s="987" t="s">
        <v>204</v>
      </c>
      <c r="L47" s="987" t="s">
        <v>204</v>
      </c>
      <c r="M47" s="991" t="s">
        <v>204</v>
      </c>
    </row>
    <row r="48" spans="2:13" ht="27.75" customHeight="1">
      <c r="B48" s="892"/>
      <c r="C48" s="906"/>
      <c r="D48" s="916"/>
      <c r="E48" s="973" t="s">
        <v>56</v>
      </c>
      <c r="F48" s="973"/>
      <c r="G48" s="973"/>
      <c r="H48" s="979"/>
      <c r="I48" s="983" t="s">
        <v>204</v>
      </c>
      <c r="J48" s="987" t="s">
        <v>204</v>
      </c>
      <c r="K48" s="987" t="s">
        <v>204</v>
      </c>
      <c r="L48" s="987" t="s">
        <v>204</v>
      </c>
      <c r="M48" s="991" t="s">
        <v>204</v>
      </c>
    </row>
    <row r="49" spans="2:13" ht="27.75" customHeight="1">
      <c r="B49" s="893"/>
      <c r="C49" s="907"/>
      <c r="D49" s="916"/>
      <c r="E49" s="973" t="s">
        <v>85</v>
      </c>
      <c r="F49" s="973"/>
      <c r="G49" s="973"/>
      <c r="H49" s="979"/>
      <c r="I49" s="983" t="s">
        <v>204</v>
      </c>
      <c r="J49" s="987" t="s">
        <v>204</v>
      </c>
      <c r="K49" s="987" t="s">
        <v>204</v>
      </c>
      <c r="L49" s="987" t="s">
        <v>204</v>
      </c>
      <c r="M49" s="991" t="s">
        <v>204</v>
      </c>
    </row>
    <row r="50" spans="2:13" ht="27.75" customHeight="1">
      <c r="B50" s="967" t="s">
        <v>87</v>
      </c>
      <c r="C50" s="969"/>
      <c r="D50" s="971"/>
      <c r="E50" s="973" t="s">
        <v>89</v>
      </c>
      <c r="F50" s="973"/>
      <c r="G50" s="973"/>
      <c r="H50" s="979"/>
      <c r="I50" s="983">
        <v>14162</v>
      </c>
      <c r="J50" s="987">
        <v>10478</v>
      </c>
      <c r="K50" s="987">
        <v>12627</v>
      </c>
      <c r="L50" s="987">
        <v>18054</v>
      </c>
      <c r="M50" s="991">
        <v>18540</v>
      </c>
    </row>
    <row r="51" spans="2:13" ht="27.75" customHeight="1">
      <c r="B51" s="892"/>
      <c r="C51" s="906"/>
      <c r="D51" s="916"/>
      <c r="E51" s="973" t="s">
        <v>92</v>
      </c>
      <c r="F51" s="973"/>
      <c r="G51" s="973"/>
      <c r="H51" s="979"/>
      <c r="I51" s="983">
        <v>5771</v>
      </c>
      <c r="J51" s="987">
        <v>5849</v>
      </c>
      <c r="K51" s="987">
        <v>5655</v>
      </c>
      <c r="L51" s="987">
        <v>5553</v>
      </c>
      <c r="M51" s="991">
        <v>6272</v>
      </c>
    </row>
    <row r="52" spans="2:13" ht="27.75" customHeight="1">
      <c r="B52" s="893"/>
      <c r="C52" s="907"/>
      <c r="D52" s="916"/>
      <c r="E52" s="973" t="s">
        <v>42</v>
      </c>
      <c r="F52" s="973"/>
      <c r="G52" s="973"/>
      <c r="H52" s="979"/>
      <c r="I52" s="983">
        <v>57361</v>
      </c>
      <c r="J52" s="987">
        <v>58229</v>
      </c>
      <c r="K52" s="987">
        <v>59222</v>
      </c>
      <c r="L52" s="987">
        <v>59164</v>
      </c>
      <c r="M52" s="991">
        <v>53591</v>
      </c>
    </row>
    <row r="53" spans="2:13" ht="27.75" customHeight="1">
      <c r="B53" s="895" t="s">
        <v>48</v>
      </c>
      <c r="C53" s="909"/>
      <c r="D53" s="918"/>
      <c r="E53" s="975" t="s">
        <v>94</v>
      </c>
      <c r="F53" s="975"/>
      <c r="G53" s="975"/>
      <c r="H53" s="981"/>
      <c r="I53" s="984">
        <v>13411</v>
      </c>
      <c r="J53" s="988">
        <v>13978</v>
      </c>
      <c r="K53" s="988">
        <v>14426</v>
      </c>
      <c r="L53" s="988">
        <v>6877</v>
      </c>
      <c r="M53" s="992">
        <v>6652</v>
      </c>
    </row>
    <row r="54" spans="2:13" ht="27.75" customHeight="1">
      <c r="B54" s="968" t="s">
        <v>69</v>
      </c>
      <c r="C54" s="867"/>
      <c r="D54" s="867"/>
      <c r="E54" s="976"/>
      <c r="F54" s="976"/>
      <c r="G54" s="976"/>
      <c r="H54" s="976"/>
      <c r="I54" s="985"/>
      <c r="J54" s="985"/>
      <c r="K54" s="985"/>
      <c r="L54" s="985"/>
      <c r="M54" s="985"/>
    </row>
    <row r="55" spans="2:13"/>
  </sheetData>
  <sheetProtection algorithmName="SHA-512" hashValue="SKTWiB4ksfZBW/g6NgjQj4w+UVldmgBxcWVIFw+pfBgG7hzUQO6dLfdf2jS6qEMoRFJAJDzTpRQIGR1+mUbTng==" saltValue="Mj76QBCZ4J+EZKqKMTmJt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view="pageBreakPreview" zoomScale="80" zoomScaleNormal="70" zoomScaleSheetLayoutView="8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3"/>
      <c r="C53" s="733"/>
      <c r="D53" s="733"/>
      <c r="E53" s="733"/>
      <c r="F53" s="733"/>
      <c r="G53" s="733"/>
      <c r="H53" s="1022" t="s">
        <v>90</v>
      </c>
    </row>
    <row r="54" spans="2:8" ht="29.25" customHeight="1">
      <c r="B54" s="993" t="s">
        <v>8</v>
      </c>
      <c r="C54" s="999"/>
      <c r="D54" s="999"/>
      <c r="E54" s="1008" t="s">
        <v>16</v>
      </c>
      <c r="F54" s="1015" t="s">
        <v>530</v>
      </c>
      <c r="G54" s="1015" t="s">
        <v>531</v>
      </c>
      <c r="H54" s="1023" t="s">
        <v>532</v>
      </c>
    </row>
    <row r="55" spans="2:8" ht="52.5" customHeight="1">
      <c r="B55" s="994"/>
      <c r="C55" s="1000" t="s">
        <v>98</v>
      </c>
      <c r="D55" s="1000"/>
      <c r="E55" s="1009"/>
      <c r="F55" s="1016">
        <v>5700</v>
      </c>
      <c r="G55" s="1016">
        <v>8193</v>
      </c>
      <c r="H55" s="1024">
        <v>7878</v>
      </c>
    </row>
    <row r="56" spans="2:8" ht="52.5" customHeight="1">
      <c r="B56" s="995"/>
      <c r="C56" s="1001" t="s">
        <v>101</v>
      </c>
      <c r="D56" s="1001"/>
      <c r="E56" s="1010"/>
      <c r="F56" s="1017">
        <v>825</v>
      </c>
      <c r="G56" s="1017">
        <v>2811</v>
      </c>
      <c r="H56" s="1025">
        <v>2844</v>
      </c>
    </row>
    <row r="57" spans="2:8" ht="53.25" customHeight="1">
      <c r="B57" s="995"/>
      <c r="C57" s="1002" t="s">
        <v>72</v>
      </c>
      <c r="D57" s="1002"/>
      <c r="E57" s="1011"/>
      <c r="F57" s="1018">
        <v>3636</v>
      </c>
      <c r="G57" s="1018">
        <v>3995</v>
      </c>
      <c r="H57" s="1026">
        <v>4448</v>
      </c>
    </row>
    <row r="58" spans="2:8" ht="45.75" customHeight="1">
      <c r="B58" s="996"/>
      <c r="C58" s="1003" t="s">
        <v>543</v>
      </c>
      <c r="D58" s="1006"/>
      <c r="E58" s="1012"/>
      <c r="F58" s="1019">
        <v>927</v>
      </c>
      <c r="G58" s="1019">
        <v>1044</v>
      </c>
      <c r="H58" s="1027">
        <v>1048</v>
      </c>
    </row>
    <row r="59" spans="2:8" ht="45.75" customHeight="1">
      <c r="B59" s="996"/>
      <c r="C59" s="1003" t="s">
        <v>544</v>
      </c>
      <c r="D59" s="1006"/>
      <c r="E59" s="1012"/>
      <c r="F59" s="1019" t="s">
        <v>542</v>
      </c>
      <c r="G59" s="1019">
        <v>649</v>
      </c>
      <c r="H59" s="1027">
        <v>919</v>
      </c>
    </row>
    <row r="60" spans="2:8" ht="45.75" customHeight="1">
      <c r="B60" s="996"/>
      <c r="C60" s="1003" t="s">
        <v>545</v>
      </c>
      <c r="D60" s="1006"/>
      <c r="E60" s="1012"/>
      <c r="F60" s="1019">
        <v>681</v>
      </c>
      <c r="G60" s="1019">
        <v>572</v>
      </c>
      <c r="H60" s="1027">
        <v>846</v>
      </c>
    </row>
    <row r="61" spans="2:8" ht="45.75" customHeight="1">
      <c r="B61" s="996"/>
      <c r="C61" s="1003" t="s">
        <v>435</v>
      </c>
      <c r="D61" s="1006"/>
      <c r="E61" s="1012"/>
      <c r="F61" s="1019">
        <v>44</v>
      </c>
      <c r="G61" s="1019">
        <v>363</v>
      </c>
      <c r="H61" s="1027">
        <v>281</v>
      </c>
    </row>
    <row r="62" spans="2:8" ht="45.75" customHeight="1">
      <c r="B62" s="997"/>
      <c r="C62" s="1004" t="s">
        <v>246</v>
      </c>
      <c r="D62" s="1007"/>
      <c r="E62" s="1013"/>
      <c r="F62" s="1020">
        <v>310</v>
      </c>
      <c r="G62" s="1020">
        <v>286</v>
      </c>
      <c r="H62" s="1028">
        <v>243</v>
      </c>
    </row>
    <row r="63" spans="2:8" ht="52.5" customHeight="1">
      <c r="B63" s="998"/>
      <c r="C63" s="1005" t="s">
        <v>103</v>
      </c>
      <c r="D63" s="1005"/>
      <c r="E63" s="1014"/>
      <c r="F63" s="1021">
        <v>10160</v>
      </c>
      <c r="G63" s="1021">
        <v>15000</v>
      </c>
      <c r="H63" s="1029">
        <v>15170</v>
      </c>
    </row>
    <row r="64" spans="2:8"/>
  </sheetData>
  <sheetProtection algorithmName="SHA-512" hashValue="+BdS3CjNacENb2v0IHaxfklo7lHFlVb7YS0Ph7a3tr7TpLaQqPZtbfaE6W0clSRTucuGkGf2rVz+7jRDRVMXCA==" saltValue="xODZTW+K7ob0PGCWjwAjY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0" customWidth="1"/>
    <col min="2" max="8" width="13.375" style="1030" customWidth="1"/>
    <col min="9" max="16384" width="11.125" style="1030"/>
  </cols>
  <sheetData>
    <row r="1" spans="1:8">
      <c r="A1" s="751"/>
      <c r="B1" s="763"/>
      <c r="C1" s="767"/>
      <c r="D1" s="780"/>
      <c r="E1" s="792"/>
      <c r="F1" s="792"/>
      <c r="G1" s="792"/>
      <c r="H1" s="826"/>
    </row>
    <row r="2" spans="1:8">
      <c r="A2" s="752"/>
      <c r="B2" s="764"/>
      <c r="C2" s="1037"/>
      <c r="D2" s="781" t="s">
        <v>53</v>
      </c>
      <c r="E2" s="793"/>
      <c r="F2" s="1045" t="s">
        <v>527</v>
      </c>
      <c r="G2" s="817"/>
      <c r="H2" s="827"/>
    </row>
    <row r="3" spans="1:8">
      <c r="A3" s="781" t="s">
        <v>503</v>
      </c>
      <c r="B3" s="766"/>
      <c r="C3" s="1038"/>
      <c r="D3" s="1041">
        <v>37052</v>
      </c>
      <c r="E3" s="1043"/>
      <c r="F3" s="1046">
        <v>48064</v>
      </c>
      <c r="G3" s="1048"/>
      <c r="H3" s="1051"/>
    </row>
    <row r="4" spans="1:8">
      <c r="A4" s="753"/>
      <c r="B4" s="765"/>
      <c r="C4" s="1039"/>
      <c r="D4" s="1042">
        <v>21595</v>
      </c>
      <c r="E4" s="1044"/>
      <c r="F4" s="1047">
        <v>30373</v>
      </c>
      <c r="G4" s="1049"/>
      <c r="H4" s="1052"/>
    </row>
    <row r="5" spans="1:8">
      <c r="A5" s="781" t="s">
        <v>525</v>
      </c>
      <c r="B5" s="766"/>
      <c r="C5" s="1038"/>
      <c r="D5" s="1041">
        <v>48838</v>
      </c>
      <c r="E5" s="1043"/>
      <c r="F5" s="1046">
        <v>56662</v>
      </c>
      <c r="G5" s="1048"/>
      <c r="H5" s="1051"/>
    </row>
    <row r="6" spans="1:8">
      <c r="A6" s="753"/>
      <c r="B6" s="765"/>
      <c r="C6" s="1039"/>
      <c r="D6" s="1042">
        <v>31105</v>
      </c>
      <c r="E6" s="1044"/>
      <c r="F6" s="1047">
        <v>34709</v>
      </c>
      <c r="G6" s="1049"/>
      <c r="H6" s="1052"/>
    </row>
    <row r="7" spans="1:8">
      <c r="A7" s="781" t="s">
        <v>478</v>
      </c>
      <c r="B7" s="766"/>
      <c r="C7" s="1038"/>
      <c r="D7" s="1041">
        <v>58403</v>
      </c>
      <c r="E7" s="1043"/>
      <c r="F7" s="1046">
        <v>60285</v>
      </c>
      <c r="G7" s="1048"/>
      <c r="H7" s="1051"/>
    </row>
    <row r="8" spans="1:8">
      <c r="A8" s="753"/>
      <c r="B8" s="765"/>
      <c r="C8" s="1039"/>
      <c r="D8" s="1042">
        <v>23635</v>
      </c>
      <c r="E8" s="1044"/>
      <c r="F8" s="1047">
        <v>36445</v>
      </c>
      <c r="G8" s="1049"/>
      <c r="H8" s="1052"/>
    </row>
    <row r="9" spans="1:8">
      <c r="A9" s="781" t="s">
        <v>319</v>
      </c>
      <c r="B9" s="766"/>
      <c r="C9" s="1038"/>
      <c r="D9" s="1041">
        <v>38935</v>
      </c>
      <c r="E9" s="1043"/>
      <c r="F9" s="1046">
        <v>52714</v>
      </c>
      <c r="G9" s="1048"/>
      <c r="H9" s="1051"/>
    </row>
    <row r="10" spans="1:8">
      <c r="A10" s="753"/>
      <c r="B10" s="765"/>
      <c r="C10" s="1039"/>
      <c r="D10" s="1042">
        <v>24674</v>
      </c>
      <c r="E10" s="1044"/>
      <c r="F10" s="1047">
        <v>29032</v>
      </c>
      <c r="G10" s="1049"/>
      <c r="H10" s="1052"/>
    </row>
    <row r="11" spans="1:8">
      <c r="A11" s="781" t="s">
        <v>137</v>
      </c>
      <c r="B11" s="766"/>
      <c r="C11" s="1038"/>
      <c r="D11" s="1041">
        <v>35065</v>
      </c>
      <c r="E11" s="1043"/>
      <c r="F11" s="1046">
        <v>46001</v>
      </c>
      <c r="G11" s="1048"/>
      <c r="H11" s="1051"/>
    </row>
    <row r="12" spans="1:8">
      <c r="A12" s="753"/>
      <c r="B12" s="765"/>
      <c r="C12" s="1040"/>
      <c r="D12" s="1042">
        <v>26676</v>
      </c>
      <c r="E12" s="1044"/>
      <c r="F12" s="1047">
        <v>27974</v>
      </c>
      <c r="G12" s="1049"/>
      <c r="H12" s="1052"/>
    </row>
    <row r="13" spans="1:8">
      <c r="A13" s="781"/>
      <c r="B13" s="766"/>
      <c r="C13" s="1038"/>
      <c r="D13" s="1041">
        <v>43659</v>
      </c>
      <c r="E13" s="1043"/>
      <c r="F13" s="1046">
        <v>52745</v>
      </c>
      <c r="G13" s="1050"/>
      <c r="H13" s="1051"/>
    </row>
    <row r="14" spans="1:8">
      <c r="A14" s="753"/>
      <c r="B14" s="765"/>
      <c r="C14" s="1039"/>
      <c r="D14" s="1042">
        <v>25537</v>
      </c>
      <c r="E14" s="1044"/>
      <c r="F14" s="1047">
        <v>31707</v>
      </c>
      <c r="G14" s="1049"/>
      <c r="H14" s="1052"/>
    </row>
    <row r="17" spans="1:11">
      <c r="A17" s="1030" t="s">
        <v>24</v>
      </c>
    </row>
    <row r="18" spans="1:11">
      <c r="A18" s="1031"/>
      <c r="B18" s="1031" t="str">
        <f>実質収支比率等に係る経年分析!F$46</f>
        <v>H30</v>
      </c>
      <c r="C18" s="1031" t="str">
        <f>実質収支比率等に係る経年分析!G$46</f>
        <v>R01</v>
      </c>
      <c r="D18" s="1031" t="str">
        <f>実質収支比率等に係る経年分析!H$46</f>
        <v>R02</v>
      </c>
      <c r="E18" s="1031" t="str">
        <f>実質収支比率等に係る経年分析!I$46</f>
        <v>R03</v>
      </c>
      <c r="F18" s="1031" t="str">
        <f>実質収支比率等に係る経年分析!J$46</f>
        <v>R04</v>
      </c>
    </row>
    <row r="19" spans="1:11">
      <c r="A19" s="1031" t="s">
        <v>84</v>
      </c>
      <c r="B19" s="1031">
        <f>ROUND(VALUE(SUBSTITUTE(実質収支比率等に係る経年分析!F$48,"▲","-")),2)</f>
        <v>7.43</v>
      </c>
      <c r="C19" s="1031">
        <f>ROUND(VALUE(SUBSTITUTE(実質収支比率等に係る経年分析!G$48,"▲","-")),2)</f>
        <v>14.14</v>
      </c>
      <c r="D19" s="1031">
        <f>ROUND(VALUE(SUBSTITUTE(実質収支比率等に係る経年分析!H$48,"▲","-")),2)</f>
        <v>12.73</v>
      </c>
      <c r="E19" s="1031">
        <f>ROUND(VALUE(SUBSTITUTE(実質収支比率等に係る経年分析!I$48,"▲","-")),2)</f>
        <v>9.48</v>
      </c>
      <c r="F19" s="1031">
        <f>ROUND(VALUE(SUBSTITUTE(実質収支比率等に係る経年分析!J$48,"▲","-")),2)</f>
        <v>11.51</v>
      </c>
    </row>
    <row r="20" spans="1:11">
      <c r="A20" s="1031" t="s">
        <v>33</v>
      </c>
      <c r="B20" s="1031">
        <f>ROUND(VALUE(SUBSTITUTE(実質収支比率等に係る経年分析!F$47,"▲","-")),2)</f>
        <v>22.12</v>
      </c>
      <c r="C20" s="1031">
        <f>ROUND(VALUE(SUBSTITUTE(実質収支比率等に係る経年分析!G$47,"▲","-")),2)</f>
        <v>10.88</v>
      </c>
      <c r="D20" s="1031">
        <f>ROUND(VALUE(SUBSTITUTE(実質収支比率等に係る経年分析!H$47,"▲","-")),2)</f>
        <v>15.46</v>
      </c>
      <c r="E20" s="1031">
        <f>ROUND(VALUE(SUBSTITUTE(実質収支比率等に係る経年分析!I$47,"▲","-")),2)</f>
        <v>21.77</v>
      </c>
      <c r="F20" s="1031">
        <f>ROUND(VALUE(SUBSTITUTE(実質収支比率等に係る経年分析!J$47,"▲","-")),2)</f>
        <v>21.46</v>
      </c>
    </row>
    <row r="21" spans="1:11">
      <c r="A21" s="1031" t="s">
        <v>107</v>
      </c>
      <c r="B21" s="1031">
        <f>IF(ISNUMBER(VALUE(SUBSTITUTE(実質収支比率等に係る経年分析!F$49,"▲","-"))),ROUND(VALUE(SUBSTITUTE(実質収支比率等に係る経年分析!F$49,"▲","-")),2),NA())</f>
        <v>3.05</v>
      </c>
      <c r="C21" s="1031">
        <f>IF(ISNUMBER(VALUE(SUBSTITUTE(実質収支比率等に係る経年分析!G$49,"▲","-"))),ROUND(VALUE(SUBSTITUTE(実質収支比率等に係る経年分析!G$49,"▲","-")),2),NA())</f>
        <v>-4.99</v>
      </c>
      <c r="D21" s="1031">
        <f>IF(ISNUMBER(VALUE(SUBSTITUTE(実質収支比率等に係る経年分析!H$49,"▲","-"))),ROUND(VALUE(SUBSTITUTE(実質収支比率等に係る経年分析!H$49,"▲","-")),2),NA())</f>
        <v>4.17</v>
      </c>
      <c r="E21" s="1031">
        <f>IF(ISNUMBER(VALUE(SUBSTITUTE(実質収支比率等に係る経年分析!I$49,"▲","-"))),ROUND(VALUE(SUBSTITUTE(実質収支比率等に係る経年分析!I$49,"▲","-")),2),NA())</f>
        <v>3.68</v>
      </c>
      <c r="F21" s="1031">
        <f>IF(ISNUMBER(VALUE(SUBSTITUTE(実質収支比率等に係る経年分析!J$49,"▲","-"))),ROUND(VALUE(SUBSTITUTE(実質収支比率等に係る経年分析!J$49,"▲","-")),2),NA())</f>
        <v>1.07</v>
      </c>
    </row>
    <row r="24" spans="1:11">
      <c r="A24" s="1030" t="s">
        <v>96</v>
      </c>
    </row>
    <row r="25" spans="1:11">
      <c r="A25" s="1032"/>
      <c r="B25" s="1032" t="str">
        <f>'連結実質赤字比率に係る赤字・黒字の構成分析'!F$33</f>
        <v>H30</v>
      </c>
      <c r="C25" s="1032"/>
      <c r="D25" s="1032" t="str">
        <f>'連結実質赤字比率に係る赤字・黒字の構成分析'!G$33</f>
        <v>R01</v>
      </c>
      <c r="E25" s="1032"/>
      <c r="F25" s="1032" t="str">
        <f>'連結実質赤字比率に係る赤字・黒字の構成分析'!H$33</f>
        <v>R02</v>
      </c>
      <c r="G25" s="1032"/>
      <c r="H25" s="1032" t="str">
        <f>'連結実質赤字比率に係る赤字・黒字の構成分析'!I$33</f>
        <v>R03</v>
      </c>
      <c r="I25" s="1032"/>
      <c r="J25" s="1032" t="str">
        <f>'連結実質赤字比率に係る赤字・黒字の構成分析'!J$33</f>
        <v>R04</v>
      </c>
      <c r="K25" s="1032"/>
    </row>
    <row r="26" spans="1:11">
      <c r="A26" s="1032"/>
      <c r="B26" s="1032" t="s">
        <v>108</v>
      </c>
      <c r="C26" s="1032" t="s">
        <v>70</v>
      </c>
      <c r="D26" s="1032" t="s">
        <v>108</v>
      </c>
      <c r="E26" s="1032" t="s">
        <v>70</v>
      </c>
      <c r="F26" s="1032" t="s">
        <v>108</v>
      </c>
      <c r="G26" s="1032" t="s">
        <v>70</v>
      </c>
      <c r="H26" s="1032" t="s">
        <v>108</v>
      </c>
      <c r="I26" s="1032" t="s">
        <v>70</v>
      </c>
      <c r="J26" s="1032" t="s">
        <v>108</v>
      </c>
      <c r="K26" s="1032" t="s">
        <v>70</v>
      </c>
    </row>
    <row r="27" spans="1:11">
      <c r="A27" s="1032" t="str">
        <f>IF('連結実質赤字比率に係る赤字・黒字の構成分析'!C$43="",NA(),'連結実質赤字比率に係る赤字・黒字の構成分析'!C$43)</f>
        <v>その他会計（黒字）</v>
      </c>
      <c r="B27" s="1032" t="e">
        <f>IF(ROUND(VALUE(SUBSTITUTE('連結実質赤字比率に係る赤字・黒字の構成分析'!F$43,"▲","-")),2)&lt;0,ABS(ROUND(VALUE(SUBSTITUTE('連結実質赤字比率に係る赤字・黒字の構成分析'!F$43,"▲","-")),2)),NA())</f>
        <v>#N/A</v>
      </c>
      <c r="C27" s="1032">
        <f>IF(ROUND(VALUE(SUBSTITUTE('連結実質赤字比率に係る赤字・黒字の構成分析'!F$43,"▲","-")),2)&gt;=0,ABS(ROUND(VALUE(SUBSTITUTE('連結実質赤字比率に係る赤字・黒字の構成分析'!F$43,"▲","-")),2)),NA())</f>
        <v>3.64</v>
      </c>
      <c r="D27" s="1032" t="e">
        <f>IF(ROUND(VALUE(SUBSTITUTE('連結実質赤字比率に係る赤字・黒字の構成分析'!G$43,"▲","-")),2)&lt;0,ABS(ROUND(VALUE(SUBSTITUTE('連結実質赤字比率に係る赤字・黒字の構成分析'!G$43,"▲","-")),2)),NA())</f>
        <v>#VALUE!</v>
      </c>
      <c r="E27" s="1032" t="e">
        <f>IF(ROUND(VALUE(SUBSTITUTE('連結実質赤字比率に係る赤字・黒字の構成分析'!G$43,"▲","-")),2)&gt;=0,ABS(ROUND(VALUE(SUBSTITUTE('連結実質赤字比率に係る赤字・黒字の構成分析'!G$43,"▲","-")),2)),NA())</f>
        <v>#VALUE!</v>
      </c>
      <c r="F27" s="1032" t="e">
        <f>IF(ROUND(VALUE(SUBSTITUTE('連結実質赤字比率に係る赤字・黒字の構成分析'!H$43,"▲","-")),2)&lt;0,ABS(ROUND(VALUE(SUBSTITUTE('連結実質赤字比率に係る赤字・黒字の構成分析'!H$43,"▲","-")),2)),NA())</f>
        <v>#VALUE!</v>
      </c>
      <c r="G27" s="1032" t="e">
        <f>IF(ROUND(VALUE(SUBSTITUTE('連結実質赤字比率に係る赤字・黒字の構成分析'!H$43,"▲","-")),2)&gt;=0,ABS(ROUND(VALUE(SUBSTITUTE('連結実質赤字比率に係る赤字・黒字の構成分析'!H$43,"▲","-")),2)),NA())</f>
        <v>#VALUE!</v>
      </c>
      <c r="H27" s="1032" t="e">
        <f>IF(ROUND(VALUE(SUBSTITUTE('連結実質赤字比率に係る赤字・黒字の構成分析'!I$43,"▲","-")),2)&lt;0,ABS(ROUND(VALUE(SUBSTITUTE('連結実質赤字比率に係る赤字・黒字の構成分析'!I$43,"▲","-")),2)),NA())</f>
        <v>#VALUE!</v>
      </c>
      <c r="I27" s="1032" t="e">
        <f>IF(ROUND(VALUE(SUBSTITUTE('連結実質赤字比率に係る赤字・黒字の構成分析'!I$43,"▲","-")),2)&gt;=0,ABS(ROUND(VALUE(SUBSTITUTE('連結実質赤字比率に係る赤字・黒字の構成分析'!I$43,"▲","-")),2)),NA())</f>
        <v>#VALUE!</v>
      </c>
      <c r="J27" s="1032" t="e">
        <f>IF(ROUND(VALUE(SUBSTITUTE('連結実質赤字比率に係る赤字・黒字の構成分析'!J$43,"▲","-")),2)&lt;0,ABS(ROUND(VALUE(SUBSTITUTE('連結実質赤字比率に係る赤字・黒字の構成分析'!J$43,"▲","-")),2)),NA())</f>
        <v>#VALUE!</v>
      </c>
      <c r="K27" s="1032" t="e">
        <f>IF(ROUND(VALUE(SUBSTITUTE('連結実質赤字比率に係る赤字・黒字の構成分析'!J$43,"▲","-")),2)&gt;=0,ABS(ROUND(VALUE(SUBSTITUTE('連結実質赤字比率に係る赤字・黒字の構成分析'!J$43,"▲","-")),2)),NA())</f>
        <v>#VALUE!</v>
      </c>
    </row>
    <row r="28" spans="1:11">
      <c r="A28" s="1032" t="str">
        <f>IF('連結実質赤字比率に係る赤字・黒字の構成分析'!C$42="",NA(),'連結実質赤字比率に係る赤字・黒字の構成分析'!C$42)</f>
        <v>その他会計（赤字）</v>
      </c>
      <c r="B28" s="1032" t="e">
        <f>IF(ROUND(VALUE(SUBSTITUTE('連結実質赤字比率に係る赤字・黒字の構成分析'!F$42,"▲","-")),2)&lt;0,ABS(ROUND(VALUE(SUBSTITUTE('連結実質赤字比率に係る赤字・黒字の構成分析'!F$42,"▲","-")),2)),NA())</f>
        <v>#VALUE!</v>
      </c>
      <c r="C28" s="1032" t="e">
        <f>IF(ROUND(VALUE(SUBSTITUTE('連結実質赤字比率に係る赤字・黒字の構成分析'!F$42,"▲","-")),2)&gt;=0,ABS(ROUND(VALUE(SUBSTITUTE('連結実質赤字比率に係る赤字・黒字の構成分析'!F$42,"▲","-")),2)),NA())</f>
        <v>#VALUE!</v>
      </c>
      <c r="D28" s="1032" t="e">
        <f>IF(ROUND(VALUE(SUBSTITUTE('連結実質赤字比率に係る赤字・黒字の構成分析'!G$42,"▲","-")),2)&lt;0,ABS(ROUND(VALUE(SUBSTITUTE('連結実質赤字比率に係る赤字・黒字の構成分析'!G$42,"▲","-")),2)),NA())</f>
        <v>#VALUE!</v>
      </c>
      <c r="E28" s="1032" t="e">
        <f>IF(ROUND(VALUE(SUBSTITUTE('連結実質赤字比率に係る赤字・黒字の構成分析'!G$42,"▲","-")),2)&gt;=0,ABS(ROUND(VALUE(SUBSTITUTE('連結実質赤字比率に係る赤字・黒字の構成分析'!G$42,"▲","-")),2)),NA())</f>
        <v>#VALUE!</v>
      </c>
      <c r="F28" s="1032" t="e">
        <f>IF(ROUND(VALUE(SUBSTITUTE('連結実質赤字比率に係る赤字・黒字の構成分析'!H$42,"▲","-")),2)&lt;0,ABS(ROUND(VALUE(SUBSTITUTE('連結実質赤字比率に係る赤字・黒字の構成分析'!H$42,"▲","-")),2)),NA())</f>
        <v>#VALUE!</v>
      </c>
      <c r="G28" s="1032" t="e">
        <f>IF(ROUND(VALUE(SUBSTITUTE('連結実質赤字比率に係る赤字・黒字の構成分析'!H$42,"▲","-")),2)&gt;=0,ABS(ROUND(VALUE(SUBSTITUTE('連結実質赤字比率に係る赤字・黒字の構成分析'!H$42,"▲","-")),2)),NA())</f>
        <v>#VALUE!</v>
      </c>
      <c r="H28" s="1032" t="e">
        <f>IF(ROUND(VALUE(SUBSTITUTE('連結実質赤字比率に係る赤字・黒字の構成分析'!I$42,"▲","-")),2)&lt;0,ABS(ROUND(VALUE(SUBSTITUTE('連結実質赤字比率に係る赤字・黒字の構成分析'!I$42,"▲","-")),2)),NA())</f>
        <v>#VALUE!</v>
      </c>
      <c r="I28" s="1032" t="e">
        <f>IF(ROUND(VALUE(SUBSTITUTE('連結実質赤字比率に係る赤字・黒字の構成分析'!I$42,"▲","-")),2)&gt;=0,ABS(ROUND(VALUE(SUBSTITUTE('連結実質赤字比率に係る赤字・黒字の構成分析'!I$42,"▲","-")),2)),NA())</f>
        <v>#VALUE!</v>
      </c>
      <c r="J28" s="1032" t="e">
        <f>IF(ROUND(VALUE(SUBSTITUTE('連結実質赤字比率に係る赤字・黒字の構成分析'!J$42,"▲","-")),2)&lt;0,ABS(ROUND(VALUE(SUBSTITUTE('連結実質赤字比率に係る赤字・黒字の構成分析'!J$42,"▲","-")),2)),NA())</f>
        <v>#VALUE!</v>
      </c>
      <c r="K28" s="1032" t="e">
        <f>IF(ROUND(VALUE(SUBSTITUTE('連結実質赤字比率に係る赤字・黒字の構成分析'!J$42,"▲","-")),2)&gt;=0,ABS(ROUND(VALUE(SUBSTITUTE('連結実質赤字比率に係る赤字・黒字の構成分析'!J$42,"▲","-")),2)),NA())</f>
        <v>#VALUE!</v>
      </c>
    </row>
    <row r="29" spans="1:11">
      <c r="A29" s="1032" t="str">
        <f>IF('連結実質赤字比率に係る赤字・黒字の構成分析'!C$41="",NA(),'連結実質赤字比率に係る赤字・黒字の構成分析'!C$41)</f>
        <v>平川産業団地特別会計</v>
      </c>
      <c r="B29" s="1032" t="e">
        <f>IF(ROUND(VALUE(SUBSTITUTE('連結実質赤字比率に係る赤字・黒字の構成分析'!F$41,"▲","-")),2)&lt;0,ABS(ROUND(VALUE(SUBSTITUTE('連結実質赤字比率に係る赤字・黒字の構成分析'!F$41,"▲","-")),2)),NA())</f>
        <v>#VALUE!</v>
      </c>
      <c r="C29" s="1032" t="e">
        <f>IF(ROUND(VALUE(SUBSTITUTE('連結実質赤字比率に係る赤字・黒字の構成分析'!F$41,"▲","-")),2)&gt;=0,ABS(ROUND(VALUE(SUBSTITUTE('連結実質赤字比率に係る赤字・黒字の構成分析'!F$41,"▲","-")),2)),NA())</f>
        <v>#VALUE!</v>
      </c>
      <c r="D29" s="1032" t="e">
        <f>IF(ROUND(VALUE(SUBSTITUTE('連結実質赤字比率に係る赤字・黒字の構成分析'!G$41,"▲","-")),2)&lt;0,ABS(ROUND(VALUE(SUBSTITUTE('連結実質赤字比率に係る赤字・黒字の構成分析'!G$41,"▲","-")),2)),NA())</f>
        <v>#VALUE!</v>
      </c>
      <c r="E29" s="1032" t="e">
        <f>IF(ROUND(VALUE(SUBSTITUTE('連結実質赤字比率に係る赤字・黒字の構成分析'!G$41,"▲","-")),2)&gt;=0,ABS(ROUND(VALUE(SUBSTITUTE('連結実質赤字比率に係る赤字・黒字の構成分析'!G$41,"▲","-")),2)),NA())</f>
        <v>#VALUE!</v>
      </c>
      <c r="F29" s="1032" t="e">
        <f>IF(ROUND(VALUE(SUBSTITUTE('連結実質赤字比率に係る赤字・黒字の構成分析'!H$41,"▲","-")),2)&lt;0,ABS(ROUND(VALUE(SUBSTITUTE('連結実質赤字比率に係る赤字・黒字の構成分析'!H$41,"▲","-")),2)),NA())</f>
        <v>#VALUE!</v>
      </c>
      <c r="G29" s="1032" t="e">
        <f>IF(ROUND(VALUE(SUBSTITUTE('連結実質赤字比率に係る赤字・黒字の構成分析'!H$41,"▲","-")),2)&gt;=0,ABS(ROUND(VALUE(SUBSTITUTE('連結実質赤字比率に係る赤字・黒字の構成分析'!H$41,"▲","-")),2)),NA())</f>
        <v>#VALUE!</v>
      </c>
      <c r="H29" s="1032" t="e">
        <f>IF(ROUND(VALUE(SUBSTITUTE('連結実質赤字比率に係る赤字・黒字の構成分析'!I$41,"▲","-")),2)&lt;0,ABS(ROUND(VALUE(SUBSTITUTE('連結実質赤字比率に係る赤字・黒字の構成分析'!I$41,"▲","-")),2)),NA())</f>
        <v>#N/A</v>
      </c>
      <c r="I29" s="1032">
        <f>IF(ROUND(VALUE(SUBSTITUTE('連結実質赤字比率に係る赤字・黒字の構成分析'!I$41,"▲","-")),2)&gt;=0,ABS(ROUND(VALUE(SUBSTITUTE('連結実質赤字比率に係る赤字・黒字の構成分析'!I$41,"▲","-")),2)),NA())</f>
        <v>0</v>
      </c>
      <c r="J29" s="1032" t="e">
        <f>IF(ROUND(VALUE(SUBSTITUTE('連結実質赤字比率に係る赤字・黒字の構成分析'!J$41,"▲","-")),2)&lt;0,ABS(ROUND(VALUE(SUBSTITUTE('連結実質赤字比率に係る赤字・黒字の構成分析'!J$41,"▲","-")),2)),NA())</f>
        <v>#N/A</v>
      </c>
      <c r="K29" s="1032">
        <f>IF(ROUND(VALUE(SUBSTITUTE('連結実質赤字比率に係る赤字・黒字の構成分析'!J$41,"▲","-")),2)&gt;=0,ABS(ROUND(VALUE(SUBSTITUTE('連結実質赤字比率に係る赤字・黒字の構成分析'!J$41,"▲","-")),2)),NA())</f>
        <v>0</v>
      </c>
    </row>
    <row r="30" spans="1:11">
      <c r="A30" s="1032" t="str">
        <f>IF('連結実質赤字比率に係る赤字・黒字の構成分析'!C$40="",NA(),'連結実質赤字比率に係る赤字・黒字の構成分析'!C$40)</f>
        <v>栃木インター西産業団地特別会計</v>
      </c>
      <c r="B30" s="1032" t="e">
        <f>IF(ROUND(VALUE(SUBSTITUTE('連結実質赤字比率に係る赤字・黒字の構成分析'!F$40,"▲","-")),2)&lt;0,ABS(ROUND(VALUE(SUBSTITUTE('連結実質赤字比率に係る赤字・黒字の構成分析'!F$40,"▲","-")),2)),NA())</f>
        <v>#VALUE!</v>
      </c>
      <c r="C30" s="1032" t="e">
        <f>IF(ROUND(VALUE(SUBSTITUTE('連結実質赤字比率に係る赤字・黒字の構成分析'!F$40,"▲","-")),2)&gt;=0,ABS(ROUND(VALUE(SUBSTITUTE('連結実質赤字比率に係る赤字・黒字の構成分析'!F$40,"▲","-")),2)),NA())</f>
        <v>#VALUE!</v>
      </c>
      <c r="D30" s="1032" t="e">
        <f>IF(ROUND(VALUE(SUBSTITUTE('連結実質赤字比率に係る赤字・黒字の構成分析'!G$40,"▲","-")),2)&lt;0,ABS(ROUND(VALUE(SUBSTITUTE('連結実質赤字比率に係る赤字・黒字の構成分析'!G$40,"▲","-")),2)),NA())</f>
        <v>#VALUE!</v>
      </c>
      <c r="E30" s="1032" t="e">
        <f>IF(ROUND(VALUE(SUBSTITUTE('連結実質赤字比率に係る赤字・黒字の構成分析'!G$40,"▲","-")),2)&gt;=0,ABS(ROUND(VALUE(SUBSTITUTE('連結実質赤字比率に係る赤字・黒字の構成分析'!G$40,"▲","-")),2)),NA())</f>
        <v>#VALUE!</v>
      </c>
      <c r="F30" s="1032" t="e">
        <f>IF(ROUND(VALUE(SUBSTITUTE('連結実質赤字比率に係る赤字・黒字の構成分析'!H$40,"▲","-")),2)&lt;0,ABS(ROUND(VALUE(SUBSTITUTE('連結実質赤字比率に係る赤字・黒字の構成分析'!H$40,"▲","-")),2)),NA())</f>
        <v>#VALUE!</v>
      </c>
      <c r="G30" s="1032" t="e">
        <f>IF(ROUND(VALUE(SUBSTITUTE('連結実質赤字比率に係る赤字・黒字の構成分析'!H$40,"▲","-")),2)&gt;=0,ABS(ROUND(VALUE(SUBSTITUTE('連結実質赤字比率に係る赤字・黒字の構成分析'!H$40,"▲","-")),2)),NA())</f>
        <v>#VALUE!</v>
      </c>
      <c r="H30" s="1032" t="e">
        <f>IF(ROUND(VALUE(SUBSTITUTE('連結実質赤字比率に係る赤字・黒字の構成分析'!I$40,"▲","-")),2)&lt;0,ABS(ROUND(VALUE(SUBSTITUTE('連結実質赤字比率に係る赤字・黒字の構成分析'!I$40,"▲","-")),2)),NA())</f>
        <v>#N/A</v>
      </c>
      <c r="I30" s="1032">
        <f>IF(ROUND(VALUE(SUBSTITUTE('連結実質赤字比率に係る赤字・黒字の構成分析'!I$40,"▲","-")),2)&gt;=0,ABS(ROUND(VALUE(SUBSTITUTE('連結実質赤字比率に係る赤字・黒字の構成分析'!I$40,"▲","-")),2)),NA())</f>
        <v>0</v>
      </c>
      <c r="J30" s="1032" t="e">
        <f>IF(ROUND(VALUE(SUBSTITUTE('連結実質赤字比率に係る赤字・黒字の構成分析'!J$40,"▲","-")),2)&lt;0,ABS(ROUND(VALUE(SUBSTITUTE('連結実質赤字比率に係る赤字・黒字の構成分析'!J$40,"▲","-")),2)),NA())</f>
        <v>#N/A</v>
      </c>
      <c r="K30" s="1032">
        <f>IF(ROUND(VALUE(SUBSTITUTE('連結実質赤字比率に係る赤字・黒字の構成分析'!J$40,"▲","-")),2)&gt;=0,ABS(ROUND(VALUE(SUBSTITUTE('連結実質赤字比率に係る赤字・黒字の構成分析'!J$40,"▲","-")),2)),NA())</f>
        <v>0</v>
      </c>
    </row>
    <row r="31" spans="1:11">
      <c r="A31" s="1032" t="str">
        <f>IF('連結実質赤字比率に係る赤字・黒字の構成分析'!C$39="",NA(),'連結実質赤字比率に係る赤字・黒字の構成分析'!C$39)</f>
        <v>後期高齢者医療特別会計</v>
      </c>
      <c r="B31" s="1032" t="e">
        <f>IF(ROUND(VALUE(SUBSTITUTE('連結実質赤字比率に係る赤字・黒字の構成分析'!F$39,"▲","-")),2)&lt;0,ABS(ROUND(VALUE(SUBSTITUTE('連結実質赤字比率に係る赤字・黒字の構成分析'!F$39,"▲","-")),2)),NA())</f>
        <v>#N/A</v>
      </c>
      <c r="C31" s="1032">
        <f>IF(ROUND(VALUE(SUBSTITUTE('連結実質赤字比率に係る赤字・黒字の構成分析'!F$39,"▲","-")),2)&gt;=0,ABS(ROUND(VALUE(SUBSTITUTE('連結実質赤字比率に係る赤字・黒字の構成分析'!F$39,"▲","-")),2)),NA())</f>
        <v>2.e-002</v>
      </c>
      <c r="D31" s="1032" t="e">
        <f>IF(ROUND(VALUE(SUBSTITUTE('連結実質赤字比率に係る赤字・黒字の構成分析'!G$39,"▲","-")),2)&lt;0,ABS(ROUND(VALUE(SUBSTITUTE('連結実質赤字比率に係る赤字・黒字の構成分析'!G$39,"▲","-")),2)),NA())</f>
        <v>#N/A</v>
      </c>
      <c r="E31" s="1032">
        <f>IF(ROUND(VALUE(SUBSTITUTE('連結実質赤字比率に係る赤字・黒字の構成分析'!G$39,"▲","-")),2)&gt;=0,ABS(ROUND(VALUE(SUBSTITUTE('連結実質赤字比率に係る赤字・黒字の構成分析'!G$39,"▲","-")),2)),NA())</f>
        <v>4.e-002</v>
      </c>
      <c r="F31" s="1032" t="e">
        <f>IF(ROUND(VALUE(SUBSTITUTE('連結実質赤字比率に係る赤字・黒字の構成分析'!H$39,"▲","-")),2)&lt;0,ABS(ROUND(VALUE(SUBSTITUTE('連結実質赤字比率に係る赤字・黒字の構成分析'!H$39,"▲","-")),2)),NA())</f>
        <v>#N/A</v>
      </c>
      <c r="G31" s="1032">
        <f>IF(ROUND(VALUE(SUBSTITUTE('連結実質赤字比率に係る赤字・黒字の構成分析'!H$39,"▲","-")),2)&gt;=0,ABS(ROUND(VALUE(SUBSTITUTE('連結実質赤字比率に係る赤字・黒字の構成分析'!H$39,"▲","-")),2)),NA())</f>
        <v>3.e-002</v>
      </c>
      <c r="H31" s="1032" t="e">
        <f>IF(ROUND(VALUE(SUBSTITUTE('連結実質赤字比率に係る赤字・黒字の構成分析'!I$39,"▲","-")),2)&lt;0,ABS(ROUND(VALUE(SUBSTITUTE('連結実質赤字比率に係る赤字・黒字の構成分析'!I$39,"▲","-")),2)),NA())</f>
        <v>#N/A</v>
      </c>
      <c r="I31" s="1032">
        <f>IF(ROUND(VALUE(SUBSTITUTE('連結実質赤字比率に係る赤字・黒字の構成分析'!I$39,"▲","-")),2)&gt;=0,ABS(ROUND(VALUE(SUBSTITUTE('連結実質赤字比率に係る赤字・黒字の構成分析'!I$39,"▲","-")),2)),NA())</f>
        <v>4.e-002</v>
      </c>
      <c r="J31" s="1032" t="e">
        <f>IF(ROUND(VALUE(SUBSTITUTE('連結実質赤字比率に係る赤字・黒字の構成分析'!J$39,"▲","-")),2)&lt;0,ABS(ROUND(VALUE(SUBSTITUTE('連結実質赤字比率に係る赤字・黒字の構成分析'!J$39,"▲","-")),2)),NA())</f>
        <v>#N/A</v>
      </c>
      <c r="K31" s="1032">
        <f>IF(ROUND(VALUE(SUBSTITUTE('連結実質赤字比率に係る赤字・黒字の構成分析'!J$39,"▲","-")),2)&gt;=0,ABS(ROUND(VALUE(SUBSTITUTE('連結実質赤字比率に係る赤字・黒字の構成分析'!J$39,"▲","-")),2)),NA())</f>
        <v>4.e-002</v>
      </c>
    </row>
    <row r="32" spans="1:11">
      <c r="A32" s="1032" t="str">
        <f>IF('連結実質赤字比率に係る赤字・黒字の構成分析'!C$38="",NA(),'連結実質赤字比率に係る赤字・黒字の構成分析'!C$38)</f>
        <v>国民健康保険特別会計</v>
      </c>
      <c r="B32" s="1032" t="e">
        <f>IF(ROUND(VALUE(SUBSTITUTE('連結実質赤字比率に係る赤字・黒字の構成分析'!F$38,"▲","-")),2)&lt;0,ABS(ROUND(VALUE(SUBSTITUTE('連結実質赤字比率に係る赤字・黒字の構成分析'!F$38,"▲","-")),2)),NA())</f>
        <v>#N/A</v>
      </c>
      <c r="C32" s="1032">
        <f>IF(ROUND(VALUE(SUBSTITUTE('連結実質赤字比率に係る赤字・黒字の構成分析'!F$38,"▲","-")),2)&gt;=0,ABS(ROUND(VALUE(SUBSTITUTE('連結実質赤字比率に係る赤字・黒字の構成分析'!F$38,"▲","-")),2)),NA())</f>
        <v>1.9300000000000002</v>
      </c>
      <c r="D32" s="1032" t="e">
        <f>IF(ROUND(VALUE(SUBSTITUTE('連結実質赤字比率に係る赤字・黒字の構成分析'!G$38,"▲","-")),2)&lt;0,ABS(ROUND(VALUE(SUBSTITUTE('連結実質赤字比率に係る赤字・黒字の構成分析'!G$38,"▲","-")),2)),NA())</f>
        <v>#N/A</v>
      </c>
      <c r="E32" s="1032">
        <f>IF(ROUND(VALUE(SUBSTITUTE('連結実質赤字比率に係る赤字・黒字の構成分析'!G$38,"▲","-")),2)&gt;=0,ABS(ROUND(VALUE(SUBSTITUTE('連結実質赤字比率に係る赤字・黒字の構成分析'!G$38,"▲","-")),2)),NA())</f>
        <v>1.22</v>
      </c>
      <c r="F32" s="1032" t="e">
        <f>IF(ROUND(VALUE(SUBSTITUTE('連結実質赤字比率に係る赤字・黒字の構成分析'!H$38,"▲","-")),2)&lt;0,ABS(ROUND(VALUE(SUBSTITUTE('連結実質赤字比率に係る赤字・黒字の構成分析'!H$38,"▲","-")),2)),NA())</f>
        <v>#N/A</v>
      </c>
      <c r="G32" s="1032">
        <f>IF(ROUND(VALUE(SUBSTITUTE('連結実質赤字比率に係る赤字・黒字の構成分析'!H$38,"▲","-")),2)&gt;=0,ABS(ROUND(VALUE(SUBSTITUTE('連結実質赤字比率に係る赤字・黒字の構成分析'!H$38,"▲","-")),2)),NA())</f>
        <v>1.44</v>
      </c>
      <c r="H32" s="1032" t="e">
        <f>IF(ROUND(VALUE(SUBSTITUTE('連結実質赤字比率に係る赤字・黒字の構成分析'!I$38,"▲","-")),2)&lt;0,ABS(ROUND(VALUE(SUBSTITUTE('連結実質赤字比率に係る赤字・黒字の構成分析'!I$38,"▲","-")),2)),NA())</f>
        <v>#N/A</v>
      </c>
      <c r="I32" s="1032">
        <f>IF(ROUND(VALUE(SUBSTITUTE('連結実質赤字比率に係る赤字・黒字の構成分析'!I$38,"▲","-")),2)&gt;=0,ABS(ROUND(VALUE(SUBSTITUTE('連結実質赤字比率に係る赤字・黒字の構成分析'!I$38,"▲","-")),2)),NA())</f>
        <v>1.1200000000000001</v>
      </c>
      <c r="J32" s="1032" t="e">
        <f>IF(ROUND(VALUE(SUBSTITUTE('連結実質赤字比率に係る赤字・黒字の構成分析'!J$38,"▲","-")),2)&lt;0,ABS(ROUND(VALUE(SUBSTITUTE('連結実質赤字比率に係る赤字・黒字の構成分析'!J$38,"▲","-")),2)),NA())</f>
        <v>#N/A</v>
      </c>
      <c r="K32" s="1032">
        <f>IF(ROUND(VALUE(SUBSTITUTE('連結実質赤字比率に係る赤字・黒字の構成分析'!J$38,"▲","-")),2)&gt;=0,ABS(ROUND(VALUE(SUBSTITUTE('連結実質赤字比率に係る赤字・黒字の構成分析'!J$38,"▲","-")),2)),NA())</f>
        <v>0.85</v>
      </c>
    </row>
    <row r="33" spans="1:16">
      <c r="A33" s="1032" t="str">
        <f>IF('連結実質赤字比率に係る赤字・黒字の構成分析'!C$37="",NA(),'連結実質赤字比率に係る赤字・黒字の構成分析'!C$37)</f>
        <v>介護保険特別会計</v>
      </c>
      <c r="B33" s="1032" t="e">
        <f>IF(ROUND(VALUE(SUBSTITUTE('連結実質赤字比率に係る赤字・黒字の構成分析'!F$37,"▲","-")),2)&lt;0,ABS(ROUND(VALUE(SUBSTITUTE('連結実質赤字比率に係る赤字・黒字の構成分析'!F$37,"▲","-")),2)),NA())</f>
        <v>#N/A</v>
      </c>
      <c r="C33" s="1032">
        <f>IF(ROUND(VALUE(SUBSTITUTE('連結実質赤字比率に係る赤字・黒字の構成分析'!F$37,"▲","-")),2)&gt;=0,ABS(ROUND(VALUE(SUBSTITUTE('連結実質赤字比率に係る赤字・黒字の構成分析'!F$37,"▲","-")),2)),NA())</f>
        <v>0.73</v>
      </c>
      <c r="D33" s="1032" t="e">
        <f>IF(ROUND(VALUE(SUBSTITUTE('連結実質赤字比率に係る赤字・黒字の構成分析'!G$37,"▲","-")),2)&lt;0,ABS(ROUND(VALUE(SUBSTITUTE('連結実質赤字比率に係る赤字・黒字の構成分析'!G$37,"▲","-")),2)),NA())</f>
        <v>#N/A</v>
      </c>
      <c r="E33" s="1032">
        <f>IF(ROUND(VALUE(SUBSTITUTE('連結実質赤字比率に係る赤字・黒字の構成分析'!G$37,"▲","-")),2)&gt;=0,ABS(ROUND(VALUE(SUBSTITUTE('連結実質赤字比率に係る赤字・黒字の構成分析'!G$37,"▲","-")),2)),NA())</f>
        <v>0.38</v>
      </c>
      <c r="F33" s="1032" t="e">
        <f>IF(ROUND(VALUE(SUBSTITUTE('連結実質赤字比率に係る赤字・黒字の構成分析'!H$37,"▲","-")),2)&lt;0,ABS(ROUND(VALUE(SUBSTITUTE('連結実質赤字比率に係る赤字・黒字の構成分析'!H$37,"▲","-")),2)),NA())</f>
        <v>#N/A</v>
      </c>
      <c r="G33" s="1032">
        <f>IF(ROUND(VALUE(SUBSTITUTE('連結実質赤字比率に係る赤字・黒字の構成分析'!H$37,"▲","-")),2)&gt;=0,ABS(ROUND(VALUE(SUBSTITUTE('連結実質赤字比率に係る赤字・黒字の構成分析'!H$37,"▲","-")),2)),NA())</f>
        <v>0.69</v>
      </c>
      <c r="H33" s="1032" t="e">
        <f>IF(ROUND(VALUE(SUBSTITUTE('連結実質赤字比率に係る赤字・黒字の構成分析'!I$37,"▲","-")),2)&lt;0,ABS(ROUND(VALUE(SUBSTITUTE('連結実質赤字比率に係る赤字・黒字の構成分析'!I$37,"▲","-")),2)),NA())</f>
        <v>#N/A</v>
      </c>
      <c r="I33" s="1032">
        <f>IF(ROUND(VALUE(SUBSTITUTE('連結実質赤字比率に係る赤字・黒字の構成分析'!I$37,"▲","-")),2)&gt;=0,ABS(ROUND(VALUE(SUBSTITUTE('連結実質赤字比率に係る赤字・黒字の構成分析'!I$37,"▲","-")),2)),NA())</f>
        <v>1.21</v>
      </c>
      <c r="J33" s="1032" t="e">
        <f>IF(ROUND(VALUE(SUBSTITUTE('連結実質赤字比率に係る赤字・黒字の構成分析'!J$37,"▲","-")),2)&lt;0,ABS(ROUND(VALUE(SUBSTITUTE('連結実質赤字比率に係る赤字・黒字の構成分析'!J$37,"▲","-")),2)),NA())</f>
        <v>#N/A</v>
      </c>
      <c r="K33" s="1032">
        <f>IF(ROUND(VALUE(SUBSTITUTE('連結実質赤字比率に係る赤字・黒字の構成分析'!J$37,"▲","-")),2)&gt;=0,ABS(ROUND(VALUE(SUBSTITUTE('連結実質赤字比率に係る赤字・黒字の構成分析'!J$37,"▲","-")),2)),NA())</f>
        <v>1.99</v>
      </c>
    </row>
    <row r="34" spans="1:16">
      <c r="A34" s="1032" t="str">
        <f>IF('連結実質赤字比率に係る赤字・黒字の構成分析'!C$36="",NA(),'連結実質赤字比率に係る赤字・黒字の構成分析'!C$36)</f>
        <v>下水道事業会計</v>
      </c>
      <c r="B34" s="1032" t="e">
        <f>IF(ROUND(VALUE(SUBSTITUTE('連結実質赤字比率に係る赤字・黒字の構成分析'!F$36,"▲","-")),2)&lt;0,ABS(ROUND(VALUE(SUBSTITUTE('連結実質赤字比率に係る赤字・黒字の構成分析'!F$36,"▲","-")),2)),NA())</f>
        <v>#N/A</v>
      </c>
      <c r="C34" s="1032">
        <f>IF(ROUND(VALUE(SUBSTITUTE('連結実質赤字比率に係る赤字・黒字の構成分析'!F$36,"▲","-")),2)&gt;=0,ABS(ROUND(VALUE(SUBSTITUTE('連結実質赤字比率に係る赤字・黒字の構成分析'!F$36,"▲","-")),2)),NA())</f>
        <v>1.65</v>
      </c>
      <c r="D34" s="1032" t="e">
        <f>IF(ROUND(VALUE(SUBSTITUTE('連結実質赤字比率に係る赤字・黒字の構成分析'!G$36,"▲","-")),2)&lt;0,ABS(ROUND(VALUE(SUBSTITUTE('連結実質赤字比率に係る赤字・黒字の構成分析'!G$36,"▲","-")),2)),NA())</f>
        <v>#N/A</v>
      </c>
      <c r="E34" s="1032">
        <f>IF(ROUND(VALUE(SUBSTITUTE('連結実質赤字比率に係る赤字・黒字の構成分析'!G$36,"▲","-")),2)&gt;=0,ABS(ROUND(VALUE(SUBSTITUTE('連結実質赤字比率に係る赤字・黒字の構成分析'!G$36,"▲","-")),2)),NA())</f>
        <v>2.1800000000000002</v>
      </c>
      <c r="F34" s="1032" t="e">
        <f>IF(ROUND(VALUE(SUBSTITUTE('連結実質赤字比率に係る赤字・黒字の構成分析'!H$36,"▲","-")),2)&lt;0,ABS(ROUND(VALUE(SUBSTITUTE('連結実質赤字比率に係る赤字・黒字の構成分析'!H$36,"▲","-")),2)),NA())</f>
        <v>#N/A</v>
      </c>
      <c r="G34" s="1032">
        <f>IF(ROUND(VALUE(SUBSTITUTE('連結実質赤字比率に係る赤字・黒字の構成分析'!H$36,"▲","-")),2)&gt;=0,ABS(ROUND(VALUE(SUBSTITUTE('連結実質赤字比率に係る赤字・黒字の構成分析'!H$36,"▲","-")),2)),NA())</f>
        <v>3.07</v>
      </c>
      <c r="H34" s="1032" t="e">
        <f>IF(ROUND(VALUE(SUBSTITUTE('連結実質赤字比率に係る赤字・黒字の構成分析'!I$36,"▲","-")),2)&lt;0,ABS(ROUND(VALUE(SUBSTITUTE('連結実質赤字比率に係る赤字・黒字の構成分析'!I$36,"▲","-")),2)),NA())</f>
        <v>#N/A</v>
      </c>
      <c r="I34" s="1032">
        <f>IF(ROUND(VALUE(SUBSTITUTE('連結実質赤字比率に係る赤字・黒字の構成分析'!I$36,"▲","-")),2)&gt;=0,ABS(ROUND(VALUE(SUBSTITUTE('連結実質赤字比率に係る赤字・黒字の構成分析'!I$36,"▲","-")),2)),NA())</f>
        <v>2.64</v>
      </c>
      <c r="J34" s="1032" t="e">
        <f>IF(ROUND(VALUE(SUBSTITUTE('連結実質赤字比率に係る赤字・黒字の構成分析'!J$36,"▲","-")),2)&lt;0,ABS(ROUND(VALUE(SUBSTITUTE('連結実質赤字比率に係る赤字・黒字の構成分析'!J$36,"▲","-")),2)),NA())</f>
        <v>#N/A</v>
      </c>
      <c r="K34" s="1032">
        <f>IF(ROUND(VALUE(SUBSTITUTE('連結実質赤字比率に係る赤字・黒字の構成分析'!J$36,"▲","-")),2)&gt;=0,ABS(ROUND(VALUE(SUBSTITUTE('連結実質赤字比率に係る赤字・黒字の構成分析'!J$36,"▲","-")),2)),NA())</f>
        <v>2.71</v>
      </c>
    </row>
    <row r="35" spans="1:16">
      <c r="A35" s="1032" t="str">
        <f>IF('連結実質赤字比率に係る赤字・黒字の構成分析'!C$35="",NA(),'連結実質赤字比率に係る赤字・黒字の構成分析'!C$35)</f>
        <v>水道事業会計</v>
      </c>
      <c r="B35" s="1032" t="e">
        <f>IF(ROUND(VALUE(SUBSTITUTE('連結実質赤字比率に係る赤字・黒字の構成分析'!F$35,"▲","-")),2)&lt;0,ABS(ROUND(VALUE(SUBSTITUTE('連結実質赤字比率に係る赤字・黒字の構成分析'!F$35,"▲","-")),2)),NA())</f>
        <v>#N/A</v>
      </c>
      <c r="C35" s="1032">
        <f>IF(ROUND(VALUE(SUBSTITUTE('連結実質赤字比率に係る赤字・黒字の構成分析'!F$35,"▲","-")),2)&gt;=0,ABS(ROUND(VALUE(SUBSTITUTE('連結実質赤字比率に係る赤字・黒字の構成分析'!F$35,"▲","-")),2)),NA())</f>
        <v>9.36</v>
      </c>
      <c r="D35" s="1032" t="e">
        <f>IF(ROUND(VALUE(SUBSTITUTE('連結実質赤字比率に係る赤字・黒字の構成分析'!G$35,"▲","-")),2)&lt;0,ABS(ROUND(VALUE(SUBSTITUTE('連結実質赤字比率に係る赤字・黒字の構成分析'!G$35,"▲","-")),2)),NA())</f>
        <v>#N/A</v>
      </c>
      <c r="E35" s="1032">
        <f>IF(ROUND(VALUE(SUBSTITUTE('連結実質赤字比率に係る赤字・黒字の構成分析'!G$35,"▲","-")),2)&gt;=0,ABS(ROUND(VALUE(SUBSTITUTE('連結実質赤字比率に係る赤字・黒字の構成分析'!G$35,"▲","-")),2)),NA())</f>
        <v>8.27</v>
      </c>
      <c r="F35" s="1032" t="e">
        <f>IF(ROUND(VALUE(SUBSTITUTE('連結実質赤字比率に係る赤字・黒字の構成分析'!H$35,"▲","-")),2)&lt;0,ABS(ROUND(VALUE(SUBSTITUTE('連結実質赤字比率に係る赤字・黒字の構成分析'!H$35,"▲","-")),2)),NA())</f>
        <v>#N/A</v>
      </c>
      <c r="G35" s="1032">
        <f>IF(ROUND(VALUE(SUBSTITUTE('連結実質赤字比率に係る赤字・黒字の構成分析'!H$35,"▲","-")),2)&gt;=0,ABS(ROUND(VALUE(SUBSTITUTE('連結実質赤字比率に係る赤字・黒字の構成分析'!H$35,"▲","-")),2)),NA())</f>
        <v>6.74</v>
      </c>
      <c r="H35" s="1032" t="e">
        <f>IF(ROUND(VALUE(SUBSTITUTE('連結実質赤字比率に係る赤字・黒字の構成分析'!I$35,"▲","-")),2)&lt;0,ABS(ROUND(VALUE(SUBSTITUTE('連結実質赤字比率に係る赤字・黒字の構成分析'!I$35,"▲","-")),2)),NA())</f>
        <v>#N/A</v>
      </c>
      <c r="I35" s="1032">
        <f>IF(ROUND(VALUE(SUBSTITUTE('連結実質赤字比率に係る赤字・黒字の構成分析'!I$35,"▲","-")),2)&gt;=0,ABS(ROUND(VALUE(SUBSTITUTE('連結実質赤字比率に係る赤字・黒字の構成分析'!I$35,"▲","-")),2)),NA())</f>
        <v>5.84</v>
      </c>
      <c r="J35" s="1032" t="e">
        <f>IF(ROUND(VALUE(SUBSTITUTE('連結実質赤字比率に係る赤字・黒字の構成分析'!J$35,"▲","-")),2)&lt;0,ABS(ROUND(VALUE(SUBSTITUTE('連結実質赤字比率に係る赤字・黒字の構成分析'!J$35,"▲","-")),2)),NA())</f>
        <v>#N/A</v>
      </c>
      <c r="K35" s="1032">
        <f>IF(ROUND(VALUE(SUBSTITUTE('連結実質赤字比率に係る赤字・黒字の構成分析'!J$35,"▲","-")),2)&gt;=0,ABS(ROUND(VALUE(SUBSTITUTE('連結実質赤字比率に係る赤字・黒字の構成分析'!J$35,"▲","-")),2)),NA())</f>
        <v>5.99</v>
      </c>
    </row>
    <row r="36" spans="1:16">
      <c r="A36" s="1032" t="str">
        <f>IF('連結実質赤字比率に係る赤字・黒字の構成分析'!C$34="",NA(),'連結実質赤字比率に係る赤字・黒字の構成分析'!C$34)</f>
        <v>一般会計</v>
      </c>
      <c r="B36" s="1032" t="e">
        <f>IF(ROUND(VALUE(SUBSTITUTE('連結実質赤字比率に係る赤字・黒字の構成分析'!F$34,"▲","-")),2)&lt;0,ABS(ROUND(VALUE(SUBSTITUTE('連結実質赤字比率に係る赤字・黒字の構成分析'!F$34,"▲","-")),2)),NA())</f>
        <v>#N/A</v>
      </c>
      <c r="C36" s="1032">
        <f>IF(ROUND(VALUE(SUBSTITUTE('連結実質赤字比率に係る赤字・黒字の構成分析'!F$34,"▲","-")),2)&gt;=0,ABS(ROUND(VALUE(SUBSTITUTE('連結実質赤字比率に係る赤字・黒字の構成分析'!F$34,"▲","-")),2)),NA())</f>
        <v>7.42</v>
      </c>
      <c r="D36" s="1032" t="e">
        <f>IF(ROUND(VALUE(SUBSTITUTE('連結実質赤字比率に係る赤字・黒字の構成分析'!G$34,"▲","-")),2)&lt;0,ABS(ROUND(VALUE(SUBSTITUTE('連結実質赤字比率に係る赤字・黒字の構成分析'!G$34,"▲","-")),2)),NA())</f>
        <v>#N/A</v>
      </c>
      <c r="E36" s="1032">
        <f>IF(ROUND(VALUE(SUBSTITUTE('連結実質赤字比率に係る赤字・黒字の構成分析'!G$34,"▲","-")),2)&gt;=0,ABS(ROUND(VALUE(SUBSTITUTE('連結実質赤字比率に係る赤字・黒字の構成分析'!G$34,"▲","-")),2)),NA())</f>
        <v>14.13</v>
      </c>
      <c r="F36" s="1032" t="e">
        <f>IF(ROUND(VALUE(SUBSTITUTE('連結実質赤字比率に係る赤字・黒字の構成分析'!H$34,"▲","-")),2)&lt;0,ABS(ROUND(VALUE(SUBSTITUTE('連結実質赤字比率に係る赤字・黒字の構成分析'!H$34,"▲","-")),2)),NA())</f>
        <v>#N/A</v>
      </c>
      <c r="G36" s="1032">
        <f>IF(ROUND(VALUE(SUBSTITUTE('連結実質赤字比率に係る赤字・黒字の構成分析'!H$34,"▲","-")),2)&gt;=0,ABS(ROUND(VALUE(SUBSTITUTE('連結実質赤字比率に係る赤字・黒字の構成分析'!H$34,"▲","-")),2)),NA())</f>
        <v>12.72</v>
      </c>
      <c r="H36" s="1032" t="e">
        <f>IF(ROUND(VALUE(SUBSTITUTE('連結実質赤字比率に係る赤字・黒字の構成分析'!I$34,"▲","-")),2)&lt;0,ABS(ROUND(VALUE(SUBSTITUTE('連結実質赤字比率に係る赤字・黒字の構成分析'!I$34,"▲","-")),2)),NA())</f>
        <v>#N/A</v>
      </c>
      <c r="I36" s="1032">
        <f>IF(ROUND(VALUE(SUBSTITUTE('連結実質赤字比率に係る赤字・黒字の構成分析'!I$34,"▲","-")),2)&gt;=0,ABS(ROUND(VALUE(SUBSTITUTE('連結実質赤字比率に係る赤字・黒字の構成分析'!I$34,"▲","-")),2)),NA())</f>
        <v>9.4700000000000006</v>
      </c>
      <c r="J36" s="1032" t="e">
        <f>IF(ROUND(VALUE(SUBSTITUTE('連結実質赤字比率に係る赤字・黒字の構成分析'!J$34,"▲","-")),2)&lt;0,ABS(ROUND(VALUE(SUBSTITUTE('連結実質赤字比率に係る赤字・黒字の構成分析'!J$34,"▲","-")),2)),NA())</f>
        <v>#N/A</v>
      </c>
      <c r="K36" s="1032">
        <f>IF(ROUND(VALUE(SUBSTITUTE('連結実質赤字比率に係る赤字・黒字の構成分析'!J$34,"▲","-")),2)&gt;=0,ABS(ROUND(VALUE(SUBSTITUTE('連結実質赤字比率に係る赤字・黒字の構成分析'!J$34,"▲","-")),2)),NA())</f>
        <v>11.5</v>
      </c>
    </row>
    <row r="39" spans="1:16">
      <c r="A39" s="1030" t="s">
        <v>10</v>
      </c>
    </row>
    <row r="40" spans="1:16">
      <c r="A40" s="1033"/>
      <c r="B40" s="1033" t="str">
        <f>'実質公債費比率（分子）の構造'!K$44</f>
        <v>H30</v>
      </c>
      <c r="C40" s="1033"/>
      <c r="D40" s="1033"/>
      <c r="E40" s="1033" t="str">
        <f>'実質公債費比率（分子）の構造'!L$44</f>
        <v>R01</v>
      </c>
      <c r="F40" s="1033"/>
      <c r="G40" s="1033"/>
      <c r="H40" s="1033" t="str">
        <f>'実質公債費比率（分子）の構造'!M$44</f>
        <v>R02</v>
      </c>
      <c r="I40" s="1033"/>
      <c r="J40" s="1033"/>
      <c r="K40" s="1033" t="str">
        <f>'実質公債費比率（分子）の構造'!N$44</f>
        <v>R03</v>
      </c>
      <c r="L40" s="1033"/>
      <c r="M40" s="1033"/>
      <c r="N40" s="1033" t="str">
        <f>'実質公債費比率（分子）の構造'!O$44</f>
        <v>R04</v>
      </c>
      <c r="O40" s="1033"/>
      <c r="P40" s="1033"/>
    </row>
    <row r="41" spans="1:16">
      <c r="A41" s="1033"/>
      <c r="B41" s="1033" t="s">
        <v>109</v>
      </c>
      <c r="C41" s="1033"/>
      <c r="D41" s="1033" t="s">
        <v>111</v>
      </c>
      <c r="E41" s="1033" t="s">
        <v>109</v>
      </c>
      <c r="F41" s="1033"/>
      <c r="G41" s="1033" t="s">
        <v>111</v>
      </c>
      <c r="H41" s="1033" t="s">
        <v>109</v>
      </c>
      <c r="I41" s="1033"/>
      <c r="J41" s="1033" t="s">
        <v>111</v>
      </c>
      <c r="K41" s="1033" t="s">
        <v>109</v>
      </c>
      <c r="L41" s="1033"/>
      <c r="M41" s="1033" t="s">
        <v>111</v>
      </c>
      <c r="N41" s="1033" t="s">
        <v>109</v>
      </c>
      <c r="O41" s="1033"/>
      <c r="P41" s="1033" t="s">
        <v>111</v>
      </c>
    </row>
    <row r="42" spans="1:16">
      <c r="A42" s="1033" t="s">
        <v>113</v>
      </c>
      <c r="B42" s="1033"/>
      <c r="C42" s="1033"/>
      <c r="D42" s="1033">
        <f>'実質公債費比率（分子）の構造'!K$52</f>
        <v>5625</v>
      </c>
      <c r="E42" s="1033"/>
      <c r="F42" s="1033"/>
      <c r="G42" s="1033">
        <f>'実質公債費比率（分子）の構造'!L$52</f>
        <v>5186</v>
      </c>
      <c r="H42" s="1033"/>
      <c r="I42" s="1033"/>
      <c r="J42" s="1033">
        <f>'実質公債費比率（分子）の構造'!M$52</f>
        <v>5517</v>
      </c>
      <c r="K42" s="1033"/>
      <c r="L42" s="1033"/>
      <c r="M42" s="1033">
        <f>'実質公債費比率（分子）の構造'!N$52</f>
        <v>5513</v>
      </c>
      <c r="N42" s="1033"/>
      <c r="O42" s="1033"/>
      <c r="P42" s="1033">
        <f>'実質公債費比率（分子）の構造'!O$52</f>
        <v>5614</v>
      </c>
    </row>
    <row r="43" spans="1:16">
      <c r="A43" s="1033" t="s">
        <v>44</v>
      </c>
      <c r="B43" s="1033">
        <f>'実質公債費比率（分子）の構造'!K$51</f>
        <v>0</v>
      </c>
      <c r="C43" s="1033"/>
      <c r="D43" s="1033"/>
      <c r="E43" s="1033">
        <f>'実質公債費比率（分子）の構造'!L$51</f>
        <v>0</v>
      </c>
      <c r="F43" s="1033"/>
      <c r="G43" s="1033"/>
      <c r="H43" s="1033">
        <f>'実質公債費比率（分子）の構造'!M$51</f>
        <v>0</v>
      </c>
      <c r="I43" s="1033"/>
      <c r="J43" s="1033"/>
      <c r="K43" s="1033">
        <f>'実質公債費比率（分子）の構造'!N$51</f>
        <v>0</v>
      </c>
      <c r="L43" s="1033"/>
      <c r="M43" s="1033"/>
      <c r="N43" s="1033">
        <f>'実質公債費比率（分子）の構造'!O$51</f>
        <v>0</v>
      </c>
      <c r="O43" s="1033"/>
      <c r="P43" s="1033"/>
    </row>
    <row r="44" spans="1:16">
      <c r="A44" s="1033" t="s">
        <v>40</v>
      </c>
      <c r="B44" s="1033">
        <f>'実質公債費比率（分子）の構造'!K$50</f>
        <v>25</v>
      </c>
      <c r="C44" s="1033"/>
      <c r="D44" s="1033"/>
      <c r="E44" s="1033">
        <f>'実質公債費比率（分子）の構造'!L$50</f>
        <v>12</v>
      </c>
      <c r="F44" s="1033"/>
      <c r="G44" s="1033"/>
      <c r="H44" s="1033">
        <f>'実質公債費比率（分子）の構造'!M$50</f>
        <v>0</v>
      </c>
      <c r="I44" s="1033"/>
      <c r="J44" s="1033"/>
      <c r="K44" s="1033">
        <f>'実質公債費比率（分子）の構造'!N$50</f>
        <v>0</v>
      </c>
      <c r="L44" s="1033"/>
      <c r="M44" s="1033"/>
      <c r="N44" s="1033">
        <f>'実質公債費比率（分子）の構造'!O$50</f>
        <v>0</v>
      </c>
      <c r="O44" s="1033"/>
      <c r="P44" s="1033"/>
    </row>
    <row r="45" spans="1:16">
      <c r="A45" s="1033" t="s">
        <v>0</v>
      </c>
      <c r="B45" s="1033">
        <f>'実質公債費比率（分子）の構造'!K$49</f>
        <v>20</v>
      </c>
      <c r="C45" s="1033"/>
      <c r="D45" s="1033"/>
      <c r="E45" s="1033">
        <f>'実質公債費比率（分子）の構造'!L$49</f>
        <v>20</v>
      </c>
      <c r="F45" s="1033"/>
      <c r="G45" s="1033"/>
      <c r="H45" s="1033">
        <f>'実質公債費比率（分子）の構造'!M$49</f>
        <v>20</v>
      </c>
      <c r="I45" s="1033"/>
      <c r="J45" s="1033"/>
      <c r="K45" s="1033">
        <f>'実質公債費比率（分子）の構造'!N$49</f>
        <v>19</v>
      </c>
      <c r="L45" s="1033"/>
      <c r="M45" s="1033"/>
      <c r="N45" s="1033">
        <f>'実質公債費比率（分子）の構造'!O$49</f>
        <v>19</v>
      </c>
      <c r="O45" s="1033"/>
      <c r="P45" s="1033"/>
    </row>
    <row r="46" spans="1:16">
      <c r="A46" s="1033" t="s">
        <v>38</v>
      </c>
      <c r="B46" s="1033">
        <f>'実質公債費比率（分子）の構造'!K$48</f>
        <v>1890</v>
      </c>
      <c r="C46" s="1033"/>
      <c r="D46" s="1033"/>
      <c r="E46" s="1033">
        <f>'実質公債費比率（分子）の構造'!L$48</f>
        <v>1750</v>
      </c>
      <c r="F46" s="1033"/>
      <c r="G46" s="1033"/>
      <c r="H46" s="1033">
        <f>'実質公債費比率（分子）の構造'!M$48</f>
        <v>1751</v>
      </c>
      <c r="I46" s="1033"/>
      <c r="J46" s="1033"/>
      <c r="K46" s="1033">
        <f>'実質公債費比率（分子）の構造'!N$48</f>
        <v>1490</v>
      </c>
      <c r="L46" s="1033"/>
      <c r="M46" s="1033"/>
      <c r="N46" s="1033">
        <f>'実質公債費比率（分子）の構造'!O$48</f>
        <v>1472</v>
      </c>
      <c r="O46" s="1033"/>
      <c r="P46" s="1033"/>
    </row>
    <row r="47" spans="1:16">
      <c r="A47" s="1033" t="s">
        <v>32</v>
      </c>
      <c r="B47" s="1033" t="str">
        <f>'実質公債費比率（分子）の構造'!K$47</f>
        <v>-</v>
      </c>
      <c r="C47" s="1033"/>
      <c r="D47" s="1033"/>
      <c r="E47" s="1033" t="str">
        <f>'実質公債費比率（分子）の構造'!L$47</f>
        <v>-</v>
      </c>
      <c r="F47" s="1033"/>
      <c r="G47" s="1033"/>
      <c r="H47" s="1033" t="str">
        <f>'実質公債費比率（分子）の構造'!M$47</f>
        <v>-</v>
      </c>
      <c r="I47" s="1033"/>
      <c r="J47" s="1033"/>
      <c r="K47" s="1033" t="str">
        <f>'実質公債費比率（分子）の構造'!N$47</f>
        <v>-</v>
      </c>
      <c r="L47" s="1033"/>
      <c r="M47" s="1033"/>
      <c r="N47" s="1033" t="str">
        <f>'実質公債費比率（分子）の構造'!O$47</f>
        <v>-</v>
      </c>
      <c r="O47" s="1033"/>
      <c r="P47" s="1033"/>
    </row>
    <row r="48" spans="1:16">
      <c r="A48" s="1033" t="s">
        <v>114</v>
      </c>
      <c r="B48" s="1033" t="str">
        <f>'実質公債費比率（分子）の構造'!K$46</f>
        <v>-</v>
      </c>
      <c r="C48" s="1033"/>
      <c r="D48" s="1033"/>
      <c r="E48" s="1033" t="str">
        <f>'実質公債費比率（分子）の構造'!L$46</f>
        <v>-</v>
      </c>
      <c r="F48" s="1033"/>
      <c r="G48" s="1033"/>
      <c r="H48" s="1033" t="str">
        <f>'実質公債費比率（分子）の構造'!M$46</f>
        <v>-</v>
      </c>
      <c r="I48" s="1033"/>
      <c r="J48" s="1033"/>
      <c r="K48" s="1033" t="str">
        <f>'実質公債費比率（分子）の構造'!N$46</f>
        <v>-</v>
      </c>
      <c r="L48" s="1033"/>
      <c r="M48" s="1033"/>
      <c r="N48" s="1033" t="str">
        <f>'実質公債費比率（分子）の構造'!O$46</f>
        <v>-</v>
      </c>
      <c r="O48" s="1033"/>
      <c r="P48" s="1033"/>
    </row>
    <row r="49" spans="1:16">
      <c r="A49" s="1033" t="s">
        <v>25</v>
      </c>
      <c r="B49" s="1033">
        <f>'実質公債費比率（分子）の構造'!K$45</f>
        <v>6306</v>
      </c>
      <c r="C49" s="1033"/>
      <c r="D49" s="1033"/>
      <c r="E49" s="1033">
        <f>'実質公債費比率（分子）の構造'!L$45</f>
        <v>6484</v>
      </c>
      <c r="F49" s="1033"/>
      <c r="G49" s="1033"/>
      <c r="H49" s="1033">
        <f>'実質公債費比率（分子）の構造'!M$45</f>
        <v>6481</v>
      </c>
      <c r="I49" s="1033"/>
      <c r="J49" s="1033"/>
      <c r="K49" s="1033">
        <f>'実質公債費比率（分子）の構造'!N$45</f>
        <v>6379</v>
      </c>
      <c r="L49" s="1033"/>
      <c r="M49" s="1033"/>
      <c r="N49" s="1033">
        <f>'実質公債費比率（分子）の構造'!O$45</f>
        <v>6858</v>
      </c>
      <c r="O49" s="1033"/>
      <c r="P49" s="1033"/>
    </row>
    <row r="50" spans="1:16">
      <c r="A50" s="1033" t="s">
        <v>51</v>
      </c>
      <c r="B50" s="1033" t="e">
        <f>NA()</f>
        <v>#N/A</v>
      </c>
      <c r="C50" s="1033">
        <f>IF(ISNUMBER('実質公債費比率（分子）の構造'!K$53),'実質公債費比率（分子）の構造'!K$53,NA())</f>
        <v>2616</v>
      </c>
      <c r="D50" s="1033" t="e">
        <f>NA()</f>
        <v>#N/A</v>
      </c>
      <c r="E50" s="1033" t="e">
        <f>NA()</f>
        <v>#N/A</v>
      </c>
      <c r="F50" s="1033">
        <f>IF(ISNUMBER('実質公債費比率（分子）の構造'!L$53),'実質公債費比率（分子）の構造'!L$53,NA())</f>
        <v>3080</v>
      </c>
      <c r="G50" s="1033" t="e">
        <f>NA()</f>
        <v>#N/A</v>
      </c>
      <c r="H50" s="1033" t="e">
        <f>NA()</f>
        <v>#N/A</v>
      </c>
      <c r="I50" s="1033">
        <f>IF(ISNUMBER('実質公債費比率（分子）の構造'!M$53),'実質公債費比率（分子）の構造'!M$53,NA())</f>
        <v>2735</v>
      </c>
      <c r="J50" s="1033" t="e">
        <f>NA()</f>
        <v>#N/A</v>
      </c>
      <c r="K50" s="1033" t="e">
        <f>NA()</f>
        <v>#N/A</v>
      </c>
      <c r="L50" s="1033">
        <f>IF(ISNUMBER('実質公債費比率（分子）の構造'!N$53),'実質公債費比率（分子）の構造'!N$53,NA())</f>
        <v>2375</v>
      </c>
      <c r="M50" s="1033" t="e">
        <f>NA()</f>
        <v>#N/A</v>
      </c>
      <c r="N50" s="1033" t="e">
        <f>NA()</f>
        <v>#N/A</v>
      </c>
      <c r="O50" s="1033">
        <f>IF(ISNUMBER('実質公債費比率（分子）の構造'!O$53),'実質公債費比率（分子）の構造'!O$53,NA())</f>
        <v>2735</v>
      </c>
      <c r="P50" s="1033" t="e">
        <f>NA()</f>
        <v>#N/A</v>
      </c>
    </row>
    <row r="53" spans="1:16">
      <c r="A53" s="1030" t="s">
        <v>117</v>
      </c>
    </row>
    <row r="54" spans="1:16">
      <c r="A54" s="1032"/>
      <c r="B54" s="1032" t="str">
        <f>'将来負担比率（分子）の構造'!I$40</f>
        <v>H30</v>
      </c>
      <c r="C54" s="1032"/>
      <c r="D54" s="1032"/>
      <c r="E54" s="1032" t="str">
        <f>'将来負担比率（分子）の構造'!J$40</f>
        <v>R01</v>
      </c>
      <c r="F54" s="1032"/>
      <c r="G54" s="1032"/>
      <c r="H54" s="1032" t="str">
        <f>'将来負担比率（分子）の構造'!K$40</f>
        <v>R02</v>
      </c>
      <c r="I54" s="1032"/>
      <c r="J54" s="1032"/>
      <c r="K54" s="1032" t="str">
        <f>'将来負担比率（分子）の構造'!L$40</f>
        <v>R03</v>
      </c>
      <c r="L54" s="1032"/>
      <c r="M54" s="1032"/>
      <c r="N54" s="1032" t="str">
        <f>'将来負担比率（分子）の構造'!M$40</f>
        <v>R04</v>
      </c>
      <c r="O54" s="1032"/>
      <c r="P54" s="1032"/>
    </row>
    <row r="55" spans="1:16">
      <c r="A55" s="1032"/>
      <c r="B55" s="1032" t="s">
        <v>122</v>
      </c>
      <c r="C55" s="1032"/>
      <c r="D55" s="1032" t="s">
        <v>125</v>
      </c>
      <c r="E55" s="1032" t="s">
        <v>122</v>
      </c>
      <c r="F55" s="1032"/>
      <c r="G55" s="1032" t="s">
        <v>125</v>
      </c>
      <c r="H55" s="1032" t="s">
        <v>122</v>
      </c>
      <c r="I55" s="1032"/>
      <c r="J55" s="1032" t="s">
        <v>125</v>
      </c>
      <c r="K55" s="1032" t="s">
        <v>122</v>
      </c>
      <c r="L55" s="1032"/>
      <c r="M55" s="1032" t="s">
        <v>125</v>
      </c>
      <c r="N55" s="1032" t="s">
        <v>122</v>
      </c>
      <c r="O55" s="1032"/>
      <c r="P55" s="1032" t="s">
        <v>125</v>
      </c>
    </row>
    <row r="56" spans="1:16">
      <c r="A56" s="1032" t="s">
        <v>42</v>
      </c>
      <c r="B56" s="1032"/>
      <c r="C56" s="1032"/>
      <c r="D56" s="1032">
        <f>'将来負担比率（分子）の構造'!I$52</f>
        <v>57361</v>
      </c>
      <c r="E56" s="1032"/>
      <c r="F56" s="1032"/>
      <c r="G56" s="1032">
        <f>'将来負担比率（分子）の構造'!J$52</f>
        <v>58229</v>
      </c>
      <c r="H56" s="1032"/>
      <c r="I56" s="1032"/>
      <c r="J56" s="1032">
        <f>'将来負担比率（分子）の構造'!K$52</f>
        <v>59222</v>
      </c>
      <c r="K56" s="1032"/>
      <c r="L56" s="1032"/>
      <c r="M56" s="1032">
        <f>'将来負担比率（分子）の構造'!L$52</f>
        <v>59164</v>
      </c>
      <c r="N56" s="1032"/>
      <c r="O56" s="1032"/>
      <c r="P56" s="1032">
        <f>'将来負担比率（分子）の構造'!M$52</f>
        <v>53591</v>
      </c>
    </row>
    <row r="57" spans="1:16">
      <c r="A57" s="1032" t="s">
        <v>92</v>
      </c>
      <c r="B57" s="1032"/>
      <c r="C57" s="1032"/>
      <c r="D57" s="1032">
        <f>'将来負担比率（分子）の構造'!I$51</f>
        <v>5771</v>
      </c>
      <c r="E57" s="1032"/>
      <c r="F57" s="1032"/>
      <c r="G57" s="1032">
        <f>'将来負担比率（分子）の構造'!J$51</f>
        <v>5849</v>
      </c>
      <c r="H57" s="1032"/>
      <c r="I57" s="1032"/>
      <c r="J57" s="1032">
        <f>'将来負担比率（分子）の構造'!K$51</f>
        <v>5655</v>
      </c>
      <c r="K57" s="1032"/>
      <c r="L57" s="1032"/>
      <c r="M57" s="1032">
        <f>'将来負担比率（分子）の構造'!L$51</f>
        <v>5553</v>
      </c>
      <c r="N57" s="1032"/>
      <c r="O57" s="1032"/>
      <c r="P57" s="1032">
        <f>'将来負担比率（分子）の構造'!M$51</f>
        <v>6272</v>
      </c>
    </row>
    <row r="58" spans="1:16">
      <c r="A58" s="1032" t="s">
        <v>89</v>
      </c>
      <c r="B58" s="1032"/>
      <c r="C58" s="1032"/>
      <c r="D58" s="1032">
        <f>'将来負担比率（分子）の構造'!I$50</f>
        <v>14162</v>
      </c>
      <c r="E58" s="1032"/>
      <c r="F58" s="1032"/>
      <c r="G58" s="1032">
        <f>'将来負担比率（分子）の構造'!J$50</f>
        <v>10478</v>
      </c>
      <c r="H58" s="1032"/>
      <c r="I58" s="1032"/>
      <c r="J58" s="1032">
        <f>'将来負担比率（分子）の構造'!K$50</f>
        <v>12627</v>
      </c>
      <c r="K58" s="1032"/>
      <c r="L58" s="1032"/>
      <c r="M58" s="1032">
        <f>'将来負担比率（分子）の構造'!L$50</f>
        <v>18054</v>
      </c>
      <c r="N58" s="1032"/>
      <c r="O58" s="1032"/>
      <c r="P58" s="1032">
        <f>'将来負担比率（分子）の構造'!M$50</f>
        <v>18540</v>
      </c>
    </row>
    <row r="59" spans="1:16">
      <c r="A59" s="1032" t="s">
        <v>85</v>
      </c>
      <c r="B59" s="1032" t="str">
        <f>'将来負担比率（分子）の構造'!I$49</f>
        <v>-</v>
      </c>
      <c r="C59" s="1032"/>
      <c r="D59" s="1032"/>
      <c r="E59" s="1032" t="str">
        <f>'将来負担比率（分子）の構造'!J$49</f>
        <v>-</v>
      </c>
      <c r="F59" s="1032"/>
      <c r="G59" s="1032"/>
      <c r="H59" s="1032" t="str">
        <f>'将来負担比率（分子）の構造'!K$49</f>
        <v>-</v>
      </c>
      <c r="I59" s="1032"/>
      <c r="J59" s="1032"/>
      <c r="K59" s="1032" t="str">
        <f>'将来負担比率（分子）の構造'!L$49</f>
        <v>-</v>
      </c>
      <c r="L59" s="1032"/>
      <c r="M59" s="1032"/>
      <c r="N59" s="1032" t="str">
        <f>'将来負担比率（分子）の構造'!M$49</f>
        <v>-</v>
      </c>
      <c r="O59" s="1032"/>
      <c r="P59" s="1032"/>
    </row>
    <row r="60" spans="1:16">
      <c r="A60" s="1032" t="s">
        <v>56</v>
      </c>
      <c r="B60" s="1032" t="str">
        <f>'将来負担比率（分子）の構造'!I$48</f>
        <v>-</v>
      </c>
      <c r="C60" s="1032"/>
      <c r="D60" s="1032"/>
      <c r="E60" s="1032" t="str">
        <f>'将来負担比率（分子）の構造'!J$48</f>
        <v>-</v>
      </c>
      <c r="F60" s="1032"/>
      <c r="G60" s="1032"/>
      <c r="H60" s="1032" t="str">
        <f>'将来負担比率（分子）の構造'!K$48</f>
        <v>-</v>
      </c>
      <c r="I60" s="1032"/>
      <c r="J60" s="1032"/>
      <c r="K60" s="1032" t="str">
        <f>'将来負担比率（分子）の構造'!L$48</f>
        <v>-</v>
      </c>
      <c r="L60" s="1032"/>
      <c r="M60" s="1032"/>
      <c r="N60" s="1032" t="str">
        <f>'将来負担比率（分子）の構造'!M$48</f>
        <v>-</v>
      </c>
      <c r="O60" s="1032"/>
      <c r="P60" s="1032"/>
    </row>
    <row r="61" spans="1:16">
      <c r="A61" s="1032" t="s">
        <v>78</v>
      </c>
      <c r="B61" s="1032">
        <f>'将来負担比率（分子）の構造'!I$46</f>
        <v>92</v>
      </c>
      <c r="C61" s="1032"/>
      <c r="D61" s="1032"/>
      <c r="E61" s="1032">
        <f>'将来負担比率（分子）の構造'!J$46</f>
        <v>90</v>
      </c>
      <c r="F61" s="1032"/>
      <c r="G61" s="1032"/>
      <c r="H61" s="1032">
        <f>'将来負担比率（分子）の構造'!K$46</f>
        <v>200</v>
      </c>
      <c r="I61" s="1032"/>
      <c r="J61" s="1032"/>
      <c r="K61" s="1032">
        <f>'将来負担比率（分子）の構造'!L$46</f>
        <v>194</v>
      </c>
      <c r="L61" s="1032"/>
      <c r="M61" s="1032"/>
      <c r="N61" s="1032">
        <f>'将来負担比率（分子）の構造'!M$46</f>
        <v>187</v>
      </c>
      <c r="O61" s="1032"/>
      <c r="P61" s="1032"/>
    </row>
    <row r="62" spans="1:16">
      <c r="A62" s="1032" t="s">
        <v>79</v>
      </c>
      <c r="B62" s="1032">
        <f>'将来負担比率（分子）の構造'!I$45</f>
        <v>10005</v>
      </c>
      <c r="C62" s="1032"/>
      <c r="D62" s="1032"/>
      <c r="E62" s="1032">
        <f>'将来負担比率（分子）の構造'!J$45</f>
        <v>9624</v>
      </c>
      <c r="F62" s="1032"/>
      <c r="G62" s="1032"/>
      <c r="H62" s="1032">
        <f>'将来負担比率（分子）の構造'!K$45</f>
        <v>9441</v>
      </c>
      <c r="I62" s="1032"/>
      <c r="J62" s="1032"/>
      <c r="K62" s="1032">
        <f>'将来負担比率（分子）の構造'!L$45</f>
        <v>9363</v>
      </c>
      <c r="L62" s="1032"/>
      <c r="M62" s="1032"/>
      <c r="N62" s="1032">
        <f>'将来負担比率（分子）の構造'!M$45</f>
        <v>9272</v>
      </c>
      <c r="O62" s="1032"/>
      <c r="P62" s="1032"/>
    </row>
    <row r="63" spans="1:16">
      <c r="A63" s="1032" t="s">
        <v>17</v>
      </c>
      <c r="B63" s="1032">
        <f>'将来負担比率（分子）の構造'!I$44</f>
        <v>109</v>
      </c>
      <c r="C63" s="1032"/>
      <c r="D63" s="1032"/>
      <c r="E63" s="1032">
        <f>'将来負担比率（分子）の構造'!J$44</f>
        <v>82</v>
      </c>
      <c r="F63" s="1032"/>
      <c r="G63" s="1032"/>
      <c r="H63" s="1032">
        <f>'将来負担比率（分子）の構造'!K$44</f>
        <v>55</v>
      </c>
      <c r="I63" s="1032"/>
      <c r="J63" s="1032"/>
      <c r="K63" s="1032">
        <f>'将来負担比率（分子）の構造'!L$44</f>
        <v>28</v>
      </c>
      <c r="L63" s="1032"/>
      <c r="M63" s="1032"/>
      <c r="N63" s="1032" t="str">
        <f>'将来負担比率（分子）の構造'!M$44</f>
        <v>-</v>
      </c>
      <c r="O63" s="1032"/>
      <c r="P63" s="1032"/>
    </row>
    <row r="64" spans="1:16">
      <c r="A64" s="1032" t="s">
        <v>76</v>
      </c>
      <c r="B64" s="1032">
        <f>'将来負担比率（分子）の構造'!I$43</f>
        <v>22510</v>
      </c>
      <c r="C64" s="1032"/>
      <c r="D64" s="1032"/>
      <c r="E64" s="1032">
        <f>'将来負担比率（分子）の構造'!J$43</f>
        <v>20201</v>
      </c>
      <c r="F64" s="1032"/>
      <c r="G64" s="1032"/>
      <c r="H64" s="1032">
        <f>'将来負担比率（分子）の構造'!K$43</f>
        <v>18363</v>
      </c>
      <c r="I64" s="1032"/>
      <c r="J64" s="1032"/>
      <c r="K64" s="1032">
        <f>'将来負担比率（分子）の構造'!L$43</f>
        <v>16672</v>
      </c>
      <c r="L64" s="1032"/>
      <c r="M64" s="1032"/>
      <c r="N64" s="1032">
        <f>'将来負担比率（分子）の構造'!M$43</f>
        <v>15397</v>
      </c>
      <c r="O64" s="1032"/>
      <c r="P64" s="1032"/>
    </row>
    <row r="65" spans="1:16">
      <c r="A65" s="1032" t="s">
        <v>75</v>
      </c>
      <c r="B65" s="1032">
        <f>'将来負担比率（分子）の構造'!I$42</f>
        <v>12</v>
      </c>
      <c r="C65" s="1032"/>
      <c r="D65" s="1032"/>
      <c r="E65" s="1032" t="str">
        <f>'将来負担比率（分子）の構造'!J$42</f>
        <v>-</v>
      </c>
      <c r="F65" s="1032"/>
      <c r="G65" s="1032"/>
      <c r="H65" s="1032">
        <f>'将来負担比率（分子）の構造'!K$42</f>
        <v>3213</v>
      </c>
      <c r="I65" s="1032"/>
      <c r="J65" s="1032"/>
      <c r="K65" s="1032">
        <f>'将来負担比率（分子）の構造'!L$42</f>
        <v>3262</v>
      </c>
      <c r="L65" s="1032"/>
      <c r="M65" s="1032"/>
      <c r="N65" s="1032">
        <f>'将来負担比率（分子）の構造'!M$42</f>
        <v>3340</v>
      </c>
      <c r="O65" s="1032"/>
      <c r="P65" s="1032"/>
    </row>
    <row r="66" spans="1:16">
      <c r="A66" s="1032" t="s">
        <v>67</v>
      </c>
      <c r="B66" s="1032">
        <f>'将来負担比率（分子）の構造'!I$41</f>
        <v>57978</v>
      </c>
      <c r="C66" s="1032"/>
      <c r="D66" s="1032"/>
      <c r="E66" s="1032">
        <f>'将来負担比率（分子）の構造'!J$41</f>
        <v>58535</v>
      </c>
      <c r="F66" s="1032"/>
      <c r="G66" s="1032"/>
      <c r="H66" s="1032">
        <f>'将来負担比率（分子）の構造'!K$41</f>
        <v>60657</v>
      </c>
      <c r="I66" s="1032"/>
      <c r="J66" s="1032"/>
      <c r="K66" s="1032">
        <f>'将来負担比率（分子）の構造'!L$41</f>
        <v>60129</v>
      </c>
      <c r="L66" s="1032"/>
      <c r="M66" s="1032"/>
      <c r="N66" s="1032">
        <f>'将来負担比率（分子）の構造'!M$41</f>
        <v>56859</v>
      </c>
      <c r="O66" s="1032"/>
      <c r="P66" s="1032"/>
    </row>
    <row r="67" spans="1:16">
      <c r="A67" s="1032" t="s">
        <v>94</v>
      </c>
      <c r="B67" s="1032" t="e">
        <f>NA()</f>
        <v>#N/A</v>
      </c>
      <c r="C67" s="1032">
        <f>IF(ISNUMBER('将来負担比率（分子）の構造'!I$53),IF('将来負担比率（分子）の構造'!I$53&lt;0,0,'将来負担比率（分子）の構造'!I$53),NA())</f>
        <v>13411</v>
      </c>
      <c r="D67" s="1032" t="e">
        <f>NA()</f>
        <v>#N/A</v>
      </c>
      <c r="E67" s="1032" t="e">
        <f>NA()</f>
        <v>#N/A</v>
      </c>
      <c r="F67" s="1032">
        <f>IF(ISNUMBER('将来負担比率（分子）の構造'!J$53),IF('将来負担比率（分子）の構造'!J$53&lt;0,0,'将来負担比率（分子）の構造'!J$53),NA())</f>
        <v>13978</v>
      </c>
      <c r="G67" s="1032" t="e">
        <f>NA()</f>
        <v>#N/A</v>
      </c>
      <c r="H67" s="1032" t="e">
        <f>NA()</f>
        <v>#N/A</v>
      </c>
      <c r="I67" s="1032">
        <f>IF(ISNUMBER('将来負担比率（分子）の構造'!K$53),IF('将来負担比率（分子）の構造'!K$53&lt;0,0,'将来負担比率（分子）の構造'!K$53),NA())</f>
        <v>14426</v>
      </c>
      <c r="J67" s="1032" t="e">
        <f>NA()</f>
        <v>#N/A</v>
      </c>
      <c r="K67" s="1032" t="e">
        <f>NA()</f>
        <v>#N/A</v>
      </c>
      <c r="L67" s="1032">
        <f>IF(ISNUMBER('将来負担比率（分子）の構造'!L$53),IF('将来負担比率（分子）の構造'!L$53&lt;0,0,'将来負担比率（分子）の構造'!L$53),NA())</f>
        <v>6877</v>
      </c>
      <c r="M67" s="1032" t="e">
        <f>NA()</f>
        <v>#N/A</v>
      </c>
      <c r="N67" s="1032" t="e">
        <f>NA()</f>
        <v>#N/A</v>
      </c>
      <c r="O67" s="1032">
        <f>IF(ISNUMBER('将来負担比率（分子）の構造'!M$53),IF('将来負担比率（分子）の構造'!M$53&lt;0,0,'将来負担比率（分子）の構造'!M$53),NA())</f>
        <v>6652</v>
      </c>
      <c r="P67" s="1032" t="e">
        <f>NA()</f>
        <v>#N/A</v>
      </c>
    </row>
    <row r="70" spans="1:16">
      <c r="A70" s="1035" t="s">
        <v>127</v>
      </c>
      <c r="B70" s="1035"/>
      <c r="C70" s="1035"/>
      <c r="D70" s="1035"/>
      <c r="E70" s="1035"/>
      <c r="F70" s="1035"/>
    </row>
    <row r="71" spans="1:16">
      <c r="A71" s="1034"/>
      <c r="B71" s="1034" t="str">
        <f>基金残高に係る経年分析!F54</f>
        <v>R02</v>
      </c>
      <c r="C71" s="1034" t="str">
        <f>基金残高に係る経年分析!G54</f>
        <v>R03</v>
      </c>
      <c r="D71" s="1034" t="str">
        <f>基金残高に係る経年分析!H54</f>
        <v>R04</v>
      </c>
    </row>
    <row r="72" spans="1:16">
      <c r="A72" s="1034" t="s">
        <v>129</v>
      </c>
      <c r="B72" s="1036">
        <f>基金残高に係る経年分析!F55</f>
        <v>5700</v>
      </c>
      <c r="C72" s="1036">
        <f>基金残高に係る経年分析!G55</f>
        <v>8193</v>
      </c>
      <c r="D72" s="1036">
        <f>基金残高に係る経年分析!H55</f>
        <v>7878</v>
      </c>
    </row>
    <row r="73" spans="1:16">
      <c r="A73" s="1034" t="s">
        <v>130</v>
      </c>
      <c r="B73" s="1036">
        <f>基金残高に係る経年分析!F56</f>
        <v>825</v>
      </c>
      <c r="C73" s="1036">
        <f>基金残高に係る経年分析!G56</f>
        <v>2811</v>
      </c>
      <c r="D73" s="1036">
        <f>基金残高に係る経年分析!H56</f>
        <v>2844</v>
      </c>
    </row>
    <row r="74" spans="1:16">
      <c r="A74" s="1034" t="s">
        <v>132</v>
      </c>
      <c r="B74" s="1036">
        <f>基金残高に係る経年分析!F57</f>
        <v>3636</v>
      </c>
      <c r="C74" s="1036">
        <f>基金残高に係る経年分析!G57</f>
        <v>3995</v>
      </c>
      <c r="D74" s="1036">
        <f>基金残高に係る経年分析!H57</f>
        <v>4448</v>
      </c>
    </row>
  </sheetData>
  <sheetProtection algorithmName="SHA-512" hashValue="ZtfNWxrzEd1Vas6D8dST7l5QufpQ7QV3D44f/Ch2ONKuQyZfZ8/Wo4TF89JIHaVz1FFZLDCmnwv8AxOdd/rpZQ==" saltValue="7kIXzsyfUgCeliA3HqDfSQ=="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abSelected="1" topLeftCell="T1" zoomScaleSheetLayoutView="55" workbookViewId="0">
      <selection activeCell="DD29" sqref="DD29"/>
    </sheetView>
  </sheetViews>
  <sheetFormatPr defaultColWidth="0" defaultRowHeight="13.5" customHeight="1" zeroHeight="1"/>
  <cols>
    <col min="1" max="1" width="6.375" style="363" customWidth="1"/>
    <col min="2" max="107" width="2.5" style="363" customWidth="1"/>
    <col min="108" max="108" width="6.125" style="726" customWidth="1"/>
    <col min="109" max="109" width="5.875" style="727" customWidth="1"/>
    <col min="110" max="16384" width="8.625" style="363" hidden="1" customWidth="1"/>
  </cols>
  <sheetData>
    <row r="1" spans="1:109" ht="42.75" customHeight="1">
      <c r="A1" s="1054"/>
      <c r="B1" s="1056"/>
      <c r="DD1" s="738"/>
      <c r="DE1" s="738"/>
    </row>
    <row r="2" spans="1:109" ht="25.5" customHeight="1">
      <c r="A2" s="1055"/>
      <c r="C2" s="1055"/>
      <c r="O2" s="1055"/>
      <c r="P2" s="1055"/>
      <c r="Q2" s="1055"/>
      <c r="R2" s="1055"/>
      <c r="S2" s="1055"/>
      <c r="T2" s="1055"/>
      <c r="U2" s="1055"/>
      <c r="V2" s="1055"/>
      <c r="W2" s="1055"/>
      <c r="X2" s="1055"/>
      <c r="Y2" s="1055"/>
      <c r="Z2" s="1055"/>
      <c r="AA2" s="1055"/>
      <c r="AB2" s="1055"/>
      <c r="AC2" s="1055"/>
      <c r="AD2" s="1055"/>
      <c r="AE2" s="1055"/>
      <c r="AF2" s="1055"/>
      <c r="AG2" s="1055"/>
      <c r="AH2" s="1055"/>
      <c r="AI2" s="1055"/>
      <c r="AU2" s="1055"/>
      <c r="BG2" s="1055"/>
      <c r="BS2" s="1055"/>
      <c r="CE2" s="1055"/>
      <c r="CQ2" s="1055"/>
      <c r="DD2" s="738"/>
      <c r="DE2" s="738"/>
    </row>
    <row r="3" spans="1:109" ht="25.5" customHeight="1">
      <c r="A3" s="1055"/>
      <c r="C3" s="1055"/>
      <c r="O3" s="1055"/>
      <c r="P3" s="1055"/>
      <c r="Q3" s="1055"/>
      <c r="R3" s="1055"/>
      <c r="S3" s="1055"/>
      <c r="T3" s="1055"/>
      <c r="U3" s="1055"/>
      <c r="V3" s="1055"/>
      <c r="W3" s="1055"/>
      <c r="X3" s="1055"/>
      <c r="Y3" s="1055"/>
      <c r="Z3" s="1055"/>
      <c r="AA3" s="1055"/>
      <c r="AB3" s="1055"/>
      <c r="AC3" s="1055"/>
      <c r="AD3" s="1055"/>
      <c r="AE3" s="1055"/>
      <c r="AF3" s="1055"/>
      <c r="AG3" s="1055"/>
      <c r="AH3" s="1055"/>
      <c r="AI3" s="1055"/>
      <c r="AU3" s="1055"/>
      <c r="BG3" s="1055"/>
      <c r="BS3" s="1055"/>
      <c r="CE3" s="1055"/>
      <c r="CQ3" s="1055"/>
      <c r="DD3" s="738"/>
      <c r="DE3" s="738"/>
    </row>
    <row r="4" spans="1:109" s="725" customFormat="1">
      <c r="A4" s="1055"/>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1055"/>
      <c r="BA4" s="1055"/>
      <c r="BB4" s="1055"/>
      <c r="BC4" s="1055"/>
      <c r="BD4" s="1055"/>
      <c r="BE4" s="1055"/>
      <c r="BF4" s="1055"/>
      <c r="BG4" s="1055"/>
      <c r="BH4" s="1055"/>
      <c r="BI4" s="1055"/>
      <c r="BJ4" s="1055"/>
      <c r="BK4" s="1055"/>
      <c r="BL4" s="1055"/>
      <c r="BM4" s="1055"/>
      <c r="BN4" s="1055"/>
      <c r="BO4" s="1055"/>
      <c r="BP4" s="1055"/>
      <c r="BQ4" s="1055"/>
      <c r="BR4" s="1055"/>
      <c r="BS4" s="1055"/>
      <c r="BT4" s="1055"/>
      <c r="BU4" s="1055"/>
      <c r="BV4" s="1055"/>
      <c r="BW4" s="1055"/>
      <c r="BX4" s="1055"/>
      <c r="BY4" s="1055"/>
      <c r="BZ4" s="1055"/>
      <c r="CA4" s="1055"/>
      <c r="CB4" s="1055"/>
      <c r="CC4" s="1055"/>
      <c r="CD4" s="1055"/>
      <c r="CE4" s="1055"/>
      <c r="CF4" s="1055"/>
      <c r="CG4" s="1055"/>
      <c r="CH4" s="1055"/>
      <c r="CI4" s="1055"/>
      <c r="CJ4" s="1055"/>
      <c r="CK4" s="1055"/>
      <c r="CL4" s="1055"/>
      <c r="CM4" s="1055"/>
      <c r="CN4" s="1055"/>
      <c r="CO4" s="1055"/>
      <c r="CP4" s="1055"/>
      <c r="CQ4" s="1055"/>
      <c r="CR4" s="1055"/>
      <c r="CS4" s="1055"/>
      <c r="CT4" s="1055"/>
      <c r="CU4" s="1055"/>
      <c r="CV4" s="1055"/>
      <c r="CW4" s="1055"/>
      <c r="CX4" s="1055"/>
      <c r="CY4" s="1055"/>
      <c r="CZ4" s="1055"/>
      <c r="DA4" s="1055"/>
      <c r="DB4" s="1055"/>
      <c r="DC4" s="1055"/>
      <c r="DD4" s="1095"/>
      <c r="DE4" s="1095"/>
    </row>
    <row r="5" spans="1:109" s="725" customFormat="1">
      <c r="A5" s="1055"/>
      <c r="B5" s="1055"/>
      <c r="C5" s="1055"/>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c r="AC5" s="1055"/>
      <c r="AD5" s="1055"/>
      <c r="AE5" s="1055"/>
      <c r="AF5" s="1055"/>
      <c r="AG5" s="1055"/>
      <c r="AH5" s="1055"/>
      <c r="AI5" s="1055"/>
      <c r="AJ5" s="1055"/>
      <c r="AK5" s="1055"/>
      <c r="AL5" s="1055"/>
      <c r="AM5" s="1055"/>
      <c r="AN5" s="1055"/>
      <c r="AO5" s="1055"/>
      <c r="AP5" s="1055"/>
      <c r="AQ5" s="1055"/>
      <c r="AR5" s="1055"/>
      <c r="AS5" s="1055"/>
      <c r="AT5" s="1055"/>
      <c r="AU5" s="1055"/>
      <c r="AV5" s="1055"/>
      <c r="AW5" s="1055"/>
      <c r="AX5" s="1055"/>
      <c r="AY5" s="1055"/>
      <c r="AZ5" s="1055"/>
      <c r="BA5" s="1055"/>
      <c r="BB5" s="1055"/>
      <c r="BC5" s="1055"/>
      <c r="BD5" s="1055"/>
      <c r="BE5" s="1055"/>
      <c r="BF5" s="1055"/>
      <c r="BG5" s="1055"/>
      <c r="BH5" s="1055"/>
      <c r="BI5" s="1055"/>
      <c r="BJ5" s="1055"/>
      <c r="BK5" s="1055"/>
      <c r="BL5" s="1055"/>
      <c r="BM5" s="1055"/>
      <c r="BN5" s="1055"/>
      <c r="BO5" s="1055"/>
      <c r="BP5" s="1055"/>
      <c r="BQ5" s="1055"/>
      <c r="BR5" s="1055"/>
      <c r="BS5" s="1055"/>
      <c r="BT5" s="1055"/>
      <c r="BU5" s="1055"/>
      <c r="BV5" s="1055"/>
      <c r="BW5" s="1055"/>
      <c r="BX5" s="1055"/>
      <c r="BY5" s="1055"/>
      <c r="BZ5" s="1055"/>
      <c r="CA5" s="1055"/>
      <c r="CB5" s="1055"/>
      <c r="CC5" s="1055"/>
      <c r="CD5" s="1055"/>
      <c r="CE5" s="1055"/>
      <c r="CF5" s="1055"/>
      <c r="CG5" s="1055"/>
      <c r="CH5" s="1055"/>
      <c r="CI5" s="1055"/>
      <c r="CJ5" s="1055"/>
      <c r="CK5" s="1055"/>
      <c r="CL5" s="1055"/>
      <c r="CM5" s="1055"/>
      <c r="CN5" s="1055"/>
      <c r="CO5" s="1055"/>
      <c r="CP5" s="1055"/>
      <c r="CQ5" s="1055"/>
      <c r="CR5" s="1055"/>
      <c r="CS5" s="1055"/>
      <c r="CT5" s="1055"/>
      <c r="CU5" s="1055"/>
      <c r="CV5" s="1055"/>
      <c r="CW5" s="1055"/>
      <c r="CX5" s="1055"/>
      <c r="CY5" s="1055"/>
      <c r="CZ5" s="1055"/>
      <c r="DA5" s="1055"/>
      <c r="DB5" s="1055"/>
      <c r="DC5" s="1055"/>
      <c r="DD5" s="1095"/>
      <c r="DE5" s="1095"/>
    </row>
    <row r="6" spans="1:109" s="725" customFormat="1">
      <c r="A6" s="1055"/>
      <c r="B6" s="1055"/>
      <c r="C6" s="1055"/>
      <c r="D6" s="1055"/>
      <c r="E6" s="1055"/>
      <c r="F6" s="1055"/>
      <c r="G6" s="1055"/>
      <c r="H6" s="1055"/>
      <c r="I6" s="1055"/>
      <c r="J6" s="1055"/>
      <c r="K6" s="1055"/>
      <c r="L6" s="1055"/>
      <c r="M6" s="1055"/>
      <c r="N6" s="1055"/>
      <c r="O6" s="1055"/>
      <c r="P6" s="1055"/>
      <c r="Q6" s="1055"/>
      <c r="R6" s="1055"/>
      <c r="S6" s="1055"/>
      <c r="T6" s="1055"/>
      <c r="U6" s="1055"/>
      <c r="V6" s="1055"/>
      <c r="W6" s="1055"/>
      <c r="X6" s="1055"/>
      <c r="Y6" s="1055"/>
      <c r="Z6" s="1055"/>
      <c r="AA6" s="1055"/>
      <c r="AB6" s="1055"/>
      <c r="AC6" s="1055"/>
      <c r="AD6" s="1055"/>
      <c r="AE6" s="1055"/>
      <c r="AF6" s="1055"/>
      <c r="AG6" s="1055"/>
      <c r="AH6" s="1055"/>
      <c r="AI6" s="1055"/>
      <c r="AJ6" s="1055"/>
      <c r="AK6" s="1055"/>
      <c r="AL6" s="1055"/>
      <c r="AM6" s="1055"/>
      <c r="AN6" s="1055"/>
      <c r="AO6" s="1055"/>
      <c r="AP6" s="1055"/>
      <c r="AQ6" s="1055"/>
      <c r="AR6" s="1055"/>
      <c r="AS6" s="1055"/>
      <c r="AT6" s="1055"/>
      <c r="AU6" s="1055"/>
      <c r="AV6" s="1055"/>
      <c r="AW6" s="1055"/>
      <c r="AX6" s="1055"/>
      <c r="AY6" s="1055"/>
      <c r="AZ6" s="1055"/>
      <c r="BA6" s="1055"/>
      <c r="BB6" s="1055"/>
      <c r="BC6" s="1055"/>
      <c r="BD6" s="1055"/>
      <c r="BE6" s="1055"/>
      <c r="BF6" s="1055"/>
      <c r="BG6" s="1055"/>
      <c r="BH6" s="1055"/>
      <c r="BI6" s="1055"/>
      <c r="BJ6" s="1055"/>
      <c r="BK6" s="1055"/>
      <c r="BL6" s="1055"/>
      <c r="BM6" s="1055"/>
      <c r="BN6" s="1055"/>
      <c r="BO6" s="1055"/>
      <c r="BP6" s="1055"/>
      <c r="BQ6" s="1055"/>
      <c r="BR6" s="1055"/>
      <c r="BS6" s="1055"/>
      <c r="BT6" s="1055"/>
      <c r="BU6" s="1055"/>
      <c r="BV6" s="1055"/>
      <c r="BW6" s="1055"/>
      <c r="BX6" s="1055"/>
      <c r="BY6" s="1055"/>
      <c r="BZ6" s="1055"/>
      <c r="CA6" s="1055"/>
      <c r="CB6" s="1055"/>
      <c r="CC6" s="1055"/>
      <c r="CD6" s="1055"/>
      <c r="CE6" s="1055"/>
      <c r="CF6" s="1055"/>
      <c r="CG6" s="1055"/>
      <c r="CH6" s="1055"/>
      <c r="CI6" s="1055"/>
      <c r="CJ6" s="1055"/>
      <c r="CK6" s="1055"/>
      <c r="CL6" s="1055"/>
      <c r="CM6" s="1055"/>
      <c r="CN6" s="1055"/>
      <c r="CO6" s="1055"/>
      <c r="CP6" s="1055"/>
      <c r="CQ6" s="1055"/>
      <c r="CR6" s="1055"/>
      <c r="CS6" s="1055"/>
      <c r="CT6" s="1055"/>
      <c r="CU6" s="1055"/>
      <c r="CV6" s="1055"/>
      <c r="CW6" s="1055"/>
      <c r="CX6" s="1055"/>
      <c r="CY6" s="1055"/>
      <c r="CZ6" s="1055"/>
      <c r="DA6" s="1055"/>
      <c r="DB6" s="1055"/>
      <c r="DC6" s="1055"/>
      <c r="DD6" s="1095"/>
      <c r="DE6" s="1095"/>
    </row>
    <row r="7" spans="1:109" s="725" customFormat="1">
      <c r="A7" s="1055"/>
      <c r="B7" s="1055"/>
      <c r="C7" s="1055"/>
      <c r="D7" s="1055"/>
      <c r="E7" s="1055"/>
      <c r="F7" s="1055"/>
      <c r="G7" s="1055"/>
      <c r="H7" s="1055"/>
      <c r="I7" s="1055"/>
      <c r="J7" s="1055"/>
      <c r="K7" s="1055"/>
      <c r="L7" s="1055"/>
      <c r="M7" s="1055"/>
      <c r="N7" s="1055"/>
      <c r="O7" s="1055"/>
      <c r="P7" s="1055"/>
      <c r="Q7" s="1055"/>
      <c r="R7" s="1055"/>
      <c r="S7" s="1055"/>
      <c r="T7" s="1055"/>
      <c r="U7" s="1055"/>
      <c r="V7" s="1055"/>
      <c r="W7" s="1055"/>
      <c r="X7" s="1055"/>
      <c r="Y7" s="1055"/>
      <c r="Z7" s="1055"/>
      <c r="AA7" s="1055"/>
      <c r="AB7" s="1055"/>
      <c r="AC7" s="1055"/>
      <c r="AD7" s="1055"/>
      <c r="AE7" s="1055"/>
      <c r="AF7" s="1055"/>
      <c r="AG7" s="1055"/>
      <c r="AH7" s="1055"/>
      <c r="AI7" s="1055"/>
      <c r="AJ7" s="1055"/>
      <c r="AK7" s="1055"/>
      <c r="AL7" s="1055"/>
      <c r="AM7" s="1055"/>
      <c r="AN7" s="1055"/>
      <c r="AO7" s="1055"/>
      <c r="AP7" s="1055"/>
      <c r="AQ7" s="1055"/>
      <c r="AR7" s="1055"/>
      <c r="AS7" s="1055"/>
      <c r="AT7" s="1055"/>
      <c r="AU7" s="1055"/>
      <c r="AV7" s="1055"/>
      <c r="AW7" s="1055"/>
      <c r="AX7" s="1055"/>
      <c r="AY7" s="1055"/>
      <c r="AZ7" s="1055"/>
      <c r="BA7" s="1055"/>
      <c r="BB7" s="1055"/>
      <c r="BC7" s="1055"/>
      <c r="BD7" s="1055"/>
      <c r="BE7" s="1055"/>
      <c r="BF7" s="1055"/>
      <c r="BG7" s="1055"/>
      <c r="BH7" s="1055"/>
      <c r="BI7" s="1055"/>
      <c r="BJ7" s="1055"/>
      <c r="BK7" s="1055"/>
      <c r="BL7" s="1055"/>
      <c r="BM7" s="1055"/>
      <c r="BN7" s="1055"/>
      <c r="BO7" s="1055"/>
      <c r="BP7" s="1055"/>
      <c r="BQ7" s="1055"/>
      <c r="BR7" s="1055"/>
      <c r="BS7" s="1055"/>
      <c r="BT7" s="1055"/>
      <c r="BU7" s="1055"/>
      <c r="BV7" s="1055"/>
      <c r="BW7" s="1055"/>
      <c r="BX7" s="1055"/>
      <c r="BY7" s="1055"/>
      <c r="BZ7" s="1055"/>
      <c r="CA7" s="1055"/>
      <c r="CB7" s="1055"/>
      <c r="CC7" s="1055"/>
      <c r="CD7" s="1055"/>
      <c r="CE7" s="1055"/>
      <c r="CF7" s="1055"/>
      <c r="CG7" s="1055"/>
      <c r="CH7" s="1055"/>
      <c r="CI7" s="1055"/>
      <c r="CJ7" s="1055"/>
      <c r="CK7" s="1055"/>
      <c r="CL7" s="1055"/>
      <c r="CM7" s="1055"/>
      <c r="CN7" s="1055"/>
      <c r="CO7" s="1055"/>
      <c r="CP7" s="1055"/>
      <c r="CQ7" s="1055"/>
      <c r="CR7" s="1055"/>
      <c r="CS7" s="1055"/>
      <c r="CT7" s="1055"/>
      <c r="CU7" s="1055"/>
      <c r="CV7" s="1055"/>
      <c r="CW7" s="1055"/>
      <c r="CX7" s="1055"/>
      <c r="CY7" s="1055"/>
      <c r="CZ7" s="1055"/>
      <c r="DA7" s="1055"/>
      <c r="DB7" s="1055"/>
      <c r="DC7" s="1055"/>
      <c r="DD7" s="1095"/>
      <c r="DE7" s="1095"/>
    </row>
    <row r="8" spans="1:109" s="725" customFormat="1">
      <c r="A8" s="1055"/>
      <c r="B8" s="1055"/>
      <c r="C8" s="1055"/>
      <c r="D8" s="1055"/>
      <c r="E8" s="1055"/>
      <c r="F8" s="1055"/>
      <c r="G8" s="1055"/>
      <c r="H8" s="1055"/>
      <c r="I8" s="1055"/>
      <c r="J8" s="1055"/>
      <c r="K8" s="1055"/>
      <c r="L8" s="1055"/>
      <c r="M8" s="1055"/>
      <c r="N8" s="1055"/>
      <c r="O8" s="1055"/>
      <c r="P8" s="1055"/>
      <c r="Q8" s="1055"/>
      <c r="R8" s="1055"/>
      <c r="S8" s="1055"/>
      <c r="T8" s="1055"/>
      <c r="U8" s="1055"/>
      <c r="V8" s="1055"/>
      <c r="W8" s="1055"/>
      <c r="X8" s="1055"/>
      <c r="Y8" s="1055"/>
      <c r="Z8" s="1055"/>
      <c r="AA8" s="1055"/>
      <c r="AB8" s="1055"/>
      <c r="AC8" s="1055"/>
      <c r="AD8" s="1055"/>
      <c r="AE8" s="1055"/>
      <c r="AF8" s="1055"/>
      <c r="AG8" s="1055"/>
      <c r="AH8" s="1055"/>
      <c r="AI8" s="1055"/>
      <c r="AJ8" s="1055"/>
      <c r="AK8" s="1055"/>
      <c r="AL8" s="1055"/>
      <c r="AM8" s="1055"/>
      <c r="AN8" s="1055"/>
      <c r="AO8" s="1055"/>
      <c r="AP8" s="1055"/>
      <c r="AQ8" s="1055"/>
      <c r="AR8" s="1055"/>
      <c r="AS8" s="1055"/>
      <c r="AT8" s="1055"/>
      <c r="AU8" s="1055"/>
      <c r="AV8" s="1055"/>
      <c r="AW8" s="1055"/>
      <c r="AX8" s="1055"/>
      <c r="AY8" s="1055"/>
      <c r="AZ8" s="1055"/>
      <c r="BA8" s="1055"/>
      <c r="BB8" s="1055"/>
      <c r="BC8" s="1055"/>
      <c r="BD8" s="1055"/>
      <c r="BE8" s="1055"/>
      <c r="BF8" s="1055"/>
      <c r="BG8" s="1055"/>
      <c r="BH8" s="1055"/>
      <c r="BI8" s="1055"/>
      <c r="BJ8" s="1055"/>
      <c r="BK8" s="1055"/>
      <c r="BL8" s="1055"/>
      <c r="BM8" s="1055"/>
      <c r="BN8" s="1055"/>
      <c r="BO8" s="1055"/>
      <c r="BP8" s="1055"/>
      <c r="BQ8" s="1055"/>
      <c r="BR8" s="1055"/>
      <c r="BS8" s="1055"/>
      <c r="BT8" s="1055"/>
      <c r="BU8" s="1055"/>
      <c r="BV8" s="1055"/>
      <c r="BW8" s="1055"/>
      <c r="BX8" s="1055"/>
      <c r="BY8" s="1055"/>
      <c r="BZ8" s="1055"/>
      <c r="CA8" s="1055"/>
      <c r="CB8" s="1055"/>
      <c r="CC8" s="1055"/>
      <c r="CD8" s="1055"/>
      <c r="CE8" s="1055"/>
      <c r="CF8" s="1055"/>
      <c r="CG8" s="1055"/>
      <c r="CH8" s="1055"/>
      <c r="CI8" s="1055"/>
      <c r="CJ8" s="1055"/>
      <c r="CK8" s="1055"/>
      <c r="CL8" s="1055"/>
      <c r="CM8" s="1055"/>
      <c r="CN8" s="1055"/>
      <c r="CO8" s="1055"/>
      <c r="CP8" s="1055"/>
      <c r="CQ8" s="1055"/>
      <c r="CR8" s="1055"/>
      <c r="CS8" s="1055"/>
      <c r="CT8" s="1055"/>
      <c r="CU8" s="1055"/>
      <c r="CV8" s="1055"/>
      <c r="CW8" s="1055"/>
      <c r="CX8" s="1055"/>
      <c r="CY8" s="1055"/>
      <c r="CZ8" s="1055"/>
      <c r="DA8" s="1055"/>
      <c r="DB8" s="1055"/>
      <c r="DC8" s="1055"/>
      <c r="DD8" s="1095"/>
      <c r="DE8" s="1095"/>
    </row>
    <row r="9" spans="1:109" s="725" customFormat="1">
      <c r="A9" s="1055"/>
      <c r="B9" s="1055"/>
      <c r="C9" s="1055"/>
      <c r="D9" s="1055"/>
      <c r="E9" s="1055"/>
      <c r="F9" s="1055"/>
      <c r="G9" s="1055"/>
      <c r="H9" s="1055"/>
      <c r="I9" s="1055"/>
      <c r="J9" s="1055"/>
      <c r="K9" s="1055"/>
      <c r="L9" s="1055"/>
      <c r="M9" s="1055"/>
      <c r="N9" s="1055"/>
      <c r="O9" s="1055"/>
      <c r="P9" s="1055"/>
      <c r="Q9" s="1055"/>
      <c r="R9" s="1055"/>
      <c r="S9" s="1055"/>
      <c r="T9" s="1055"/>
      <c r="U9" s="1055"/>
      <c r="V9" s="1055"/>
      <c r="W9" s="1055"/>
      <c r="X9" s="1055"/>
      <c r="Y9" s="1055"/>
      <c r="Z9" s="1055"/>
      <c r="AA9" s="1055"/>
      <c r="AB9" s="1055"/>
      <c r="AC9" s="1055"/>
      <c r="AD9" s="1055"/>
      <c r="AE9" s="1055"/>
      <c r="AF9" s="1055"/>
      <c r="AG9" s="1055"/>
      <c r="AH9" s="1055"/>
      <c r="AI9" s="1055"/>
      <c r="AJ9" s="1055"/>
      <c r="AK9" s="1055"/>
      <c r="AL9" s="1055"/>
      <c r="AM9" s="1055"/>
      <c r="AN9" s="1055"/>
      <c r="AO9" s="1055"/>
      <c r="AP9" s="1055"/>
      <c r="AQ9" s="1055"/>
      <c r="AR9" s="1055"/>
      <c r="AS9" s="1055"/>
      <c r="AT9" s="1055"/>
      <c r="AU9" s="1055"/>
      <c r="AV9" s="1055"/>
      <c r="AW9" s="1055"/>
      <c r="AX9" s="1055"/>
      <c r="AY9" s="1055"/>
      <c r="AZ9" s="1055"/>
      <c r="BA9" s="1055"/>
      <c r="BB9" s="1055"/>
      <c r="BC9" s="1055"/>
      <c r="BD9" s="1055"/>
      <c r="BE9" s="1055"/>
      <c r="BF9" s="1055"/>
      <c r="BG9" s="1055"/>
      <c r="BH9" s="1055"/>
      <c r="BI9" s="1055"/>
      <c r="BJ9" s="1055"/>
      <c r="BK9" s="1055"/>
      <c r="BL9" s="1055"/>
      <c r="BM9" s="1055"/>
      <c r="BN9" s="1055"/>
      <c r="BO9" s="1055"/>
      <c r="BP9" s="1055"/>
      <c r="BQ9" s="1055"/>
      <c r="BR9" s="1055"/>
      <c r="BS9" s="1055"/>
      <c r="BT9" s="1055"/>
      <c r="BU9" s="1055"/>
      <c r="BV9" s="1055"/>
      <c r="BW9" s="1055"/>
      <c r="BX9" s="1055"/>
      <c r="BY9" s="1055"/>
      <c r="BZ9" s="1055"/>
      <c r="CA9" s="1055"/>
      <c r="CB9" s="1055"/>
      <c r="CC9" s="1055"/>
      <c r="CD9" s="1055"/>
      <c r="CE9" s="1055"/>
      <c r="CF9" s="1055"/>
      <c r="CG9" s="1055"/>
      <c r="CH9" s="1055"/>
      <c r="CI9" s="1055"/>
      <c r="CJ9" s="1055"/>
      <c r="CK9" s="1055"/>
      <c r="CL9" s="1055"/>
      <c r="CM9" s="1055"/>
      <c r="CN9" s="1055"/>
      <c r="CO9" s="1055"/>
      <c r="CP9" s="1055"/>
      <c r="CQ9" s="1055"/>
      <c r="CR9" s="1055"/>
      <c r="CS9" s="1055"/>
      <c r="CT9" s="1055"/>
      <c r="CU9" s="1055"/>
      <c r="CV9" s="1055"/>
      <c r="CW9" s="1055"/>
      <c r="CX9" s="1055"/>
      <c r="CY9" s="1055"/>
      <c r="CZ9" s="1055"/>
      <c r="DA9" s="1055"/>
      <c r="DB9" s="1055"/>
      <c r="DC9" s="1055"/>
      <c r="DD9" s="1095"/>
      <c r="DE9" s="1095"/>
    </row>
    <row r="10" spans="1:109" s="725" customFormat="1">
      <c r="A10" s="1055"/>
      <c r="B10" s="1055"/>
      <c r="C10" s="1055"/>
      <c r="D10" s="1055"/>
      <c r="E10" s="1055"/>
      <c r="F10" s="1055"/>
      <c r="G10" s="1055"/>
      <c r="H10" s="1055"/>
      <c r="I10" s="1055"/>
      <c r="J10" s="1055"/>
      <c r="K10" s="1055"/>
      <c r="L10" s="1055"/>
      <c r="M10" s="1055"/>
      <c r="N10" s="1055"/>
      <c r="O10" s="1055"/>
      <c r="P10" s="1055"/>
      <c r="Q10" s="1055"/>
      <c r="R10" s="1055"/>
      <c r="S10" s="1055"/>
      <c r="T10" s="1055"/>
      <c r="U10" s="1055"/>
      <c r="V10" s="1055"/>
      <c r="W10" s="1055"/>
      <c r="X10" s="1055"/>
      <c r="Y10" s="1055"/>
      <c r="Z10" s="1055"/>
      <c r="AA10" s="1055"/>
      <c r="AB10" s="1055"/>
      <c r="AC10" s="1055"/>
      <c r="AD10" s="1055"/>
      <c r="AE10" s="1055"/>
      <c r="AF10" s="1055"/>
      <c r="AG10" s="1055"/>
      <c r="AH10" s="1055"/>
      <c r="AI10" s="1055"/>
      <c r="AJ10" s="1055"/>
      <c r="AK10" s="1055"/>
      <c r="AL10" s="1055"/>
      <c r="AM10" s="1055"/>
      <c r="AN10" s="1055"/>
      <c r="AO10" s="1055"/>
      <c r="AP10" s="1055"/>
      <c r="AQ10" s="1055"/>
      <c r="AR10" s="1055"/>
      <c r="AS10" s="1055"/>
      <c r="AT10" s="1055"/>
      <c r="AU10" s="1055"/>
      <c r="AV10" s="1055"/>
      <c r="AW10" s="1055"/>
      <c r="AX10" s="1055"/>
      <c r="AY10" s="1055"/>
      <c r="AZ10" s="1055"/>
      <c r="BA10" s="1055"/>
      <c r="BB10" s="1055"/>
      <c r="BC10" s="1055"/>
      <c r="BD10" s="1055"/>
      <c r="BE10" s="1055"/>
      <c r="BF10" s="1055"/>
      <c r="BG10" s="1055"/>
      <c r="BH10" s="1055"/>
      <c r="BI10" s="1055"/>
      <c r="BJ10" s="1055"/>
      <c r="BK10" s="1055"/>
      <c r="BL10" s="1055"/>
      <c r="BM10" s="1055"/>
      <c r="BN10" s="1055"/>
      <c r="BO10" s="1055"/>
      <c r="BP10" s="1055"/>
      <c r="BQ10" s="1055"/>
      <c r="BR10" s="1055"/>
      <c r="BS10" s="1055"/>
      <c r="BT10" s="1055"/>
      <c r="BU10" s="1055"/>
      <c r="BV10" s="1055"/>
      <c r="BW10" s="1055"/>
      <c r="BX10" s="1055"/>
      <c r="BY10" s="1055"/>
      <c r="BZ10" s="1055"/>
      <c r="CA10" s="1055"/>
      <c r="CB10" s="1055"/>
      <c r="CC10" s="1055"/>
      <c r="CD10" s="1055"/>
      <c r="CE10" s="1055"/>
      <c r="CF10" s="1055"/>
      <c r="CG10" s="1055"/>
      <c r="CH10" s="1055"/>
      <c r="CI10" s="1055"/>
      <c r="CJ10" s="1055"/>
      <c r="CK10" s="1055"/>
      <c r="CL10" s="1055"/>
      <c r="CM10" s="1055"/>
      <c r="CN10" s="1055"/>
      <c r="CO10" s="1055"/>
      <c r="CP10" s="1055"/>
      <c r="CQ10" s="1055"/>
      <c r="CR10" s="1055"/>
      <c r="CS10" s="1055"/>
      <c r="CT10" s="1055"/>
      <c r="CU10" s="1055"/>
      <c r="CV10" s="1055"/>
      <c r="CW10" s="1055"/>
      <c r="CX10" s="1055"/>
      <c r="CY10" s="1055"/>
      <c r="CZ10" s="1055"/>
      <c r="DA10" s="1055"/>
      <c r="DB10" s="1055"/>
      <c r="DC10" s="1055"/>
      <c r="DD10" s="1095"/>
      <c r="DE10" s="1095"/>
    </row>
    <row r="11" spans="1:109" s="725" customFormat="1">
      <c r="A11" s="1055"/>
      <c r="B11" s="1055"/>
      <c r="C11" s="1055"/>
      <c r="D11" s="1055"/>
      <c r="E11" s="1055"/>
      <c r="F11" s="1055"/>
      <c r="G11" s="1055"/>
      <c r="H11" s="1055"/>
      <c r="I11" s="1055"/>
      <c r="J11" s="1055"/>
      <c r="K11" s="1055"/>
      <c r="L11" s="1055"/>
      <c r="M11" s="1055"/>
      <c r="N11" s="1055"/>
      <c r="O11" s="1055"/>
      <c r="P11" s="1055"/>
      <c r="Q11" s="1055"/>
      <c r="R11" s="1055"/>
      <c r="S11" s="1055"/>
      <c r="T11" s="1055"/>
      <c r="U11" s="1055"/>
      <c r="V11" s="1055"/>
      <c r="W11" s="1055"/>
      <c r="X11" s="1055"/>
      <c r="Y11" s="1055"/>
      <c r="Z11" s="1055"/>
      <c r="AA11" s="1055"/>
      <c r="AB11" s="1055"/>
      <c r="AC11" s="1055"/>
      <c r="AD11" s="1055"/>
      <c r="AE11" s="1055"/>
      <c r="AF11" s="1055"/>
      <c r="AG11" s="1055"/>
      <c r="AH11" s="1055"/>
      <c r="AI11" s="1055"/>
      <c r="AJ11" s="1055"/>
      <c r="AK11" s="1055"/>
      <c r="AL11" s="1055"/>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5"/>
      <c r="BH11" s="1055"/>
      <c r="BI11" s="1055"/>
      <c r="BJ11" s="1055"/>
      <c r="BK11" s="1055"/>
      <c r="BL11" s="1055"/>
      <c r="BM11" s="1055"/>
      <c r="BN11" s="1055"/>
      <c r="BO11" s="1055"/>
      <c r="BP11" s="1055"/>
      <c r="BQ11" s="1055"/>
      <c r="BR11" s="1055"/>
      <c r="BS11" s="1055"/>
      <c r="BT11" s="1055"/>
      <c r="BU11" s="1055"/>
      <c r="BV11" s="1055"/>
      <c r="BW11" s="1055"/>
      <c r="BX11" s="1055"/>
      <c r="BY11" s="1055"/>
      <c r="BZ11" s="1055"/>
      <c r="CA11" s="1055"/>
      <c r="CB11" s="1055"/>
      <c r="CC11" s="1055"/>
      <c r="CD11" s="1055"/>
      <c r="CE11" s="1055"/>
      <c r="CF11" s="1055"/>
      <c r="CG11" s="1055"/>
      <c r="CH11" s="1055"/>
      <c r="CI11" s="1055"/>
      <c r="CJ11" s="1055"/>
      <c r="CK11" s="1055"/>
      <c r="CL11" s="1055"/>
      <c r="CM11" s="1055"/>
      <c r="CN11" s="1055"/>
      <c r="CO11" s="1055"/>
      <c r="CP11" s="1055"/>
      <c r="CQ11" s="1055"/>
      <c r="CR11" s="1055"/>
      <c r="CS11" s="1055"/>
      <c r="CT11" s="1055"/>
      <c r="CU11" s="1055"/>
      <c r="CV11" s="1055"/>
      <c r="CW11" s="1055"/>
      <c r="CX11" s="1055"/>
      <c r="CY11" s="1055"/>
      <c r="CZ11" s="1055"/>
      <c r="DA11" s="1055"/>
      <c r="DB11" s="1055"/>
      <c r="DC11" s="1055"/>
      <c r="DD11" s="1095"/>
      <c r="DE11" s="1095"/>
    </row>
    <row r="12" spans="1:109" s="725" customFormat="1">
      <c r="A12" s="1055"/>
      <c r="B12" s="1055"/>
      <c r="C12" s="1055"/>
      <c r="D12" s="1055"/>
      <c r="E12" s="1055"/>
      <c r="F12" s="1055"/>
      <c r="G12" s="1055"/>
      <c r="H12" s="1055"/>
      <c r="I12" s="1055"/>
      <c r="J12" s="1055"/>
      <c r="K12" s="1055"/>
      <c r="L12" s="1055"/>
      <c r="M12" s="1055"/>
      <c r="N12" s="1055"/>
      <c r="O12" s="1055"/>
      <c r="P12" s="1055"/>
      <c r="Q12" s="1055"/>
      <c r="R12" s="1055"/>
      <c r="S12" s="1055"/>
      <c r="T12" s="1055"/>
      <c r="U12" s="1055"/>
      <c r="V12" s="1055"/>
      <c r="W12" s="1055"/>
      <c r="X12" s="1055"/>
      <c r="Y12" s="1055"/>
      <c r="Z12" s="1055"/>
      <c r="AA12" s="1055"/>
      <c r="AB12" s="1055"/>
      <c r="AC12" s="1055"/>
      <c r="AD12" s="1055"/>
      <c r="AE12" s="1055"/>
      <c r="AF12" s="1055"/>
      <c r="AG12" s="1055"/>
      <c r="AH12" s="1055"/>
      <c r="AI12" s="1055"/>
      <c r="AJ12" s="1055"/>
      <c r="AK12" s="1055"/>
      <c r="AL12" s="1055"/>
      <c r="AM12" s="1055"/>
      <c r="AN12" s="1055"/>
      <c r="AO12" s="1055"/>
      <c r="AP12" s="1055"/>
      <c r="AQ12" s="1055"/>
      <c r="AR12" s="1055"/>
      <c r="AS12" s="1055"/>
      <c r="AT12" s="1055"/>
      <c r="AU12" s="1055"/>
      <c r="AV12" s="1055"/>
      <c r="AW12" s="1055"/>
      <c r="AX12" s="1055"/>
      <c r="AY12" s="1055"/>
      <c r="AZ12" s="1055"/>
      <c r="BA12" s="1055"/>
      <c r="BB12" s="1055"/>
      <c r="BC12" s="1055"/>
      <c r="BD12" s="1055"/>
      <c r="BE12" s="1055"/>
      <c r="BF12" s="1055"/>
      <c r="BG12" s="1055"/>
      <c r="BH12" s="1055"/>
      <c r="BI12" s="1055"/>
      <c r="BJ12" s="1055"/>
      <c r="BK12" s="1055"/>
      <c r="BL12" s="1055"/>
      <c r="BM12" s="1055"/>
      <c r="BN12" s="1055"/>
      <c r="BO12" s="1055"/>
      <c r="BP12" s="1055"/>
      <c r="BQ12" s="1055"/>
      <c r="BR12" s="1055"/>
      <c r="BS12" s="1055"/>
      <c r="BT12" s="1055"/>
      <c r="BU12" s="1055"/>
      <c r="BV12" s="1055"/>
      <c r="BW12" s="1055"/>
      <c r="BX12" s="1055"/>
      <c r="BY12" s="1055"/>
      <c r="BZ12" s="1055"/>
      <c r="CA12" s="1055"/>
      <c r="CB12" s="1055"/>
      <c r="CC12" s="1055"/>
      <c r="CD12" s="1055"/>
      <c r="CE12" s="1055"/>
      <c r="CF12" s="1055"/>
      <c r="CG12" s="1055"/>
      <c r="CH12" s="1055"/>
      <c r="CI12" s="1055"/>
      <c r="CJ12" s="1055"/>
      <c r="CK12" s="1055"/>
      <c r="CL12" s="1055"/>
      <c r="CM12" s="1055"/>
      <c r="CN12" s="1055"/>
      <c r="CO12" s="1055"/>
      <c r="CP12" s="1055"/>
      <c r="CQ12" s="1055"/>
      <c r="CR12" s="1055"/>
      <c r="CS12" s="1055"/>
      <c r="CT12" s="1055"/>
      <c r="CU12" s="1055"/>
      <c r="CV12" s="1055"/>
      <c r="CW12" s="1055"/>
      <c r="CX12" s="1055"/>
      <c r="CY12" s="1055"/>
      <c r="CZ12" s="1055"/>
      <c r="DA12" s="1055"/>
      <c r="DB12" s="1055"/>
      <c r="DC12" s="1055"/>
      <c r="DD12" s="1095"/>
      <c r="DE12" s="1095"/>
    </row>
    <row r="13" spans="1:109" s="725" customFormat="1">
      <c r="A13" s="1055"/>
      <c r="B13" s="1055"/>
      <c r="C13" s="1055"/>
      <c r="D13" s="1055"/>
      <c r="E13" s="1055"/>
      <c r="F13" s="1055"/>
      <c r="G13" s="1055"/>
      <c r="H13" s="1055"/>
      <c r="I13" s="1055"/>
      <c r="J13" s="1055"/>
      <c r="K13" s="1055"/>
      <c r="L13" s="1055"/>
      <c r="M13" s="1055"/>
      <c r="N13" s="1055"/>
      <c r="O13" s="1055"/>
      <c r="P13" s="1055"/>
      <c r="Q13" s="1055"/>
      <c r="R13" s="1055"/>
      <c r="S13" s="1055"/>
      <c r="T13" s="1055"/>
      <c r="U13" s="1055"/>
      <c r="V13" s="1055"/>
      <c r="W13" s="1055"/>
      <c r="X13" s="1055"/>
      <c r="Y13" s="1055"/>
      <c r="Z13" s="1055"/>
      <c r="AA13" s="1055"/>
      <c r="AB13" s="1055"/>
      <c r="AC13" s="1055"/>
      <c r="AD13" s="1055"/>
      <c r="AE13" s="1055"/>
      <c r="AF13" s="1055"/>
      <c r="AG13" s="1055"/>
      <c r="AH13" s="1055"/>
      <c r="AI13" s="1055"/>
      <c r="AJ13" s="1055"/>
      <c r="AK13" s="1055"/>
      <c r="AL13" s="1055"/>
      <c r="AM13" s="1055"/>
      <c r="AN13" s="1055"/>
      <c r="AO13" s="1055"/>
      <c r="AP13" s="1055"/>
      <c r="AQ13" s="1055"/>
      <c r="AR13" s="1055"/>
      <c r="AS13" s="1055"/>
      <c r="AT13" s="1055"/>
      <c r="AU13" s="1055"/>
      <c r="AV13" s="1055"/>
      <c r="AW13" s="1055"/>
      <c r="AX13" s="1055"/>
      <c r="AY13" s="1055"/>
      <c r="AZ13" s="1055"/>
      <c r="BA13" s="1055"/>
      <c r="BB13" s="1055"/>
      <c r="BC13" s="1055"/>
      <c r="BD13" s="1055"/>
      <c r="BE13" s="1055"/>
      <c r="BF13" s="1055"/>
      <c r="BG13" s="1055"/>
      <c r="BH13" s="1055"/>
      <c r="BI13" s="1055"/>
      <c r="BJ13" s="1055"/>
      <c r="BK13" s="1055"/>
      <c r="BL13" s="1055"/>
      <c r="BM13" s="1055"/>
      <c r="BN13" s="1055"/>
      <c r="BO13" s="1055"/>
      <c r="BP13" s="1055"/>
      <c r="BQ13" s="1055"/>
      <c r="BR13" s="1055"/>
      <c r="BS13" s="1055"/>
      <c r="BT13" s="1055"/>
      <c r="BU13" s="1055"/>
      <c r="BV13" s="1055"/>
      <c r="BW13" s="1055"/>
      <c r="BX13" s="1055"/>
      <c r="BY13" s="1055"/>
      <c r="BZ13" s="1055"/>
      <c r="CA13" s="1055"/>
      <c r="CB13" s="1055"/>
      <c r="CC13" s="1055"/>
      <c r="CD13" s="1055"/>
      <c r="CE13" s="1055"/>
      <c r="CF13" s="1055"/>
      <c r="CG13" s="1055"/>
      <c r="CH13" s="1055"/>
      <c r="CI13" s="1055"/>
      <c r="CJ13" s="1055"/>
      <c r="CK13" s="1055"/>
      <c r="CL13" s="1055"/>
      <c r="CM13" s="1055"/>
      <c r="CN13" s="1055"/>
      <c r="CO13" s="1055"/>
      <c r="CP13" s="1055"/>
      <c r="CQ13" s="1055"/>
      <c r="CR13" s="1055"/>
      <c r="CS13" s="1055"/>
      <c r="CT13" s="1055"/>
      <c r="CU13" s="1055"/>
      <c r="CV13" s="1055"/>
      <c r="CW13" s="1055"/>
      <c r="CX13" s="1055"/>
      <c r="CY13" s="1055"/>
      <c r="CZ13" s="1055"/>
      <c r="DA13" s="1055"/>
      <c r="DB13" s="1055"/>
      <c r="DC13" s="1055"/>
      <c r="DD13" s="1095"/>
      <c r="DE13" s="1095"/>
    </row>
    <row r="14" spans="1:109" s="725" customFormat="1">
      <c r="A14" s="1055"/>
      <c r="B14" s="1055"/>
      <c r="C14" s="1055"/>
      <c r="D14" s="1055"/>
      <c r="E14" s="1055"/>
      <c r="F14" s="1055"/>
      <c r="G14" s="1055"/>
      <c r="H14" s="1055"/>
      <c r="I14" s="1055"/>
      <c r="J14" s="1055"/>
      <c r="K14" s="1055"/>
      <c r="L14" s="1055"/>
      <c r="M14" s="1055"/>
      <c r="N14" s="1055"/>
      <c r="O14" s="1055"/>
      <c r="P14" s="1055"/>
      <c r="Q14" s="1055"/>
      <c r="R14" s="1055"/>
      <c r="S14" s="1055"/>
      <c r="T14" s="1055"/>
      <c r="U14" s="1055"/>
      <c r="V14" s="1055"/>
      <c r="W14" s="1055"/>
      <c r="X14" s="1055"/>
      <c r="Y14" s="1055"/>
      <c r="Z14" s="1055"/>
      <c r="AA14" s="1055"/>
      <c r="AB14" s="1055"/>
      <c r="AC14" s="1055"/>
      <c r="AD14" s="1055"/>
      <c r="AE14" s="1055"/>
      <c r="AF14" s="1055"/>
      <c r="AG14" s="1055"/>
      <c r="AH14" s="1055"/>
      <c r="AI14" s="1055"/>
      <c r="AJ14" s="1055"/>
      <c r="AK14" s="1055"/>
      <c r="AL14" s="1055"/>
      <c r="AM14" s="1055"/>
      <c r="AN14" s="1055"/>
      <c r="AO14" s="1055"/>
      <c r="AP14" s="1055"/>
      <c r="AQ14" s="1055"/>
      <c r="AR14" s="1055"/>
      <c r="AS14" s="1055"/>
      <c r="AT14" s="1055"/>
      <c r="AU14" s="1055"/>
      <c r="AV14" s="1055"/>
      <c r="AW14" s="1055"/>
      <c r="AX14" s="1055"/>
      <c r="AY14" s="1055"/>
      <c r="AZ14" s="1055"/>
      <c r="BA14" s="1055"/>
      <c r="BB14" s="1055"/>
      <c r="BC14" s="1055"/>
      <c r="BD14" s="1055"/>
      <c r="BE14" s="1055"/>
      <c r="BF14" s="1055"/>
      <c r="BG14" s="1055"/>
      <c r="BH14" s="1055"/>
      <c r="BI14" s="1055"/>
      <c r="BJ14" s="1055"/>
      <c r="BK14" s="1055"/>
      <c r="BL14" s="1055"/>
      <c r="BM14" s="1055"/>
      <c r="BN14" s="1055"/>
      <c r="BO14" s="1055"/>
      <c r="BP14" s="1055"/>
      <c r="BQ14" s="1055"/>
      <c r="BR14" s="1055"/>
      <c r="BS14" s="1055"/>
      <c r="BT14" s="1055"/>
      <c r="BU14" s="1055"/>
      <c r="BV14" s="1055"/>
      <c r="BW14" s="1055"/>
      <c r="BX14" s="1055"/>
      <c r="BY14" s="1055"/>
      <c r="BZ14" s="1055"/>
      <c r="CA14" s="1055"/>
      <c r="CB14" s="1055"/>
      <c r="CC14" s="1055"/>
      <c r="CD14" s="1055"/>
      <c r="CE14" s="1055"/>
      <c r="CF14" s="1055"/>
      <c r="CG14" s="1055"/>
      <c r="CH14" s="1055"/>
      <c r="CI14" s="1055"/>
      <c r="CJ14" s="1055"/>
      <c r="CK14" s="1055"/>
      <c r="CL14" s="1055"/>
      <c r="CM14" s="1055"/>
      <c r="CN14" s="1055"/>
      <c r="CO14" s="1055"/>
      <c r="CP14" s="1055"/>
      <c r="CQ14" s="1055"/>
      <c r="CR14" s="1055"/>
      <c r="CS14" s="1055"/>
      <c r="CT14" s="1055"/>
      <c r="CU14" s="1055"/>
      <c r="CV14" s="1055"/>
      <c r="CW14" s="1055"/>
      <c r="CX14" s="1055"/>
      <c r="CY14" s="1055"/>
      <c r="CZ14" s="1055"/>
      <c r="DA14" s="1055"/>
      <c r="DB14" s="1055"/>
      <c r="DC14" s="1055"/>
      <c r="DD14" s="1095"/>
      <c r="DE14" s="1095"/>
    </row>
    <row r="15" spans="1:109" s="725" customFormat="1">
      <c r="A15" s="363"/>
      <c r="B15" s="1055"/>
      <c r="C15" s="1055"/>
      <c r="D15" s="1055"/>
      <c r="E15" s="1055"/>
      <c r="F15" s="1055"/>
      <c r="G15" s="1055"/>
      <c r="H15" s="1055"/>
      <c r="I15" s="1055"/>
      <c r="J15" s="1055"/>
      <c r="K15" s="1055"/>
      <c r="L15" s="1055"/>
      <c r="M15" s="1055"/>
      <c r="N15" s="1055"/>
      <c r="O15" s="1055"/>
      <c r="P15" s="1055"/>
      <c r="Q15" s="1055"/>
      <c r="R15" s="1055"/>
      <c r="S15" s="1055"/>
      <c r="T15" s="1055"/>
      <c r="U15" s="1055"/>
      <c r="V15" s="1055"/>
      <c r="W15" s="1055"/>
      <c r="X15" s="1055"/>
      <c r="Y15" s="1055"/>
      <c r="Z15" s="1055"/>
      <c r="AA15" s="1055"/>
      <c r="AB15" s="1055"/>
      <c r="AC15" s="1055"/>
      <c r="AD15" s="1055"/>
      <c r="AE15" s="1055"/>
      <c r="AF15" s="1055"/>
      <c r="AG15" s="1055"/>
      <c r="AH15" s="1055"/>
      <c r="AI15" s="1055"/>
      <c r="AJ15" s="1055"/>
      <c r="AK15" s="1055"/>
      <c r="AL15" s="1055"/>
      <c r="AM15" s="1055"/>
      <c r="AN15" s="1055"/>
      <c r="AO15" s="1055"/>
      <c r="AP15" s="1055"/>
      <c r="AQ15" s="1055"/>
      <c r="AR15" s="1055"/>
      <c r="AS15" s="1055"/>
      <c r="AT15" s="1055"/>
      <c r="AU15" s="1055"/>
      <c r="AV15" s="1055"/>
      <c r="AW15" s="1055"/>
      <c r="AX15" s="1055"/>
      <c r="AY15" s="1055"/>
      <c r="AZ15" s="1055"/>
      <c r="BA15" s="1055"/>
      <c r="BB15" s="1055"/>
      <c r="BC15" s="1055"/>
      <c r="BD15" s="1055"/>
      <c r="BE15" s="1055"/>
      <c r="BF15" s="1055"/>
      <c r="BG15" s="1055"/>
      <c r="BH15" s="1055"/>
      <c r="BI15" s="1055"/>
      <c r="BJ15" s="1055"/>
      <c r="BK15" s="1055"/>
      <c r="BL15" s="1055"/>
      <c r="BM15" s="1055"/>
      <c r="BN15" s="1055"/>
      <c r="BO15" s="1055"/>
      <c r="BP15" s="1055"/>
      <c r="BQ15" s="1055"/>
      <c r="BR15" s="1055"/>
      <c r="BS15" s="1055"/>
      <c r="BT15" s="1055"/>
      <c r="BU15" s="1055"/>
      <c r="BV15" s="1055"/>
      <c r="BW15" s="1055"/>
      <c r="BX15" s="1055"/>
      <c r="BY15" s="1055"/>
      <c r="BZ15" s="1055"/>
      <c r="CA15" s="1055"/>
      <c r="CB15" s="1055"/>
      <c r="CC15" s="1055"/>
      <c r="CD15" s="1055"/>
      <c r="CE15" s="1055"/>
      <c r="CF15" s="1055"/>
      <c r="CG15" s="1055"/>
      <c r="CH15" s="1055"/>
      <c r="CI15" s="1055"/>
      <c r="CJ15" s="1055"/>
      <c r="CK15" s="1055"/>
      <c r="CL15" s="1055"/>
      <c r="CM15" s="1055"/>
      <c r="CN15" s="1055"/>
      <c r="CO15" s="1055"/>
      <c r="CP15" s="1055"/>
      <c r="CQ15" s="1055"/>
      <c r="CR15" s="1055"/>
      <c r="CS15" s="1055"/>
      <c r="CT15" s="1055"/>
      <c r="CU15" s="1055"/>
      <c r="CV15" s="1055"/>
      <c r="CW15" s="1055"/>
      <c r="CX15" s="1055"/>
      <c r="CY15" s="1055"/>
      <c r="CZ15" s="1055"/>
      <c r="DA15" s="1055"/>
      <c r="DB15" s="1055"/>
      <c r="DC15" s="1055"/>
      <c r="DD15" s="1095"/>
      <c r="DE15" s="1095"/>
    </row>
    <row r="16" spans="1:109" s="725" customFormat="1">
      <c r="A16" s="363"/>
      <c r="B16" s="1055"/>
      <c r="C16" s="1055"/>
      <c r="D16" s="1055"/>
      <c r="E16" s="1055"/>
      <c r="F16" s="1055"/>
      <c r="G16" s="1055"/>
      <c r="H16" s="1055"/>
      <c r="I16" s="1055"/>
      <c r="J16" s="1055"/>
      <c r="K16" s="1055"/>
      <c r="L16" s="1055"/>
      <c r="M16" s="1055"/>
      <c r="N16" s="1055"/>
      <c r="O16" s="1055"/>
      <c r="P16" s="1055"/>
      <c r="Q16" s="1055"/>
      <c r="R16" s="1055"/>
      <c r="S16" s="1055"/>
      <c r="T16" s="1055"/>
      <c r="U16" s="1055"/>
      <c r="V16" s="1055"/>
      <c r="W16" s="1055"/>
      <c r="X16" s="1055"/>
      <c r="Y16" s="1055"/>
      <c r="Z16" s="1055"/>
      <c r="AA16" s="1055"/>
      <c r="AB16" s="1055"/>
      <c r="AC16" s="1055"/>
      <c r="AD16" s="1055"/>
      <c r="AE16" s="1055"/>
      <c r="AF16" s="1055"/>
      <c r="AG16" s="1055"/>
      <c r="AH16" s="1055"/>
      <c r="AI16" s="1055"/>
      <c r="AJ16" s="1055"/>
      <c r="AK16" s="1055"/>
      <c r="AL16" s="1055"/>
      <c r="AM16" s="1055"/>
      <c r="AN16" s="1055"/>
      <c r="AO16" s="1055"/>
      <c r="AP16" s="1055"/>
      <c r="AQ16" s="1055"/>
      <c r="AR16" s="1055"/>
      <c r="AS16" s="1055"/>
      <c r="AT16" s="1055"/>
      <c r="AU16" s="1055"/>
      <c r="AV16" s="1055"/>
      <c r="AW16" s="1055"/>
      <c r="AX16" s="1055"/>
      <c r="AY16" s="1055"/>
      <c r="AZ16" s="1055"/>
      <c r="BA16" s="1055"/>
      <c r="BB16" s="1055"/>
      <c r="BC16" s="1055"/>
      <c r="BD16" s="1055"/>
      <c r="BE16" s="1055"/>
      <c r="BF16" s="1055"/>
      <c r="BG16" s="1055"/>
      <c r="BH16" s="1055"/>
      <c r="BI16" s="1055"/>
      <c r="BJ16" s="1055"/>
      <c r="BK16" s="1055"/>
      <c r="BL16" s="1055"/>
      <c r="BM16" s="1055"/>
      <c r="BN16" s="1055"/>
      <c r="BO16" s="1055"/>
      <c r="BP16" s="1055"/>
      <c r="BQ16" s="1055"/>
      <c r="BR16" s="1055"/>
      <c r="BS16" s="1055"/>
      <c r="BT16" s="1055"/>
      <c r="BU16" s="1055"/>
      <c r="BV16" s="1055"/>
      <c r="BW16" s="1055"/>
      <c r="BX16" s="1055"/>
      <c r="BY16" s="1055"/>
      <c r="BZ16" s="1055"/>
      <c r="CA16" s="1055"/>
      <c r="CB16" s="1055"/>
      <c r="CC16" s="1055"/>
      <c r="CD16" s="1055"/>
      <c r="CE16" s="1055"/>
      <c r="CF16" s="1055"/>
      <c r="CG16" s="1055"/>
      <c r="CH16" s="1055"/>
      <c r="CI16" s="1055"/>
      <c r="CJ16" s="1055"/>
      <c r="CK16" s="1055"/>
      <c r="CL16" s="1055"/>
      <c r="CM16" s="1055"/>
      <c r="CN16" s="1055"/>
      <c r="CO16" s="1055"/>
      <c r="CP16" s="1055"/>
      <c r="CQ16" s="1055"/>
      <c r="CR16" s="1055"/>
      <c r="CS16" s="1055"/>
      <c r="CT16" s="1055"/>
      <c r="CU16" s="1055"/>
      <c r="CV16" s="1055"/>
      <c r="CW16" s="1055"/>
      <c r="CX16" s="1055"/>
      <c r="CY16" s="1055"/>
      <c r="CZ16" s="1055"/>
      <c r="DA16" s="1055"/>
      <c r="DB16" s="1055"/>
      <c r="DC16" s="1055"/>
      <c r="DD16" s="1095"/>
      <c r="DE16" s="1095"/>
    </row>
    <row r="17" spans="1:109" s="725" customFormat="1">
      <c r="A17" s="363"/>
      <c r="B17" s="1055"/>
      <c r="C17" s="1055"/>
      <c r="D17" s="1055"/>
      <c r="E17" s="1055"/>
      <c r="F17" s="1055"/>
      <c r="G17" s="1055"/>
      <c r="H17" s="1055"/>
      <c r="I17" s="1055"/>
      <c r="J17" s="1055"/>
      <c r="K17" s="1055"/>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055"/>
      <c r="AH17" s="1055"/>
      <c r="AI17" s="1055"/>
      <c r="AJ17" s="1055"/>
      <c r="AK17" s="1055"/>
      <c r="AL17" s="1055"/>
      <c r="AM17" s="1055"/>
      <c r="AN17" s="1055"/>
      <c r="AO17" s="1055"/>
      <c r="AP17" s="1055"/>
      <c r="AQ17" s="1055"/>
      <c r="AR17" s="1055"/>
      <c r="AS17" s="1055"/>
      <c r="AT17" s="1055"/>
      <c r="AU17" s="1055"/>
      <c r="AV17" s="1055"/>
      <c r="AW17" s="1055"/>
      <c r="AX17" s="1055"/>
      <c r="AY17" s="1055"/>
      <c r="AZ17" s="1055"/>
      <c r="BA17" s="1055"/>
      <c r="BB17" s="1055"/>
      <c r="BC17" s="1055"/>
      <c r="BD17" s="1055"/>
      <c r="BE17" s="1055"/>
      <c r="BF17" s="1055"/>
      <c r="BG17" s="1055"/>
      <c r="BH17" s="1055"/>
      <c r="BI17" s="1055"/>
      <c r="BJ17" s="1055"/>
      <c r="BK17" s="1055"/>
      <c r="BL17" s="1055"/>
      <c r="BM17" s="1055"/>
      <c r="BN17" s="1055"/>
      <c r="BO17" s="1055"/>
      <c r="BP17" s="1055"/>
      <c r="BQ17" s="1055"/>
      <c r="BR17" s="1055"/>
      <c r="BS17" s="1055"/>
      <c r="BT17" s="1055"/>
      <c r="BU17" s="1055"/>
      <c r="BV17" s="1055"/>
      <c r="BW17" s="1055"/>
      <c r="BX17" s="1055"/>
      <c r="BY17" s="1055"/>
      <c r="BZ17" s="1055"/>
      <c r="CA17" s="1055"/>
      <c r="CB17" s="1055"/>
      <c r="CC17" s="1055"/>
      <c r="CD17" s="1055"/>
      <c r="CE17" s="1055"/>
      <c r="CF17" s="1055"/>
      <c r="CG17" s="1055"/>
      <c r="CH17" s="1055"/>
      <c r="CI17" s="1055"/>
      <c r="CJ17" s="1055"/>
      <c r="CK17" s="1055"/>
      <c r="CL17" s="1055"/>
      <c r="CM17" s="1055"/>
      <c r="CN17" s="1055"/>
      <c r="CO17" s="1055"/>
      <c r="CP17" s="1055"/>
      <c r="CQ17" s="1055"/>
      <c r="CR17" s="1055"/>
      <c r="CS17" s="1055"/>
      <c r="CT17" s="1055"/>
      <c r="CU17" s="1055"/>
      <c r="CV17" s="1055"/>
      <c r="CW17" s="1055"/>
      <c r="CX17" s="1055"/>
      <c r="CY17" s="1055"/>
      <c r="CZ17" s="1055"/>
      <c r="DA17" s="1055"/>
      <c r="DB17" s="1055"/>
      <c r="DC17" s="1055"/>
      <c r="DD17" s="1095"/>
      <c r="DE17" s="1095"/>
    </row>
    <row r="18" spans="1:109" s="725" customFormat="1">
      <c r="A18" s="363"/>
      <c r="B18" s="1055"/>
      <c r="C18" s="1055"/>
      <c r="D18" s="1055"/>
      <c r="E18" s="1055"/>
      <c r="F18" s="1055"/>
      <c r="G18" s="1055"/>
      <c r="H18" s="1055"/>
      <c r="I18" s="1055"/>
      <c r="J18" s="1055"/>
      <c r="K18" s="1055"/>
      <c r="L18" s="1055"/>
      <c r="M18" s="1055"/>
      <c r="N18" s="1055"/>
      <c r="O18" s="1055"/>
      <c r="P18" s="1055"/>
      <c r="Q18" s="1055"/>
      <c r="R18" s="1055"/>
      <c r="S18" s="1055"/>
      <c r="T18" s="1055"/>
      <c r="U18" s="1055"/>
      <c r="V18" s="1055"/>
      <c r="W18" s="1055"/>
      <c r="X18" s="1055"/>
      <c r="Y18" s="1055"/>
      <c r="Z18" s="1055"/>
      <c r="AA18" s="1055"/>
      <c r="AB18" s="1055"/>
      <c r="AC18" s="1055"/>
      <c r="AD18" s="1055"/>
      <c r="AE18" s="1055"/>
      <c r="AF18" s="1055"/>
      <c r="AG18" s="1055"/>
      <c r="AH18" s="1055"/>
      <c r="AI18" s="1055"/>
      <c r="AJ18" s="1055"/>
      <c r="AK18" s="1055"/>
      <c r="AL18" s="1055"/>
      <c r="AM18" s="1055"/>
      <c r="AN18" s="1055"/>
      <c r="AO18" s="1055"/>
      <c r="AP18" s="1055"/>
      <c r="AQ18" s="1055"/>
      <c r="AR18" s="1055"/>
      <c r="AS18" s="1055"/>
      <c r="AT18" s="1055"/>
      <c r="AU18" s="1055"/>
      <c r="AV18" s="1055"/>
      <c r="AW18" s="1055"/>
      <c r="AX18" s="1055"/>
      <c r="AY18" s="1055"/>
      <c r="AZ18" s="1055"/>
      <c r="BA18" s="1055"/>
      <c r="BB18" s="1055"/>
      <c r="BC18" s="1055"/>
      <c r="BD18" s="1055"/>
      <c r="BE18" s="1055"/>
      <c r="BF18" s="1055"/>
      <c r="BG18" s="1055"/>
      <c r="BH18" s="1055"/>
      <c r="BI18" s="1055"/>
      <c r="BJ18" s="1055"/>
      <c r="BK18" s="1055"/>
      <c r="BL18" s="1055"/>
      <c r="BM18" s="1055"/>
      <c r="BN18" s="1055"/>
      <c r="BO18" s="1055"/>
      <c r="BP18" s="1055"/>
      <c r="BQ18" s="1055"/>
      <c r="BR18" s="1055"/>
      <c r="BS18" s="1055"/>
      <c r="BT18" s="1055"/>
      <c r="BU18" s="1055"/>
      <c r="BV18" s="1055"/>
      <c r="BW18" s="1055"/>
      <c r="BX18" s="1055"/>
      <c r="BY18" s="1055"/>
      <c r="BZ18" s="1055"/>
      <c r="CA18" s="1055"/>
      <c r="CB18" s="1055"/>
      <c r="CC18" s="1055"/>
      <c r="CD18" s="1055"/>
      <c r="CE18" s="1055"/>
      <c r="CF18" s="1055"/>
      <c r="CG18" s="1055"/>
      <c r="CH18" s="1055"/>
      <c r="CI18" s="1055"/>
      <c r="CJ18" s="1055"/>
      <c r="CK18" s="1055"/>
      <c r="CL18" s="1055"/>
      <c r="CM18" s="1055"/>
      <c r="CN18" s="1055"/>
      <c r="CO18" s="1055"/>
      <c r="CP18" s="1055"/>
      <c r="CQ18" s="1055"/>
      <c r="CR18" s="1055"/>
      <c r="CS18" s="1055"/>
      <c r="CT18" s="1055"/>
      <c r="CU18" s="1055"/>
      <c r="CV18" s="1055"/>
      <c r="CW18" s="1055"/>
      <c r="CX18" s="1055"/>
      <c r="CY18" s="1055"/>
      <c r="CZ18" s="1055"/>
      <c r="DA18" s="1055"/>
      <c r="DB18" s="1055"/>
      <c r="DC18" s="1055"/>
      <c r="DD18" s="1095"/>
      <c r="DE18" s="1095"/>
    </row>
    <row r="19" spans="1:109">
      <c r="DD19" s="738"/>
      <c r="DE19" s="738"/>
    </row>
    <row r="20" spans="1:109">
      <c r="DD20" s="738"/>
      <c r="DE20" s="738"/>
    </row>
    <row r="21" spans="1:109" ht="17.25" customHeight="1">
      <c r="B21" s="1057"/>
      <c r="C21" s="734"/>
      <c r="D21" s="734"/>
      <c r="E21" s="734"/>
      <c r="F21" s="734"/>
      <c r="G21" s="734"/>
      <c r="H21" s="734"/>
      <c r="I21" s="734"/>
      <c r="J21" s="734"/>
      <c r="K21" s="734"/>
      <c r="L21" s="734"/>
      <c r="M21" s="734"/>
      <c r="N21" s="1080"/>
      <c r="O21" s="734"/>
      <c r="P21" s="734"/>
      <c r="Q21" s="734"/>
      <c r="R21" s="734"/>
      <c r="S21" s="734"/>
      <c r="T21" s="734"/>
      <c r="U21" s="734"/>
      <c r="V21" s="734"/>
      <c r="W21" s="734"/>
      <c r="X21" s="734"/>
      <c r="Y21" s="734"/>
      <c r="Z21" s="734"/>
      <c r="AA21" s="734"/>
      <c r="AB21" s="734"/>
      <c r="AC21" s="734"/>
      <c r="AD21" s="734"/>
      <c r="AE21" s="734"/>
      <c r="AF21" s="734"/>
      <c r="AG21" s="734"/>
      <c r="AH21" s="734"/>
      <c r="AI21" s="734"/>
      <c r="AJ21" s="734"/>
      <c r="AK21" s="734"/>
      <c r="AL21" s="734"/>
      <c r="AM21" s="734"/>
      <c r="AN21" s="734"/>
      <c r="AO21" s="734"/>
      <c r="AP21" s="734"/>
      <c r="AQ21" s="734"/>
      <c r="AR21" s="734"/>
      <c r="AS21" s="734"/>
      <c r="AT21" s="1080"/>
      <c r="AU21" s="734"/>
      <c r="AV21" s="734"/>
      <c r="AW21" s="734"/>
      <c r="AX21" s="734"/>
      <c r="AY21" s="734"/>
      <c r="AZ21" s="734"/>
      <c r="BA21" s="734"/>
      <c r="BB21" s="734"/>
      <c r="BC21" s="734"/>
      <c r="BD21" s="734"/>
      <c r="BE21" s="734"/>
      <c r="BF21" s="1080"/>
      <c r="BG21" s="734"/>
      <c r="BH21" s="734"/>
      <c r="BI21" s="734"/>
      <c r="BJ21" s="734"/>
      <c r="BK21" s="734"/>
      <c r="BL21" s="734"/>
      <c r="BM21" s="734"/>
      <c r="BN21" s="734"/>
      <c r="BO21" s="734"/>
      <c r="BP21" s="734"/>
      <c r="BQ21" s="734"/>
      <c r="BR21" s="1080"/>
      <c r="BS21" s="734"/>
      <c r="BT21" s="734"/>
      <c r="BU21" s="734"/>
      <c r="BV21" s="734"/>
      <c r="BW21" s="734"/>
      <c r="BX21" s="734"/>
      <c r="BY21" s="734"/>
      <c r="BZ21" s="734"/>
      <c r="CA21" s="734"/>
      <c r="CB21" s="734"/>
      <c r="CC21" s="734"/>
      <c r="CD21" s="1080"/>
      <c r="CE21" s="734"/>
      <c r="CF21" s="734"/>
      <c r="CG21" s="734"/>
      <c r="CH21" s="734"/>
      <c r="CI21" s="734"/>
      <c r="CJ21" s="734"/>
      <c r="CK21" s="734"/>
      <c r="CL21" s="734"/>
      <c r="CM21" s="734"/>
      <c r="CN21" s="734"/>
      <c r="CO21" s="734"/>
      <c r="CP21" s="1080"/>
      <c r="CQ21" s="734"/>
      <c r="CR21" s="734"/>
      <c r="CS21" s="734"/>
      <c r="CT21" s="734"/>
      <c r="CU21" s="734"/>
      <c r="CV21" s="734"/>
      <c r="CW21" s="734"/>
      <c r="CX21" s="734"/>
      <c r="CY21" s="734"/>
      <c r="CZ21" s="734"/>
      <c r="DA21" s="734"/>
      <c r="DB21" s="1080"/>
      <c r="DC21" s="734"/>
      <c r="DD21" s="830"/>
      <c r="DE21" s="738"/>
    </row>
    <row r="22" spans="1:109" ht="17.25" customHeight="1">
      <c r="B22" s="727"/>
    </row>
    <row r="23" spans="1:109">
      <c r="B23" s="727"/>
    </row>
    <row r="24" spans="1:109">
      <c r="B24" s="727"/>
    </row>
    <row r="25" spans="1:109">
      <c r="B25" s="727"/>
    </row>
    <row r="26" spans="1:109">
      <c r="B26" s="727"/>
    </row>
    <row r="27" spans="1:109">
      <c r="B27" s="727"/>
    </row>
    <row r="28" spans="1:109">
      <c r="B28" s="727"/>
    </row>
    <row r="29" spans="1:109">
      <c r="B29" s="727"/>
    </row>
    <row r="30" spans="1:109">
      <c r="B30" s="727"/>
    </row>
    <row r="31" spans="1:109">
      <c r="B31" s="727"/>
    </row>
    <row r="32" spans="1:109">
      <c r="B32" s="727"/>
    </row>
    <row r="33" spans="2:109">
      <c r="B33" s="727"/>
    </row>
    <row r="34" spans="2:109">
      <c r="B34" s="727"/>
    </row>
    <row r="35" spans="2:109">
      <c r="B35" s="727"/>
    </row>
    <row r="36" spans="2:109">
      <c r="B36" s="727"/>
    </row>
    <row r="37" spans="2:109">
      <c r="B37" s="727"/>
    </row>
    <row r="38" spans="2:109">
      <c r="B38" s="727"/>
    </row>
    <row r="39" spans="2:109">
      <c r="B39" s="737"/>
      <c r="C39" s="735"/>
      <c r="D39" s="735"/>
      <c r="E39" s="735"/>
      <c r="F39" s="735"/>
      <c r="G39" s="735"/>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5"/>
      <c r="AY39" s="735"/>
      <c r="AZ39" s="735"/>
      <c r="BA39" s="735"/>
      <c r="BB39" s="735"/>
      <c r="BC39" s="735"/>
      <c r="BD39" s="735"/>
      <c r="BE39" s="735"/>
      <c r="BF39" s="735"/>
      <c r="BG39" s="735"/>
      <c r="BH39" s="735"/>
      <c r="BI39" s="735"/>
      <c r="BJ39" s="735"/>
      <c r="BK39" s="735"/>
      <c r="BL39" s="735"/>
      <c r="BM39" s="735"/>
      <c r="BN39" s="735"/>
      <c r="BO39" s="735"/>
      <c r="BP39" s="735"/>
      <c r="BQ39" s="735"/>
      <c r="BR39" s="735"/>
      <c r="BS39" s="735"/>
      <c r="BT39" s="735"/>
      <c r="BU39" s="735"/>
      <c r="BV39" s="735"/>
      <c r="BW39" s="735"/>
      <c r="BX39" s="735"/>
      <c r="BY39" s="735"/>
      <c r="BZ39" s="735"/>
      <c r="CA39" s="735"/>
      <c r="CB39" s="735"/>
      <c r="CC39" s="735"/>
      <c r="CD39" s="735"/>
      <c r="CE39" s="735"/>
      <c r="CF39" s="735"/>
      <c r="CG39" s="735"/>
      <c r="CH39" s="735"/>
      <c r="CI39" s="735"/>
      <c r="CJ39" s="735"/>
      <c r="CK39" s="735"/>
      <c r="CL39" s="735"/>
      <c r="CM39" s="735"/>
      <c r="CN39" s="735"/>
      <c r="CO39" s="735"/>
      <c r="CP39" s="735"/>
      <c r="CQ39" s="735"/>
      <c r="CR39" s="735"/>
      <c r="CS39" s="735"/>
      <c r="CT39" s="735"/>
      <c r="CU39" s="735"/>
      <c r="CV39" s="735"/>
      <c r="CW39" s="735"/>
      <c r="CX39" s="735"/>
      <c r="CY39" s="735"/>
      <c r="CZ39" s="735"/>
      <c r="DA39" s="735"/>
      <c r="DB39" s="735"/>
      <c r="DC39" s="735"/>
      <c r="DD39" s="835"/>
    </row>
    <row r="40" spans="2:109">
      <c r="B40" s="1058"/>
      <c r="DD40" s="1058"/>
      <c r="DE40" s="738"/>
    </row>
    <row r="41" spans="2:109" ht="17.25">
      <c r="B41" s="729" t="s">
        <v>546</v>
      </c>
      <c r="C41" s="734"/>
      <c r="D41" s="734"/>
      <c r="E41" s="734"/>
      <c r="F41" s="734"/>
      <c r="G41" s="734"/>
      <c r="H41" s="734"/>
      <c r="I41" s="734"/>
      <c r="J41" s="734"/>
      <c r="K41" s="734"/>
      <c r="L41" s="734"/>
      <c r="M41" s="734"/>
      <c r="N41" s="734"/>
      <c r="O41" s="734"/>
      <c r="P41" s="734"/>
      <c r="Q41" s="734"/>
      <c r="R41" s="734"/>
      <c r="S41" s="734"/>
      <c r="T41" s="734"/>
      <c r="U41" s="734"/>
      <c r="V41" s="734"/>
      <c r="W41" s="734"/>
      <c r="X41" s="734"/>
      <c r="Y41" s="734"/>
      <c r="Z41" s="734"/>
      <c r="AA41" s="734"/>
      <c r="AB41" s="734"/>
      <c r="AC41" s="734"/>
      <c r="AD41" s="734"/>
      <c r="AE41" s="734"/>
      <c r="AF41" s="734"/>
      <c r="AG41" s="734"/>
      <c r="AH41" s="734"/>
      <c r="AI41" s="734"/>
      <c r="AJ41" s="734"/>
      <c r="AK41" s="734"/>
      <c r="AL41" s="734"/>
      <c r="AM41" s="734"/>
      <c r="AN41" s="734"/>
      <c r="AO41" s="734"/>
      <c r="AP41" s="734"/>
      <c r="AQ41" s="734"/>
      <c r="AR41" s="734"/>
      <c r="AS41" s="734"/>
      <c r="AT41" s="734"/>
      <c r="AU41" s="734"/>
      <c r="AV41" s="734"/>
      <c r="AW41" s="734"/>
      <c r="AX41" s="734"/>
      <c r="AY41" s="734"/>
      <c r="AZ41" s="734"/>
      <c r="BA41" s="734"/>
      <c r="BB41" s="734"/>
      <c r="BC41" s="734"/>
      <c r="BD41" s="734"/>
      <c r="BE41" s="734"/>
      <c r="BF41" s="734"/>
      <c r="BG41" s="734"/>
      <c r="BH41" s="734"/>
      <c r="BI41" s="734"/>
      <c r="BJ41" s="734"/>
      <c r="BK41" s="734"/>
      <c r="BL41" s="734"/>
      <c r="BM41" s="734"/>
      <c r="BN41" s="734"/>
      <c r="BO41" s="734"/>
      <c r="BP41" s="734"/>
      <c r="BQ41" s="734"/>
      <c r="BR41" s="734"/>
      <c r="BS41" s="734"/>
      <c r="BT41" s="734"/>
      <c r="BU41" s="734"/>
      <c r="BV41" s="734"/>
      <c r="BW41" s="734"/>
      <c r="BX41" s="734"/>
      <c r="BY41" s="734"/>
      <c r="BZ41" s="734"/>
      <c r="CA41" s="734"/>
      <c r="CB41" s="734"/>
      <c r="CC41" s="734"/>
      <c r="CD41" s="734"/>
      <c r="CE41" s="734"/>
      <c r="CF41" s="734"/>
      <c r="CG41" s="734"/>
      <c r="CH41" s="734"/>
      <c r="CI41" s="734"/>
      <c r="CJ41" s="734"/>
      <c r="CK41" s="734"/>
      <c r="CL41" s="734"/>
      <c r="CM41" s="734"/>
      <c r="CN41" s="734"/>
      <c r="CO41" s="734"/>
      <c r="CP41" s="734"/>
      <c r="CQ41" s="734"/>
      <c r="CR41" s="734"/>
      <c r="CS41" s="734"/>
      <c r="CT41" s="734"/>
      <c r="CU41" s="734"/>
      <c r="CV41" s="734"/>
      <c r="CW41" s="734"/>
      <c r="CX41" s="734"/>
      <c r="CY41" s="734"/>
      <c r="CZ41" s="734"/>
      <c r="DA41" s="734"/>
      <c r="DB41" s="734"/>
      <c r="DC41" s="734"/>
      <c r="DD41" s="830"/>
    </row>
    <row r="42" spans="2:109">
      <c r="B42" s="727"/>
      <c r="G42" s="1062"/>
      <c r="I42" s="1053"/>
      <c r="J42" s="1053"/>
      <c r="K42" s="1053"/>
      <c r="AM42" s="1062"/>
      <c r="AN42" s="1062" t="s">
        <v>547</v>
      </c>
      <c r="AP42" s="1053"/>
      <c r="AQ42" s="1053"/>
      <c r="AR42" s="1053"/>
      <c r="AY42" s="1062"/>
      <c r="BA42" s="1053"/>
      <c r="BB42" s="1053"/>
      <c r="BC42" s="1053"/>
      <c r="BK42" s="1062"/>
      <c r="BM42" s="1053"/>
      <c r="BN42" s="1053"/>
      <c r="BO42" s="1053"/>
      <c r="BW42" s="1062"/>
      <c r="BY42" s="1053"/>
      <c r="BZ42" s="1053"/>
      <c r="CA42" s="1053"/>
      <c r="CI42" s="1062"/>
      <c r="CK42" s="1053"/>
      <c r="CL42" s="1053"/>
      <c r="CM42" s="1053"/>
      <c r="CU42" s="1062"/>
      <c r="CW42" s="1053"/>
      <c r="CX42" s="1053"/>
      <c r="CY42" s="1053"/>
    </row>
    <row r="43" spans="2:109" ht="13.5" customHeight="1">
      <c r="B43" s="727"/>
      <c r="AN43" s="1082" t="s">
        <v>548</v>
      </c>
      <c r="AO43" s="1088"/>
      <c r="AP43" s="1088"/>
      <c r="AQ43" s="1088"/>
      <c r="AR43" s="1088"/>
      <c r="AS43" s="1088"/>
      <c r="AT43" s="1088"/>
      <c r="AU43" s="1088"/>
      <c r="AV43" s="1088"/>
      <c r="AW43" s="1088"/>
      <c r="AX43" s="1088"/>
      <c r="AY43" s="1088"/>
      <c r="AZ43" s="1088"/>
      <c r="BA43" s="1088"/>
      <c r="BB43" s="1088"/>
      <c r="BC43" s="1088"/>
      <c r="BD43" s="1088"/>
      <c r="BE43" s="1088"/>
      <c r="BF43" s="1088"/>
      <c r="BG43" s="1088"/>
      <c r="BH43" s="1088"/>
      <c r="BI43" s="1088"/>
      <c r="BJ43" s="1088"/>
      <c r="BK43" s="1088"/>
      <c r="BL43" s="1088"/>
      <c r="BM43" s="1088"/>
      <c r="BN43" s="1088"/>
      <c r="BO43" s="1088"/>
      <c r="BP43" s="1088"/>
      <c r="BQ43" s="1088"/>
      <c r="BR43" s="1088"/>
      <c r="BS43" s="1088"/>
      <c r="BT43" s="1088"/>
      <c r="BU43" s="1088"/>
      <c r="BV43" s="1088"/>
      <c r="BW43" s="1088"/>
      <c r="BX43" s="1088"/>
      <c r="BY43" s="1088"/>
      <c r="BZ43" s="1088"/>
      <c r="CA43" s="1088"/>
      <c r="CB43" s="1088"/>
      <c r="CC43" s="1088"/>
      <c r="CD43" s="1088"/>
      <c r="CE43" s="1088"/>
      <c r="CF43" s="1088"/>
      <c r="CG43" s="1088"/>
      <c r="CH43" s="1088"/>
      <c r="CI43" s="1088"/>
      <c r="CJ43" s="1088"/>
      <c r="CK43" s="1088"/>
      <c r="CL43" s="1088"/>
      <c r="CM43" s="1088"/>
      <c r="CN43" s="1088"/>
      <c r="CO43" s="1088"/>
      <c r="CP43" s="1088"/>
      <c r="CQ43" s="1088"/>
      <c r="CR43" s="1088"/>
      <c r="CS43" s="1088"/>
      <c r="CT43" s="1088"/>
      <c r="CU43" s="1088"/>
      <c r="CV43" s="1088"/>
      <c r="CW43" s="1088"/>
      <c r="CX43" s="1088"/>
      <c r="CY43" s="1088"/>
      <c r="CZ43" s="1088"/>
      <c r="DA43" s="1088"/>
      <c r="DB43" s="1088"/>
      <c r="DC43" s="1092"/>
    </row>
    <row r="44" spans="2:109">
      <c r="B44" s="727"/>
      <c r="AN44" s="1083"/>
      <c r="AO44" s="1089"/>
      <c r="AP44" s="1089"/>
      <c r="AQ44" s="1089"/>
      <c r="AR44" s="1089"/>
      <c r="AS44" s="1089"/>
      <c r="AT44" s="1089"/>
      <c r="AU44" s="1089"/>
      <c r="AV44" s="1089"/>
      <c r="AW44" s="1089"/>
      <c r="AX44" s="1089"/>
      <c r="AY44" s="1089"/>
      <c r="AZ44" s="1089"/>
      <c r="BA44" s="1089"/>
      <c r="BB44" s="1089"/>
      <c r="BC44" s="1089"/>
      <c r="BD44" s="1089"/>
      <c r="BE44" s="1089"/>
      <c r="BF44" s="1089"/>
      <c r="BG44" s="1089"/>
      <c r="BH44" s="1089"/>
      <c r="BI44" s="1089"/>
      <c r="BJ44" s="1089"/>
      <c r="BK44" s="1089"/>
      <c r="BL44" s="1089"/>
      <c r="BM44" s="1089"/>
      <c r="BN44" s="1089"/>
      <c r="BO44" s="1089"/>
      <c r="BP44" s="1089"/>
      <c r="BQ44" s="1089"/>
      <c r="BR44" s="1089"/>
      <c r="BS44" s="1089"/>
      <c r="BT44" s="1089"/>
      <c r="BU44" s="1089"/>
      <c r="BV44" s="1089"/>
      <c r="BW44" s="1089"/>
      <c r="BX44" s="1089"/>
      <c r="BY44" s="1089"/>
      <c r="BZ44" s="1089"/>
      <c r="CA44" s="1089"/>
      <c r="CB44" s="1089"/>
      <c r="CC44" s="1089"/>
      <c r="CD44" s="1089"/>
      <c r="CE44" s="1089"/>
      <c r="CF44" s="1089"/>
      <c r="CG44" s="1089"/>
      <c r="CH44" s="1089"/>
      <c r="CI44" s="1089"/>
      <c r="CJ44" s="1089"/>
      <c r="CK44" s="1089"/>
      <c r="CL44" s="1089"/>
      <c r="CM44" s="1089"/>
      <c r="CN44" s="1089"/>
      <c r="CO44" s="1089"/>
      <c r="CP44" s="1089"/>
      <c r="CQ44" s="1089"/>
      <c r="CR44" s="1089"/>
      <c r="CS44" s="1089"/>
      <c r="CT44" s="1089"/>
      <c r="CU44" s="1089"/>
      <c r="CV44" s="1089"/>
      <c r="CW44" s="1089"/>
      <c r="CX44" s="1089"/>
      <c r="CY44" s="1089"/>
      <c r="CZ44" s="1089"/>
      <c r="DA44" s="1089"/>
      <c r="DB44" s="1089"/>
      <c r="DC44" s="1093"/>
    </row>
    <row r="45" spans="2:109">
      <c r="B45" s="727"/>
      <c r="AN45" s="1083"/>
      <c r="AO45" s="1089"/>
      <c r="AP45" s="1089"/>
      <c r="AQ45" s="1089"/>
      <c r="AR45" s="1089"/>
      <c r="AS45" s="1089"/>
      <c r="AT45" s="1089"/>
      <c r="AU45" s="1089"/>
      <c r="AV45" s="1089"/>
      <c r="AW45" s="1089"/>
      <c r="AX45" s="1089"/>
      <c r="AY45" s="1089"/>
      <c r="AZ45" s="1089"/>
      <c r="BA45" s="1089"/>
      <c r="BB45" s="1089"/>
      <c r="BC45" s="1089"/>
      <c r="BD45" s="1089"/>
      <c r="BE45" s="1089"/>
      <c r="BF45" s="1089"/>
      <c r="BG45" s="1089"/>
      <c r="BH45" s="1089"/>
      <c r="BI45" s="1089"/>
      <c r="BJ45" s="1089"/>
      <c r="BK45" s="1089"/>
      <c r="BL45" s="1089"/>
      <c r="BM45" s="1089"/>
      <c r="BN45" s="1089"/>
      <c r="BO45" s="1089"/>
      <c r="BP45" s="1089"/>
      <c r="BQ45" s="1089"/>
      <c r="BR45" s="1089"/>
      <c r="BS45" s="1089"/>
      <c r="BT45" s="1089"/>
      <c r="BU45" s="1089"/>
      <c r="BV45" s="1089"/>
      <c r="BW45" s="1089"/>
      <c r="BX45" s="1089"/>
      <c r="BY45" s="1089"/>
      <c r="BZ45" s="1089"/>
      <c r="CA45" s="1089"/>
      <c r="CB45" s="1089"/>
      <c r="CC45" s="1089"/>
      <c r="CD45" s="1089"/>
      <c r="CE45" s="1089"/>
      <c r="CF45" s="1089"/>
      <c r="CG45" s="1089"/>
      <c r="CH45" s="1089"/>
      <c r="CI45" s="1089"/>
      <c r="CJ45" s="1089"/>
      <c r="CK45" s="1089"/>
      <c r="CL45" s="1089"/>
      <c r="CM45" s="1089"/>
      <c r="CN45" s="1089"/>
      <c r="CO45" s="1089"/>
      <c r="CP45" s="1089"/>
      <c r="CQ45" s="1089"/>
      <c r="CR45" s="1089"/>
      <c r="CS45" s="1089"/>
      <c r="CT45" s="1089"/>
      <c r="CU45" s="1089"/>
      <c r="CV45" s="1089"/>
      <c r="CW45" s="1089"/>
      <c r="CX45" s="1089"/>
      <c r="CY45" s="1089"/>
      <c r="CZ45" s="1089"/>
      <c r="DA45" s="1089"/>
      <c r="DB45" s="1089"/>
      <c r="DC45" s="1093"/>
    </row>
    <row r="46" spans="2:109">
      <c r="B46" s="727"/>
      <c r="AN46" s="1083"/>
      <c r="AO46" s="1089"/>
      <c r="AP46" s="1089"/>
      <c r="AQ46" s="1089"/>
      <c r="AR46" s="1089"/>
      <c r="AS46" s="1089"/>
      <c r="AT46" s="1089"/>
      <c r="AU46" s="1089"/>
      <c r="AV46" s="1089"/>
      <c r="AW46" s="1089"/>
      <c r="AX46" s="1089"/>
      <c r="AY46" s="1089"/>
      <c r="AZ46" s="1089"/>
      <c r="BA46" s="1089"/>
      <c r="BB46" s="1089"/>
      <c r="BC46" s="1089"/>
      <c r="BD46" s="1089"/>
      <c r="BE46" s="1089"/>
      <c r="BF46" s="1089"/>
      <c r="BG46" s="1089"/>
      <c r="BH46" s="1089"/>
      <c r="BI46" s="1089"/>
      <c r="BJ46" s="1089"/>
      <c r="BK46" s="1089"/>
      <c r="BL46" s="1089"/>
      <c r="BM46" s="1089"/>
      <c r="BN46" s="1089"/>
      <c r="BO46" s="1089"/>
      <c r="BP46" s="1089"/>
      <c r="BQ46" s="1089"/>
      <c r="BR46" s="1089"/>
      <c r="BS46" s="1089"/>
      <c r="BT46" s="1089"/>
      <c r="BU46" s="1089"/>
      <c r="BV46" s="1089"/>
      <c r="BW46" s="1089"/>
      <c r="BX46" s="1089"/>
      <c r="BY46" s="1089"/>
      <c r="BZ46" s="1089"/>
      <c r="CA46" s="1089"/>
      <c r="CB46" s="1089"/>
      <c r="CC46" s="1089"/>
      <c r="CD46" s="1089"/>
      <c r="CE46" s="1089"/>
      <c r="CF46" s="1089"/>
      <c r="CG46" s="1089"/>
      <c r="CH46" s="1089"/>
      <c r="CI46" s="1089"/>
      <c r="CJ46" s="1089"/>
      <c r="CK46" s="1089"/>
      <c r="CL46" s="1089"/>
      <c r="CM46" s="1089"/>
      <c r="CN46" s="1089"/>
      <c r="CO46" s="1089"/>
      <c r="CP46" s="1089"/>
      <c r="CQ46" s="1089"/>
      <c r="CR46" s="1089"/>
      <c r="CS46" s="1089"/>
      <c r="CT46" s="1089"/>
      <c r="CU46" s="1089"/>
      <c r="CV46" s="1089"/>
      <c r="CW46" s="1089"/>
      <c r="CX46" s="1089"/>
      <c r="CY46" s="1089"/>
      <c r="CZ46" s="1089"/>
      <c r="DA46" s="1089"/>
      <c r="DB46" s="1089"/>
      <c r="DC46" s="1093"/>
    </row>
    <row r="47" spans="2:109">
      <c r="B47" s="727"/>
      <c r="AN47" s="1084"/>
      <c r="AO47" s="1090"/>
      <c r="AP47" s="1090"/>
      <c r="AQ47" s="1090"/>
      <c r="AR47" s="1090"/>
      <c r="AS47" s="1090"/>
      <c r="AT47" s="1090"/>
      <c r="AU47" s="1090"/>
      <c r="AV47" s="1090"/>
      <c r="AW47" s="1090"/>
      <c r="AX47" s="1090"/>
      <c r="AY47" s="1090"/>
      <c r="AZ47" s="1090"/>
      <c r="BA47" s="1090"/>
      <c r="BB47" s="1090"/>
      <c r="BC47" s="1090"/>
      <c r="BD47" s="1090"/>
      <c r="BE47" s="1090"/>
      <c r="BF47" s="1090"/>
      <c r="BG47" s="1090"/>
      <c r="BH47" s="1090"/>
      <c r="BI47" s="1090"/>
      <c r="BJ47" s="1090"/>
      <c r="BK47" s="1090"/>
      <c r="BL47" s="1090"/>
      <c r="BM47" s="1090"/>
      <c r="BN47" s="1090"/>
      <c r="BO47" s="1090"/>
      <c r="BP47" s="1090"/>
      <c r="BQ47" s="1090"/>
      <c r="BR47" s="1090"/>
      <c r="BS47" s="1090"/>
      <c r="BT47" s="1090"/>
      <c r="BU47" s="1090"/>
      <c r="BV47" s="1090"/>
      <c r="BW47" s="1090"/>
      <c r="BX47" s="1090"/>
      <c r="BY47" s="1090"/>
      <c r="BZ47" s="1090"/>
      <c r="CA47" s="1090"/>
      <c r="CB47" s="1090"/>
      <c r="CC47" s="1090"/>
      <c r="CD47" s="1090"/>
      <c r="CE47" s="1090"/>
      <c r="CF47" s="1090"/>
      <c r="CG47" s="1090"/>
      <c r="CH47" s="1090"/>
      <c r="CI47" s="1090"/>
      <c r="CJ47" s="1090"/>
      <c r="CK47" s="1090"/>
      <c r="CL47" s="1090"/>
      <c r="CM47" s="1090"/>
      <c r="CN47" s="1090"/>
      <c r="CO47" s="1090"/>
      <c r="CP47" s="1090"/>
      <c r="CQ47" s="1090"/>
      <c r="CR47" s="1090"/>
      <c r="CS47" s="1090"/>
      <c r="CT47" s="1090"/>
      <c r="CU47" s="1090"/>
      <c r="CV47" s="1090"/>
      <c r="CW47" s="1090"/>
      <c r="CX47" s="1090"/>
      <c r="CY47" s="1090"/>
      <c r="CZ47" s="1090"/>
      <c r="DA47" s="1090"/>
      <c r="DB47" s="1090"/>
      <c r="DC47" s="1094"/>
    </row>
    <row r="48" spans="2:109">
      <c r="B48" s="727"/>
      <c r="H48" s="1066"/>
      <c r="I48" s="1066"/>
      <c r="J48" s="1066"/>
      <c r="AN48" s="1066"/>
      <c r="AO48" s="1066"/>
      <c r="AP48" s="1066"/>
      <c r="AZ48" s="1066"/>
      <c r="BA48" s="1066"/>
      <c r="BB48" s="1066"/>
      <c r="BL48" s="1066"/>
      <c r="BM48" s="1066"/>
      <c r="BN48" s="1066"/>
      <c r="BX48" s="1066"/>
      <c r="BY48" s="1066"/>
      <c r="BZ48" s="1066"/>
      <c r="CJ48" s="1066"/>
      <c r="CK48" s="1066"/>
      <c r="CL48" s="1066"/>
      <c r="CV48" s="1066"/>
      <c r="CW48" s="1066"/>
      <c r="CX48" s="1066"/>
    </row>
    <row r="49" spans="1:109">
      <c r="B49" s="727"/>
      <c r="AN49" s="363" t="s">
        <v>166</v>
      </c>
    </row>
    <row r="50" spans="1:109">
      <c r="B50" s="727"/>
      <c r="G50" s="1063"/>
      <c r="H50" s="1063"/>
      <c r="I50" s="1063"/>
      <c r="J50" s="1063"/>
      <c r="K50" s="1071"/>
      <c r="L50" s="1071"/>
      <c r="M50" s="1078"/>
      <c r="N50" s="1078"/>
      <c r="AN50" s="1085"/>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7" t="s">
        <v>528</v>
      </c>
      <c r="BQ50" s="1087"/>
      <c r="BR50" s="1087"/>
      <c r="BS50" s="1087"/>
      <c r="BT50" s="1087"/>
      <c r="BU50" s="1087"/>
      <c r="BV50" s="1087"/>
      <c r="BW50" s="1087"/>
      <c r="BX50" s="1087" t="s">
        <v>529</v>
      </c>
      <c r="BY50" s="1087"/>
      <c r="BZ50" s="1087"/>
      <c r="CA50" s="1087"/>
      <c r="CB50" s="1087"/>
      <c r="CC50" s="1087"/>
      <c r="CD50" s="1087"/>
      <c r="CE50" s="1087"/>
      <c r="CF50" s="1087" t="s">
        <v>530</v>
      </c>
      <c r="CG50" s="1087"/>
      <c r="CH50" s="1087"/>
      <c r="CI50" s="1087"/>
      <c r="CJ50" s="1087"/>
      <c r="CK50" s="1087"/>
      <c r="CL50" s="1087"/>
      <c r="CM50" s="1087"/>
      <c r="CN50" s="1087" t="s">
        <v>531</v>
      </c>
      <c r="CO50" s="1087"/>
      <c r="CP50" s="1087"/>
      <c r="CQ50" s="1087"/>
      <c r="CR50" s="1087"/>
      <c r="CS50" s="1087"/>
      <c r="CT50" s="1087"/>
      <c r="CU50" s="1087"/>
      <c r="CV50" s="1087" t="s">
        <v>532</v>
      </c>
      <c r="CW50" s="1087"/>
      <c r="CX50" s="1087"/>
      <c r="CY50" s="1087"/>
      <c r="CZ50" s="1087"/>
      <c r="DA50" s="1087"/>
      <c r="DB50" s="1087"/>
      <c r="DC50" s="1087"/>
    </row>
    <row r="51" spans="1:109" ht="13.5" customHeight="1">
      <c r="B51" s="727"/>
      <c r="G51" s="1064"/>
      <c r="H51" s="1064"/>
      <c r="I51" s="1068"/>
      <c r="J51" s="1068"/>
      <c r="K51" s="1072"/>
      <c r="L51" s="1072"/>
      <c r="M51" s="1072"/>
      <c r="N51" s="1072"/>
      <c r="AM51" s="1066"/>
      <c r="AN51" s="1086" t="s">
        <v>549</v>
      </c>
      <c r="AO51" s="1086"/>
      <c r="AP51" s="1086"/>
      <c r="AQ51" s="1086"/>
      <c r="AR51" s="1086"/>
      <c r="AS51" s="1086"/>
      <c r="AT51" s="1086"/>
      <c r="AU51" s="1086"/>
      <c r="AV51" s="1086"/>
      <c r="AW51" s="1086"/>
      <c r="AX51" s="1086"/>
      <c r="AY51" s="1086"/>
      <c r="AZ51" s="1086"/>
      <c r="BA51" s="1086"/>
      <c r="BB51" s="1086" t="s">
        <v>551</v>
      </c>
      <c r="BC51" s="1086"/>
      <c r="BD51" s="1086"/>
      <c r="BE51" s="1086"/>
      <c r="BF51" s="1086"/>
      <c r="BG51" s="1086"/>
      <c r="BH51" s="1086"/>
      <c r="BI51" s="1086"/>
      <c r="BJ51" s="1086"/>
      <c r="BK51" s="1086"/>
      <c r="BL51" s="1086"/>
      <c r="BM51" s="1086"/>
      <c r="BN51" s="1086"/>
      <c r="BO51" s="1086"/>
      <c r="BP51" s="1091">
        <v>43.3</v>
      </c>
      <c r="BQ51" s="1091"/>
      <c r="BR51" s="1091"/>
      <c r="BS51" s="1091"/>
      <c r="BT51" s="1091"/>
      <c r="BU51" s="1091"/>
      <c r="BV51" s="1091"/>
      <c r="BW51" s="1091"/>
      <c r="BX51" s="1091">
        <v>45.2</v>
      </c>
      <c r="BY51" s="1091"/>
      <c r="BZ51" s="1091"/>
      <c r="CA51" s="1091"/>
      <c r="CB51" s="1091"/>
      <c r="CC51" s="1091"/>
      <c r="CD51" s="1091"/>
      <c r="CE51" s="1091"/>
      <c r="CF51" s="1091">
        <v>45</v>
      </c>
      <c r="CG51" s="1091"/>
      <c r="CH51" s="1091"/>
      <c r="CI51" s="1091"/>
      <c r="CJ51" s="1091"/>
      <c r="CK51" s="1091"/>
      <c r="CL51" s="1091"/>
      <c r="CM51" s="1091"/>
      <c r="CN51" s="1091">
        <v>20.9</v>
      </c>
      <c r="CO51" s="1091"/>
      <c r="CP51" s="1091"/>
      <c r="CQ51" s="1091"/>
      <c r="CR51" s="1091"/>
      <c r="CS51" s="1091"/>
      <c r="CT51" s="1091"/>
      <c r="CU51" s="1091"/>
      <c r="CV51" s="1091">
        <v>20.9</v>
      </c>
      <c r="CW51" s="1091"/>
      <c r="CX51" s="1091"/>
      <c r="CY51" s="1091"/>
      <c r="CZ51" s="1091"/>
      <c r="DA51" s="1091"/>
      <c r="DB51" s="1091"/>
      <c r="DC51" s="1091"/>
    </row>
    <row r="52" spans="1:109">
      <c r="B52" s="727"/>
      <c r="G52" s="1064"/>
      <c r="H52" s="1064"/>
      <c r="I52" s="1068"/>
      <c r="J52" s="1068"/>
      <c r="K52" s="1072"/>
      <c r="L52" s="1072"/>
      <c r="M52" s="1072"/>
      <c r="N52" s="1072"/>
      <c r="AM52" s="1066"/>
      <c r="AN52" s="1086"/>
      <c r="AO52" s="1086"/>
      <c r="AP52" s="1086"/>
      <c r="AQ52" s="1086"/>
      <c r="AR52" s="1086"/>
      <c r="AS52" s="1086"/>
      <c r="AT52" s="1086"/>
      <c r="AU52" s="1086"/>
      <c r="AV52" s="1086"/>
      <c r="AW52" s="1086"/>
      <c r="AX52" s="1086"/>
      <c r="AY52" s="1086"/>
      <c r="AZ52" s="1086"/>
      <c r="BA52" s="1086"/>
      <c r="BB52" s="1086"/>
      <c r="BC52" s="1086"/>
      <c r="BD52" s="1086"/>
      <c r="BE52" s="1086"/>
      <c r="BF52" s="1086"/>
      <c r="BG52" s="1086"/>
      <c r="BH52" s="1086"/>
      <c r="BI52" s="1086"/>
      <c r="BJ52" s="1086"/>
      <c r="BK52" s="1086"/>
      <c r="BL52" s="1086"/>
      <c r="BM52" s="1086"/>
      <c r="BN52" s="1086"/>
      <c r="BO52" s="1086"/>
      <c r="BP52" s="1091"/>
      <c r="BQ52" s="1091"/>
      <c r="BR52" s="1091"/>
      <c r="BS52" s="1091"/>
      <c r="BT52" s="1091"/>
      <c r="BU52" s="1091"/>
      <c r="BV52" s="1091"/>
      <c r="BW52" s="1091"/>
      <c r="BX52" s="1091"/>
      <c r="BY52" s="1091"/>
      <c r="BZ52" s="1091"/>
      <c r="CA52" s="1091"/>
      <c r="CB52" s="1091"/>
      <c r="CC52" s="1091"/>
      <c r="CD52" s="1091"/>
      <c r="CE52" s="1091"/>
      <c r="CF52" s="1091"/>
      <c r="CG52" s="1091"/>
      <c r="CH52" s="1091"/>
      <c r="CI52" s="1091"/>
      <c r="CJ52" s="1091"/>
      <c r="CK52" s="1091"/>
      <c r="CL52" s="1091"/>
      <c r="CM52" s="1091"/>
      <c r="CN52" s="1091"/>
      <c r="CO52" s="1091"/>
      <c r="CP52" s="1091"/>
      <c r="CQ52" s="1091"/>
      <c r="CR52" s="1091"/>
      <c r="CS52" s="1091"/>
      <c r="CT52" s="1091"/>
      <c r="CU52" s="1091"/>
      <c r="CV52" s="1091"/>
      <c r="CW52" s="1091"/>
      <c r="CX52" s="1091"/>
      <c r="CY52" s="1091"/>
      <c r="CZ52" s="1091"/>
      <c r="DA52" s="1091"/>
      <c r="DB52" s="1091"/>
      <c r="DC52" s="1091"/>
    </row>
    <row r="53" spans="1:109">
      <c r="A53" s="1053"/>
      <c r="B53" s="727"/>
      <c r="G53" s="1064"/>
      <c r="H53" s="1064"/>
      <c r="I53" s="1063"/>
      <c r="J53" s="1063"/>
      <c r="K53" s="1072"/>
      <c r="L53" s="1072"/>
      <c r="M53" s="1072"/>
      <c r="N53" s="1072"/>
      <c r="AM53" s="1066"/>
      <c r="AN53" s="1086"/>
      <c r="AO53" s="1086"/>
      <c r="AP53" s="1086"/>
      <c r="AQ53" s="1086"/>
      <c r="AR53" s="1086"/>
      <c r="AS53" s="1086"/>
      <c r="AT53" s="1086"/>
      <c r="AU53" s="1086"/>
      <c r="AV53" s="1086"/>
      <c r="AW53" s="1086"/>
      <c r="AX53" s="1086"/>
      <c r="AY53" s="1086"/>
      <c r="AZ53" s="1086"/>
      <c r="BA53" s="1086"/>
      <c r="BB53" s="1086" t="s">
        <v>552</v>
      </c>
      <c r="BC53" s="1086"/>
      <c r="BD53" s="1086"/>
      <c r="BE53" s="1086"/>
      <c r="BF53" s="1086"/>
      <c r="BG53" s="1086"/>
      <c r="BH53" s="1086"/>
      <c r="BI53" s="1086"/>
      <c r="BJ53" s="1086"/>
      <c r="BK53" s="1086"/>
      <c r="BL53" s="1086"/>
      <c r="BM53" s="1086"/>
      <c r="BN53" s="1086"/>
      <c r="BO53" s="1086"/>
      <c r="BP53" s="1091">
        <v>59.5</v>
      </c>
      <c r="BQ53" s="1091"/>
      <c r="BR53" s="1091"/>
      <c r="BS53" s="1091"/>
      <c r="BT53" s="1091"/>
      <c r="BU53" s="1091"/>
      <c r="BV53" s="1091"/>
      <c r="BW53" s="1091"/>
      <c r="BX53" s="1091">
        <v>60.8</v>
      </c>
      <c r="BY53" s="1091"/>
      <c r="BZ53" s="1091"/>
      <c r="CA53" s="1091"/>
      <c r="CB53" s="1091"/>
      <c r="CC53" s="1091"/>
      <c r="CD53" s="1091"/>
      <c r="CE53" s="1091"/>
      <c r="CF53" s="1091">
        <v>61.6</v>
      </c>
      <c r="CG53" s="1091"/>
      <c r="CH53" s="1091"/>
      <c r="CI53" s="1091"/>
      <c r="CJ53" s="1091"/>
      <c r="CK53" s="1091"/>
      <c r="CL53" s="1091"/>
      <c r="CM53" s="1091"/>
      <c r="CN53" s="1091">
        <v>54.4</v>
      </c>
      <c r="CO53" s="1091"/>
      <c r="CP53" s="1091"/>
      <c r="CQ53" s="1091"/>
      <c r="CR53" s="1091"/>
      <c r="CS53" s="1091"/>
      <c r="CT53" s="1091"/>
      <c r="CU53" s="1091"/>
      <c r="CV53" s="1091">
        <v>56.3</v>
      </c>
      <c r="CW53" s="1091"/>
      <c r="CX53" s="1091"/>
      <c r="CY53" s="1091"/>
      <c r="CZ53" s="1091"/>
      <c r="DA53" s="1091"/>
      <c r="DB53" s="1091"/>
      <c r="DC53" s="1091"/>
    </row>
    <row r="54" spans="1:109">
      <c r="A54" s="1053"/>
      <c r="B54" s="727"/>
      <c r="G54" s="1064"/>
      <c r="H54" s="1064"/>
      <c r="I54" s="1063"/>
      <c r="J54" s="1063"/>
      <c r="K54" s="1072"/>
      <c r="L54" s="1072"/>
      <c r="M54" s="1072"/>
      <c r="N54" s="1072"/>
      <c r="AM54" s="1066"/>
      <c r="AN54" s="1086"/>
      <c r="AO54" s="1086"/>
      <c r="AP54" s="1086"/>
      <c r="AQ54" s="1086"/>
      <c r="AR54" s="1086"/>
      <c r="AS54" s="1086"/>
      <c r="AT54" s="1086"/>
      <c r="AU54" s="1086"/>
      <c r="AV54" s="1086"/>
      <c r="AW54" s="1086"/>
      <c r="AX54" s="1086"/>
      <c r="AY54" s="1086"/>
      <c r="AZ54" s="1086"/>
      <c r="BA54" s="1086"/>
      <c r="BB54" s="1086"/>
      <c r="BC54" s="1086"/>
      <c r="BD54" s="1086"/>
      <c r="BE54" s="1086"/>
      <c r="BF54" s="1086"/>
      <c r="BG54" s="1086"/>
      <c r="BH54" s="1086"/>
      <c r="BI54" s="1086"/>
      <c r="BJ54" s="1086"/>
      <c r="BK54" s="1086"/>
      <c r="BL54" s="1086"/>
      <c r="BM54" s="1086"/>
      <c r="BN54" s="1086"/>
      <c r="BO54" s="1086"/>
      <c r="BP54" s="1091"/>
      <c r="BQ54" s="1091"/>
      <c r="BR54" s="1091"/>
      <c r="BS54" s="1091"/>
      <c r="BT54" s="1091"/>
      <c r="BU54" s="1091"/>
      <c r="BV54" s="1091"/>
      <c r="BW54" s="1091"/>
      <c r="BX54" s="1091"/>
      <c r="BY54" s="1091"/>
      <c r="BZ54" s="1091"/>
      <c r="CA54" s="1091"/>
      <c r="CB54" s="1091"/>
      <c r="CC54" s="1091"/>
      <c r="CD54" s="1091"/>
      <c r="CE54" s="1091"/>
      <c r="CF54" s="1091"/>
      <c r="CG54" s="1091"/>
      <c r="CH54" s="1091"/>
      <c r="CI54" s="1091"/>
      <c r="CJ54" s="1091"/>
      <c r="CK54" s="1091"/>
      <c r="CL54" s="1091"/>
      <c r="CM54" s="1091"/>
      <c r="CN54" s="1091"/>
      <c r="CO54" s="1091"/>
      <c r="CP54" s="1091"/>
      <c r="CQ54" s="1091"/>
      <c r="CR54" s="1091"/>
      <c r="CS54" s="1091"/>
      <c r="CT54" s="1091"/>
      <c r="CU54" s="1091"/>
      <c r="CV54" s="1091"/>
      <c r="CW54" s="1091"/>
      <c r="CX54" s="1091"/>
      <c r="CY54" s="1091"/>
      <c r="CZ54" s="1091"/>
      <c r="DA54" s="1091"/>
      <c r="DB54" s="1091"/>
      <c r="DC54" s="1091"/>
    </row>
    <row r="55" spans="1:109">
      <c r="A55" s="1053"/>
      <c r="B55" s="727"/>
      <c r="G55" s="1063"/>
      <c r="H55" s="1063"/>
      <c r="I55" s="1063"/>
      <c r="J55" s="1063"/>
      <c r="K55" s="1072"/>
      <c r="L55" s="1072"/>
      <c r="M55" s="1072"/>
      <c r="N55" s="1072"/>
      <c r="AN55" s="1087" t="s">
        <v>516</v>
      </c>
      <c r="AO55" s="1087"/>
      <c r="AP55" s="1087"/>
      <c r="AQ55" s="1087"/>
      <c r="AR55" s="1087"/>
      <c r="AS55" s="1087"/>
      <c r="AT55" s="1087"/>
      <c r="AU55" s="1087"/>
      <c r="AV55" s="1087"/>
      <c r="AW55" s="1087"/>
      <c r="AX55" s="1087"/>
      <c r="AY55" s="1087"/>
      <c r="AZ55" s="1087"/>
      <c r="BA55" s="1087"/>
      <c r="BB55" s="1086" t="s">
        <v>551</v>
      </c>
      <c r="BC55" s="1086"/>
      <c r="BD55" s="1086"/>
      <c r="BE55" s="1086"/>
      <c r="BF55" s="1086"/>
      <c r="BG55" s="1086"/>
      <c r="BH55" s="1086"/>
      <c r="BI55" s="1086"/>
      <c r="BJ55" s="1086"/>
      <c r="BK55" s="1086"/>
      <c r="BL55" s="1086"/>
      <c r="BM55" s="1086"/>
      <c r="BN55" s="1086"/>
      <c r="BO55" s="1086"/>
      <c r="BP55" s="1091">
        <v>16</v>
      </c>
      <c r="BQ55" s="1091"/>
      <c r="BR55" s="1091"/>
      <c r="BS55" s="1091"/>
      <c r="BT55" s="1091"/>
      <c r="BU55" s="1091"/>
      <c r="BV55" s="1091"/>
      <c r="BW55" s="1091"/>
      <c r="BX55" s="1091">
        <v>18.399999999999999</v>
      </c>
      <c r="BY55" s="1091"/>
      <c r="BZ55" s="1091"/>
      <c r="CA55" s="1091"/>
      <c r="CB55" s="1091"/>
      <c r="CC55" s="1091"/>
      <c r="CD55" s="1091"/>
      <c r="CE55" s="1091"/>
      <c r="CF55" s="1091">
        <v>13.5</v>
      </c>
      <c r="CG55" s="1091"/>
      <c r="CH55" s="1091"/>
      <c r="CI55" s="1091"/>
      <c r="CJ55" s="1091"/>
      <c r="CK55" s="1091"/>
      <c r="CL55" s="1091"/>
      <c r="CM55" s="1091"/>
      <c r="CN55" s="1091">
        <v>1.5</v>
      </c>
      <c r="CO55" s="1091"/>
      <c r="CP55" s="1091"/>
      <c r="CQ55" s="1091"/>
      <c r="CR55" s="1091"/>
      <c r="CS55" s="1091"/>
      <c r="CT55" s="1091"/>
      <c r="CU55" s="1091"/>
      <c r="CV55" s="1091">
        <v>0</v>
      </c>
      <c r="CW55" s="1091"/>
      <c r="CX55" s="1091"/>
      <c r="CY55" s="1091"/>
      <c r="CZ55" s="1091"/>
      <c r="DA55" s="1091"/>
      <c r="DB55" s="1091"/>
      <c r="DC55" s="1091"/>
    </row>
    <row r="56" spans="1:109">
      <c r="A56" s="1053"/>
      <c r="B56" s="727"/>
      <c r="G56" s="1063"/>
      <c r="H56" s="1063"/>
      <c r="I56" s="1063"/>
      <c r="J56" s="1063"/>
      <c r="K56" s="1072"/>
      <c r="L56" s="1072"/>
      <c r="M56" s="1072"/>
      <c r="N56" s="1072"/>
      <c r="AN56" s="1087"/>
      <c r="AO56" s="1087"/>
      <c r="AP56" s="1087"/>
      <c r="AQ56" s="1087"/>
      <c r="AR56" s="1087"/>
      <c r="AS56" s="1087"/>
      <c r="AT56" s="1087"/>
      <c r="AU56" s="1087"/>
      <c r="AV56" s="1087"/>
      <c r="AW56" s="1087"/>
      <c r="AX56" s="1087"/>
      <c r="AY56" s="1087"/>
      <c r="AZ56" s="1087"/>
      <c r="BA56" s="1087"/>
      <c r="BB56" s="1086"/>
      <c r="BC56" s="1086"/>
      <c r="BD56" s="1086"/>
      <c r="BE56" s="1086"/>
      <c r="BF56" s="1086"/>
      <c r="BG56" s="1086"/>
      <c r="BH56" s="1086"/>
      <c r="BI56" s="1086"/>
      <c r="BJ56" s="1086"/>
      <c r="BK56" s="1086"/>
      <c r="BL56" s="1086"/>
      <c r="BM56" s="1086"/>
      <c r="BN56" s="1086"/>
      <c r="BO56" s="1086"/>
      <c r="BP56" s="1091"/>
      <c r="BQ56" s="1091"/>
      <c r="BR56" s="1091"/>
      <c r="BS56" s="1091"/>
      <c r="BT56" s="1091"/>
      <c r="BU56" s="1091"/>
      <c r="BV56" s="1091"/>
      <c r="BW56" s="1091"/>
      <c r="BX56" s="1091"/>
      <c r="BY56" s="1091"/>
      <c r="BZ56" s="1091"/>
      <c r="CA56" s="1091"/>
      <c r="CB56" s="1091"/>
      <c r="CC56" s="1091"/>
      <c r="CD56" s="1091"/>
      <c r="CE56" s="1091"/>
      <c r="CF56" s="1091"/>
      <c r="CG56" s="1091"/>
      <c r="CH56" s="1091"/>
      <c r="CI56" s="1091"/>
      <c r="CJ56" s="1091"/>
      <c r="CK56" s="1091"/>
      <c r="CL56" s="1091"/>
      <c r="CM56" s="1091"/>
      <c r="CN56" s="1091"/>
      <c r="CO56" s="1091"/>
      <c r="CP56" s="1091"/>
      <c r="CQ56" s="1091"/>
      <c r="CR56" s="1091"/>
      <c r="CS56" s="1091"/>
      <c r="CT56" s="1091"/>
      <c r="CU56" s="1091"/>
      <c r="CV56" s="1091"/>
      <c r="CW56" s="1091"/>
      <c r="CX56" s="1091"/>
      <c r="CY56" s="1091"/>
      <c r="CZ56" s="1091"/>
      <c r="DA56" s="1091"/>
      <c r="DB56" s="1091"/>
      <c r="DC56" s="1091"/>
    </row>
    <row r="57" spans="1:109" s="1053" customFormat="1">
      <c r="B57" s="1059"/>
      <c r="G57" s="1063"/>
      <c r="H57" s="1063"/>
      <c r="I57" s="1069"/>
      <c r="J57" s="1069"/>
      <c r="K57" s="1072"/>
      <c r="L57" s="1072"/>
      <c r="M57" s="1072"/>
      <c r="N57" s="1072"/>
      <c r="AM57" s="363"/>
      <c r="AN57" s="1087"/>
      <c r="AO57" s="1087"/>
      <c r="AP57" s="1087"/>
      <c r="AQ57" s="1087"/>
      <c r="AR57" s="1087"/>
      <c r="AS57" s="1087"/>
      <c r="AT57" s="1087"/>
      <c r="AU57" s="1087"/>
      <c r="AV57" s="1087"/>
      <c r="AW57" s="1087"/>
      <c r="AX57" s="1087"/>
      <c r="AY57" s="1087"/>
      <c r="AZ57" s="1087"/>
      <c r="BA57" s="1087"/>
      <c r="BB57" s="1086" t="s">
        <v>552</v>
      </c>
      <c r="BC57" s="1086"/>
      <c r="BD57" s="1086"/>
      <c r="BE57" s="1086"/>
      <c r="BF57" s="1086"/>
      <c r="BG57" s="1086"/>
      <c r="BH57" s="1086"/>
      <c r="BI57" s="1086"/>
      <c r="BJ57" s="1086"/>
      <c r="BK57" s="1086"/>
      <c r="BL57" s="1086"/>
      <c r="BM57" s="1086"/>
      <c r="BN57" s="1086"/>
      <c r="BO57" s="1086"/>
      <c r="BP57" s="1091">
        <v>58.8</v>
      </c>
      <c r="BQ57" s="1091"/>
      <c r="BR57" s="1091"/>
      <c r="BS57" s="1091"/>
      <c r="BT57" s="1091"/>
      <c r="BU57" s="1091"/>
      <c r="BV57" s="1091"/>
      <c r="BW57" s="1091"/>
      <c r="BX57" s="1091">
        <v>59.8</v>
      </c>
      <c r="BY57" s="1091"/>
      <c r="BZ57" s="1091"/>
      <c r="CA57" s="1091"/>
      <c r="CB57" s="1091"/>
      <c r="CC57" s="1091"/>
      <c r="CD57" s="1091"/>
      <c r="CE57" s="1091"/>
      <c r="CF57" s="1091">
        <v>60.2</v>
      </c>
      <c r="CG57" s="1091"/>
      <c r="CH57" s="1091"/>
      <c r="CI57" s="1091"/>
      <c r="CJ57" s="1091"/>
      <c r="CK57" s="1091"/>
      <c r="CL57" s="1091"/>
      <c r="CM57" s="1091"/>
      <c r="CN57" s="1091">
        <v>60.1</v>
      </c>
      <c r="CO57" s="1091"/>
      <c r="CP57" s="1091"/>
      <c r="CQ57" s="1091"/>
      <c r="CR57" s="1091"/>
      <c r="CS57" s="1091"/>
      <c r="CT57" s="1091"/>
      <c r="CU57" s="1091"/>
      <c r="CV57" s="1091">
        <v>61.6</v>
      </c>
      <c r="CW57" s="1091"/>
      <c r="CX57" s="1091"/>
      <c r="CY57" s="1091"/>
      <c r="CZ57" s="1091"/>
      <c r="DA57" s="1091"/>
      <c r="DB57" s="1091"/>
      <c r="DC57" s="1091"/>
      <c r="DD57" s="1096"/>
      <c r="DE57" s="1059"/>
    </row>
    <row r="58" spans="1:109" s="1053" customFormat="1">
      <c r="A58" s="363"/>
      <c r="B58" s="1059"/>
      <c r="G58" s="1063"/>
      <c r="H58" s="1063"/>
      <c r="I58" s="1069"/>
      <c r="J58" s="1069"/>
      <c r="K58" s="1072"/>
      <c r="L58" s="1072"/>
      <c r="M58" s="1072"/>
      <c r="N58" s="1072"/>
      <c r="AM58" s="363"/>
      <c r="AN58" s="1087"/>
      <c r="AO58" s="1087"/>
      <c r="AP58" s="1087"/>
      <c r="AQ58" s="1087"/>
      <c r="AR58" s="1087"/>
      <c r="AS58" s="1087"/>
      <c r="AT58" s="1087"/>
      <c r="AU58" s="1087"/>
      <c r="AV58" s="1087"/>
      <c r="AW58" s="1087"/>
      <c r="AX58" s="1087"/>
      <c r="AY58" s="1087"/>
      <c r="AZ58" s="1087"/>
      <c r="BA58" s="1087"/>
      <c r="BB58" s="1086"/>
      <c r="BC58" s="1086"/>
      <c r="BD58" s="1086"/>
      <c r="BE58" s="1086"/>
      <c r="BF58" s="1086"/>
      <c r="BG58" s="1086"/>
      <c r="BH58" s="1086"/>
      <c r="BI58" s="1086"/>
      <c r="BJ58" s="1086"/>
      <c r="BK58" s="1086"/>
      <c r="BL58" s="1086"/>
      <c r="BM58" s="1086"/>
      <c r="BN58" s="1086"/>
      <c r="BO58" s="1086"/>
      <c r="BP58" s="1091"/>
      <c r="BQ58" s="1091"/>
      <c r="BR58" s="1091"/>
      <c r="BS58" s="1091"/>
      <c r="BT58" s="1091"/>
      <c r="BU58" s="1091"/>
      <c r="BV58" s="1091"/>
      <c r="BW58" s="1091"/>
      <c r="BX58" s="1091"/>
      <c r="BY58" s="1091"/>
      <c r="BZ58" s="1091"/>
      <c r="CA58" s="1091"/>
      <c r="CB58" s="1091"/>
      <c r="CC58" s="1091"/>
      <c r="CD58" s="1091"/>
      <c r="CE58" s="1091"/>
      <c r="CF58" s="1091"/>
      <c r="CG58" s="1091"/>
      <c r="CH58" s="1091"/>
      <c r="CI58" s="1091"/>
      <c r="CJ58" s="1091"/>
      <c r="CK58" s="1091"/>
      <c r="CL58" s="1091"/>
      <c r="CM58" s="1091"/>
      <c r="CN58" s="1091"/>
      <c r="CO58" s="1091"/>
      <c r="CP58" s="1091"/>
      <c r="CQ58" s="1091"/>
      <c r="CR58" s="1091"/>
      <c r="CS58" s="1091"/>
      <c r="CT58" s="1091"/>
      <c r="CU58" s="1091"/>
      <c r="CV58" s="1091"/>
      <c r="CW58" s="1091"/>
      <c r="CX58" s="1091"/>
      <c r="CY58" s="1091"/>
      <c r="CZ58" s="1091"/>
      <c r="DA58" s="1091"/>
      <c r="DB58" s="1091"/>
      <c r="DC58" s="1091"/>
      <c r="DD58" s="1096"/>
      <c r="DE58" s="1059"/>
    </row>
    <row r="59" spans="1:109" s="1053" customFormat="1">
      <c r="A59" s="363"/>
      <c r="B59" s="1059"/>
      <c r="K59" s="1073"/>
      <c r="L59" s="1073"/>
      <c r="M59" s="1073"/>
      <c r="N59" s="1073"/>
      <c r="AQ59" s="1073"/>
      <c r="AR59" s="1073"/>
      <c r="AS59" s="1073"/>
      <c r="AT59" s="1073"/>
      <c r="BC59" s="1073"/>
      <c r="BD59" s="1073"/>
      <c r="BE59" s="1073"/>
      <c r="BF59" s="1073"/>
      <c r="BO59" s="1073"/>
      <c r="BP59" s="1073"/>
      <c r="BQ59" s="1073"/>
      <c r="BR59" s="1073"/>
      <c r="CA59" s="1073"/>
      <c r="CB59" s="1073"/>
      <c r="CC59" s="1073"/>
      <c r="CD59" s="1073"/>
      <c r="CM59" s="1073"/>
      <c r="CN59" s="1073"/>
      <c r="CO59" s="1073"/>
      <c r="CP59" s="1073"/>
      <c r="CY59" s="1073"/>
      <c r="CZ59" s="1073"/>
      <c r="DA59" s="1073"/>
      <c r="DB59" s="1073"/>
      <c r="DC59" s="1073"/>
      <c r="DD59" s="1096"/>
      <c r="DE59" s="1059"/>
    </row>
    <row r="60" spans="1:109" s="1053" customFormat="1">
      <c r="A60" s="363"/>
      <c r="B60" s="1059"/>
      <c r="K60" s="1073"/>
      <c r="L60" s="1073"/>
      <c r="M60" s="1073"/>
      <c r="N60" s="1073"/>
      <c r="AQ60" s="1073"/>
      <c r="AR60" s="1073"/>
      <c r="AS60" s="1073"/>
      <c r="AT60" s="1073"/>
      <c r="BC60" s="1073"/>
      <c r="BD60" s="1073"/>
      <c r="BE60" s="1073"/>
      <c r="BF60" s="1073"/>
      <c r="BO60" s="1073"/>
      <c r="BP60" s="1073"/>
      <c r="BQ60" s="1073"/>
      <c r="BR60" s="1073"/>
      <c r="CA60" s="1073"/>
      <c r="CB60" s="1073"/>
      <c r="CC60" s="1073"/>
      <c r="CD60" s="1073"/>
      <c r="CM60" s="1073"/>
      <c r="CN60" s="1073"/>
      <c r="CO60" s="1073"/>
      <c r="CP60" s="1073"/>
      <c r="CY60" s="1073"/>
      <c r="CZ60" s="1073"/>
      <c r="DA60" s="1073"/>
      <c r="DB60" s="1073"/>
      <c r="DC60" s="1073"/>
      <c r="DD60" s="1096"/>
      <c r="DE60" s="1059"/>
    </row>
    <row r="61" spans="1:109" s="1053" customFormat="1">
      <c r="A61" s="363"/>
      <c r="B61" s="1060"/>
      <c r="C61" s="1061"/>
      <c r="D61" s="1061"/>
      <c r="E61" s="1061"/>
      <c r="F61" s="1061"/>
      <c r="G61" s="1061"/>
      <c r="H61" s="1061"/>
      <c r="I61" s="1061"/>
      <c r="J61" s="1061"/>
      <c r="K61" s="1061"/>
      <c r="L61" s="1061"/>
      <c r="M61" s="1079"/>
      <c r="N61" s="1079"/>
      <c r="O61" s="1061"/>
      <c r="P61" s="1061"/>
      <c r="Q61" s="1061"/>
      <c r="R61" s="1061"/>
      <c r="S61" s="1061"/>
      <c r="T61" s="1061"/>
      <c r="U61" s="1061"/>
      <c r="V61" s="1061"/>
      <c r="W61" s="1061"/>
      <c r="X61" s="1061"/>
      <c r="Y61" s="1061"/>
      <c r="Z61" s="1061"/>
      <c r="AA61" s="1061"/>
      <c r="AB61" s="1061"/>
      <c r="AC61" s="1061"/>
      <c r="AD61" s="1061"/>
      <c r="AE61" s="1061"/>
      <c r="AF61" s="1061"/>
      <c r="AG61" s="1061"/>
      <c r="AH61" s="1061"/>
      <c r="AI61" s="1061"/>
      <c r="AJ61" s="1061"/>
      <c r="AK61" s="1061"/>
      <c r="AL61" s="1061"/>
      <c r="AM61" s="1061"/>
      <c r="AN61" s="1061"/>
      <c r="AO61" s="1061"/>
      <c r="AP61" s="1061"/>
      <c r="AQ61" s="1061"/>
      <c r="AR61" s="1061"/>
      <c r="AS61" s="1079"/>
      <c r="AT61" s="1079"/>
      <c r="AU61" s="1061"/>
      <c r="AV61" s="1061"/>
      <c r="AW61" s="1061"/>
      <c r="AX61" s="1061"/>
      <c r="AY61" s="1061"/>
      <c r="AZ61" s="1061"/>
      <c r="BA61" s="1061"/>
      <c r="BB61" s="1061"/>
      <c r="BC61" s="1061"/>
      <c r="BD61" s="1061"/>
      <c r="BE61" s="1079"/>
      <c r="BF61" s="1079"/>
      <c r="BG61" s="1061"/>
      <c r="BH61" s="1061"/>
      <c r="BI61" s="1061"/>
      <c r="BJ61" s="1061"/>
      <c r="BK61" s="1061"/>
      <c r="BL61" s="1061"/>
      <c r="BM61" s="1061"/>
      <c r="BN61" s="1061"/>
      <c r="BO61" s="1061"/>
      <c r="BP61" s="1061"/>
      <c r="BQ61" s="1079"/>
      <c r="BR61" s="1079"/>
      <c r="BS61" s="1061"/>
      <c r="BT61" s="1061"/>
      <c r="BU61" s="1061"/>
      <c r="BV61" s="1061"/>
      <c r="BW61" s="1061"/>
      <c r="BX61" s="1061"/>
      <c r="BY61" s="1061"/>
      <c r="BZ61" s="1061"/>
      <c r="CA61" s="1061"/>
      <c r="CB61" s="1061"/>
      <c r="CC61" s="1079"/>
      <c r="CD61" s="1079"/>
      <c r="CE61" s="1061"/>
      <c r="CF61" s="1061"/>
      <c r="CG61" s="1061"/>
      <c r="CH61" s="1061"/>
      <c r="CI61" s="1061"/>
      <c r="CJ61" s="1061"/>
      <c r="CK61" s="1061"/>
      <c r="CL61" s="1061"/>
      <c r="CM61" s="1061"/>
      <c r="CN61" s="1061"/>
      <c r="CO61" s="1079"/>
      <c r="CP61" s="1079"/>
      <c r="CQ61" s="1061"/>
      <c r="CR61" s="1061"/>
      <c r="CS61" s="1061"/>
      <c r="CT61" s="1061"/>
      <c r="CU61" s="1061"/>
      <c r="CV61" s="1061"/>
      <c r="CW61" s="1061"/>
      <c r="CX61" s="1061"/>
      <c r="CY61" s="1061"/>
      <c r="CZ61" s="1061"/>
      <c r="DA61" s="1079"/>
      <c r="DB61" s="1079"/>
      <c r="DC61" s="1079"/>
      <c r="DD61" s="1097"/>
      <c r="DE61" s="1059"/>
    </row>
    <row r="62" spans="1:109">
      <c r="B62" s="1058"/>
      <c r="C62" s="1058"/>
      <c r="D62" s="1058"/>
      <c r="E62" s="1058"/>
      <c r="F62" s="1058"/>
      <c r="G62" s="1058"/>
      <c r="H62" s="1058"/>
      <c r="I62" s="1058"/>
      <c r="J62" s="1058"/>
      <c r="K62" s="1058"/>
      <c r="L62" s="1058"/>
      <c r="M62" s="1058"/>
      <c r="N62" s="1058"/>
      <c r="O62" s="1058"/>
      <c r="P62" s="1058"/>
      <c r="Q62" s="1058"/>
      <c r="R62" s="1058"/>
      <c r="S62" s="1058"/>
      <c r="T62" s="1058"/>
      <c r="U62" s="1058"/>
      <c r="V62" s="1058"/>
      <c r="W62" s="1058"/>
      <c r="X62" s="1058"/>
      <c r="Y62" s="1058"/>
      <c r="Z62" s="1058"/>
      <c r="AA62" s="1058"/>
      <c r="AB62" s="1058"/>
      <c r="AC62" s="1058"/>
      <c r="AD62" s="1058"/>
      <c r="AE62" s="1058"/>
      <c r="AF62" s="1058"/>
      <c r="AG62" s="1058"/>
      <c r="AH62" s="1058"/>
      <c r="AI62" s="1058"/>
      <c r="AJ62" s="1058"/>
      <c r="AK62" s="1058"/>
      <c r="AL62" s="1058"/>
      <c r="AM62" s="1058"/>
      <c r="AN62" s="1058"/>
      <c r="AO62" s="1058"/>
      <c r="AP62" s="1058"/>
      <c r="AQ62" s="1058"/>
      <c r="AR62" s="1058"/>
      <c r="AS62" s="1058"/>
      <c r="AT62" s="1058"/>
      <c r="AU62" s="1058"/>
      <c r="AV62" s="1058"/>
      <c r="AW62" s="1058"/>
      <c r="AX62" s="1058"/>
      <c r="AY62" s="1058"/>
      <c r="AZ62" s="1058"/>
      <c r="BA62" s="1058"/>
      <c r="BB62" s="1058"/>
      <c r="BC62" s="1058"/>
      <c r="BD62" s="1058"/>
      <c r="BE62" s="1058"/>
      <c r="BF62" s="1058"/>
      <c r="BG62" s="1058"/>
      <c r="BH62" s="1058"/>
      <c r="BI62" s="1058"/>
      <c r="BJ62" s="1058"/>
      <c r="BK62" s="1058"/>
      <c r="BL62" s="1058"/>
      <c r="BM62" s="1058"/>
      <c r="BN62" s="1058"/>
      <c r="BO62" s="1058"/>
      <c r="BP62" s="1058"/>
      <c r="BQ62" s="1058"/>
      <c r="BR62" s="1058"/>
      <c r="BS62" s="1058"/>
      <c r="BT62" s="1058"/>
      <c r="BU62" s="1058"/>
      <c r="BV62" s="1058"/>
      <c r="BW62" s="1058"/>
      <c r="BX62" s="1058"/>
      <c r="BY62" s="1058"/>
      <c r="BZ62" s="1058"/>
      <c r="CA62" s="1058"/>
      <c r="CB62" s="1058"/>
      <c r="CC62" s="1058"/>
      <c r="CD62" s="1058"/>
      <c r="CE62" s="1058"/>
      <c r="CF62" s="1058"/>
      <c r="CG62" s="1058"/>
      <c r="CH62" s="1058"/>
      <c r="CI62" s="1058"/>
      <c r="CJ62" s="1058"/>
      <c r="CK62" s="1058"/>
      <c r="CL62" s="1058"/>
      <c r="CM62" s="1058"/>
      <c r="CN62" s="1058"/>
      <c r="CO62" s="1058"/>
      <c r="CP62" s="1058"/>
      <c r="CQ62" s="1058"/>
      <c r="CR62" s="1058"/>
      <c r="CS62" s="1058"/>
      <c r="CT62" s="1058"/>
      <c r="CU62" s="1058"/>
      <c r="CV62" s="1058"/>
      <c r="CW62" s="1058"/>
      <c r="CX62" s="1058"/>
      <c r="CY62" s="1058"/>
      <c r="CZ62" s="1058"/>
      <c r="DA62" s="1058"/>
      <c r="DB62" s="1058"/>
      <c r="DC62" s="1058"/>
      <c r="DD62" s="1058"/>
      <c r="DE62" s="738"/>
    </row>
    <row r="63" spans="1:109" ht="17.25">
      <c r="B63" s="736" t="s">
        <v>331</v>
      </c>
    </row>
    <row r="64" spans="1:109">
      <c r="B64" s="727"/>
      <c r="G64" s="1062"/>
      <c r="N64" s="1081"/>
      <c r="AM64" s="1062"/>
      <c r="AN64" s="1062" t="s">
        <v>547</v>
      </c>
      <c r="AP64" s="1053"/>
      <c r="AQ64" s="1053"/>
      <c r="AR64" s="1053"/>
      <c r="AY64" s="1062"/>
      <c r="BA64" s="1053"/>
      <c r="BB64" s="1053"/>
      <c r="BC64" s="1053"/>
      <c r="BK64" s="1062"/>
      <c r="BM64" s="1053"/>
      <c r="BN64" s="1053"/>
      <c r="BO64" s="1053"/>
      <c r="BW64" s="1062"/>
      <c r="BY64" s="1053"/>
      <c r="BZ64" s="1053"/>
      <c r="CA64" s="1053"/>
      <c r="CI64" s="1062"/>
      <c r="CK64" s="1053"/>
      <c r="CL64" s="1053"/>
      <c r="CM64" s="1053"/>
      <c r="CU64" s="1062"/>
      <c r="CW64" s="1053"/>
      <c r="CX64" s="1053"/>
      <c r="CY64" s="1053"/>
    </row>
    <row r="65" spans="2:107">
      <c r="B65" s="727"/>
      <c r="AN65" s="1082" t="s">
        <v>550</v>
      </c>
      <c r="AO65" s="1088"/>
      <c r="AP65" s="1088"/>
      <c r="AQ65" s="1088"/>
      <c r="AR65" s="1088"/>
      <c r="AS65" s="1088"/>
      <c r="AT65" s="1088"/>
      <c r="AU65" s="1088"/>
      <c r="AV65" s="1088"/>
      <c r="AW65" s="1088"/>
      <c r="AX65" s="1088"/>
      <c r="AY65" s="1088"/>
      <c r="AZ65" s="1088"/>
      <c r="BA65" s="1088"/>
      <c r="BB65" s="1088"/>
      <c r="BC65" s="1088"/>
      <c r="BD65" s="1088"/>
      <c r="BE65" s="1088"/>
      <c r="BF65" s="1088"/>
      <c r="BG65" s="1088"/>
      <c r="BH65" s="1088"/>
      <c r="BI65" s="1088"/>
      <c r="BJ65" s="1088"/>
      <c r="BK65" s="1088"/>
      <c r="BL65" s="1088"/>
      <c r="BM65" s="1088"/>
      <c r="BN65" s="1088"/>
      <c r="BO65" s="1088"/>
      <c r="BP65" s="1088"/>
      <c r="BQ65" s="1088"/>
      <c r="BR65" s="1088"/>
      <c r="BS65" s="1088"/>
      <c r="BT65" s="1088"/>
      <c r="BU65" s="1088"/>
      <c r="BV65" s="1088"/>
      <c r="BW65" s="1088"/>
      <c r="BX65" s="1088"/>
      <c r="BY65" s="1088"/>
      <c r="BZ65" s="1088"/>
      <c r="CA65" s="1088"/>
      <c r="CB65" s="1088"/>
      <c r="CC65" s="1088"/>
      <c r="CD65" s="1088"/>
      <c r="CE65" s="1088"/>
      <c r="CF65" s="1088"/>
      <c r="CG65" s="1088"/>
      <c r="CH65" s="1088"/>
      <c r="CI65" s="1088"/>
      <c r="CJ65" s="1088"/>
      <c r="CK65" s="1088"/>
      <c r="CL65" s="1088"/>
      <c r="CM65" s="1088"/>
      <c r="CN65" s="1088"/>
      <c r="CO65" s="1088"/>
      <c r="CP65" s="1088"/>
      <c r="CQ65" s="1088"/>
      <c r="CR65" s="1088"/>
      <c r="CS65" s="1088"/>
      <c r="CT65" s="1088"/>
      <c r="CU65" s="1088"/>
      <c r="CV65" s="1088"/>
      <c r="CW65" s="1088"/>
      <c r="CX65" s="1088"/>
      <c r="CY65" s="1088"/>
      <c r="CZ65" s="1088"/>
      <c r="DA65" s="1088"/>
      <c r="DB65" s="1088"/>
      <c r="DC65" s="1092"/>
    </row>
    <row r="66" spans="2:107">
      <c r="B66" s="727"/>
      <c r="AN66" s="1083"/>
      <c r="AO66" s="1089"/>
      <c r="AP66" s="1089"/>
      <c r="AQ66" s="1089"/>
      <c r="AR66" s="1089"/>
      <c r="AS66" s="1089"/>
      <c r="AT66" s="1089"/>
      <c r="AU66" s="1089"/>
      <c r="AV66" s="1089"/>
      <c r="AW66" s="1089"/>
      <c r="AX66" s="1089"/>
      <c r="AY66" s="1089"/>
      <c r="AZ66" s="1089"/>
      <c r="BA66" s="1089"/>
      <c r="BB66" s="1089"/>
      <c r="BC66" s="1089"/>
      <c r="BD66" s="1089"/>
      <c r="BE66" s="1089"/>
      <c r="BF66" s="1089"/>
      <c r="BG66" s="1089"/>
      <c r="BH66" s="1089"/>
      <c r="BI66" s="1089"/>
      <c r="BJ66" s="1089"/>
      <c r="BK66" s="1089"/>
      <c r="BL66" s="1089"/>
      <c r="BM66" s="1089"/>
      <c r="BN66" s="1089"/>
      <c r="BO66" s="1089"/>
      <c r="BP66" s="1089"/>
      <c r="BQ66" s="1089"/>
      <c r="BR66" s="1089"/>
      <c r="BS66" s="1089"/>
      <c r="BT66" s="1089"/>
      <c r="BU66" s="1089"/>
      <c r="BV66" s="1089"/>
      <c r="BW66" s="1089"/>
      <c r="BX66" s="1089"/>
      <c r="BY66" s="1089"/>
      <c r="BZ66" s="1089"/>
      <c r="CA66" s="1089"/>
      <c r="CB66" s="1089"/>
      <c r="CC66" s="1089"/>
      <c r="CD66" s="1089"/>
      <c r="CE66" s="1089"/>
      <c r="CF66" s="1089"/>
      <c r="CG66" s="1089"/>
      <c r="CH66" s="1089"/>
      <c r="CI66" s="1089"/>
      <c r="CJ66" s="1089"/>
      <c r="CK66" s="1089"/>
      <c r="CL66" s="1089"/>
      <c r="CM66" s="1089"/>
      <c r="CN66" s="1089"/>
      <c r="CO66" s="1089"/>
      <c r="CP66" s="1089"/>
      <c r="CQ66" s="1089"/>
      <c r="CR66" s="1089"/>
      <c r="CS66" s="1089"/>
      <c r="CT66" s="1089"/>
      <c r="CU66" s="1089"/>
      <c r="CV66" s="1089"/>
      <c r="CW66" s="1089"/>
      <c r="CX66" s="1089"/>
      <c r="CY66" s="1089"/>
      <c r="CZ66" s="1089"/>
      <c r="DA66" s="1089"/>
      <c r="DB66" s="1089"/>
      <c r="DC66" s="1093"/>
    </row>
    <row r="67" spans="2:107">
      <c r="B67" s="727"/>
      <c r="AN67" s="1083"/>
      <c r="AO67" s="1089"/>
      <c r="AP67" s="1089"/>
      <c r="AQ67" s="1089"/>
      <c r="AR67" s="1089"/>
      <c r="AS67" s="1089"/>
      <c r="AT67" s="1089"/>
      <c r="AU67" s="1089"/>
      <c r="AV67" s="1089"/>
      <c r="AW67" s="1089"/>
      <c r="AX67" s="1089"/>
      <c r="AY67" s="1089"/>
      <c r="AZ67" s="1089"/>
      <c r="BA67" s="1089"/>
      <c r="BB67" s="1089"/>
      <c r="BC67" s="1089"/>
      <c r="BD67" s="1089"/>
      <c r="BE67" s="1089"/>
      <c r="BF67" s="1089"/>
      <c r="BG67" s="1089"/>
      <c r="BH67" s="1089"/>
      <c r="BI67" s="1089"/>
      <c r="BJ67" s="1089"/>
      <c r="BK67" s="1089"/>
      <c r="BL67" s="1089"/>
      <c r="BM67" s="1089"/>
      <c r="BN67" s="1089"/>
      <c r="BO67" s="1089"/>
      <c r="BP67" s="1089"/>
      <c r="BQ67" s="1089"/>
      <c r="BR67" s="1089"/>
      <c r="BS67" s="1089"/>
      <c r="BT67" s="1089"/>
      <c r="BU67" s="1089"/>
      <c r="BV67" s="1089"/>
      <c r="BW67" s="1089"/>
      <c r="BX67" s="1089"/>
      <c r="BY67" s="1089"/>
      <c r="BZ67" s="1089"/>
      <c r="CA67" s="1089"/>
      <c r="CB67" s="1089"/>
      <c r="CC67" s="1089"/>
      <c r="CD67" s="1089"/>
      <c r="CE67" s="1089"/>
      <c r="CF67" s="1089"/>
      <c r="CG67" s="1089"/>
      <c r="CH67" s="1089"/>
      <c r="CI67" s="1089"/>
      <c r="CJ67" s="1089"/>
      <c r="CK67" s="1089"/>
      <c r="CL67" s="1089"/>
      <c r="CM67" s="1089"/>
      <c r="CN67" s="1089"/>
      <c r="CO67" s="1089"/>
      <c r="CP67" s="1089"/>
      <c r="CQ67" s="1089"/>
      <c r="CR67" s="1089"/>
      <c r="CS67" s="1089"/>
      <c r="CT67" s="1089"/>
      <c r="CU67" s="1089"/>
      <c r="CV67" s="1089"/>
      <c r="CW67" s="1089"/>
      <c r="CX67" s="1089"/>
      <c r="CY67" s="1089"/>
      <c r="CZ67" s="1089"/>
      <c r="DA67" s="1089"/>
      <c r="DB67" s="1089"/>
      <c r="DC67" s="1093"/>
    </row>
    <row r="68" spans="2:107">
      <c r="B68" s="727"/>
      <c r="AN68" s="1083"/>
      <c r="AO68" s="1089"/>
      <c r="AP68" s="1089"/>
      <c r="AQ68" s="1089"/>
      <c r="AR68" s="1089"/>
      <c r="AS68" s="1089"/>
      <c r="AT68" s="1089"/>
      <c r="AU68" s="1089"/>
      <c r="AV68" s="1089"/>
      <c r="AW68" s="1089"/>
      <c r="AX68" s="1089"/>
      <c r="AY68" s="1089"/>
      <c r="AZ68" s="1089"/>
      <c r="BA68" s="1089"/>
      <c r="BB68" s="1089"/>
      <c r="BC68" s="1089"/>
      <c r="BD68" s="1089"/>
      <c r="BE68" s="1089"/>
      <c r="BF68" s="1089"/>
      <c r="BG68" s="1089"/>
      <c r="BH68" s="1089"/>
      <c r="BI68" s="1089"/>
      <c r="BJ68" s="1089"/>
      <c r="BK68" s="1089"/>
      <c r="BL68" s="1089"/>
      <c r="BM68" s="1089"/>
      <c r="BN68" s="1089"/>
      <c r="BO68" s="1089"/>
      <c r="BP68" s="1089"/>
      <c r="BQ68" s="1089"/>
      <c r="BR68" s="1089"/>
      <c r="BS68" s="1089"/>
      <c r="BT68" s="1089"/>
      <c r="BU68" s="1089"/>
      <c r="BV68" s="1089"/>
      <c r="BW68" s="1089"/>
      <c r="BX68" s="1089"/>
      <c r="BY68" s="1089"/>
      <c r="BZ68" s="1089"/>
      <c r="CA68" s="1089"/>
      <c r="CB68" s="1089"/>
      <c r="CC68" s="1089"/>
      <c r="CD68" s="1089"/>
      <c r="CE68" s="1089"/>
      <c r="CF68" s="1089"/>
      <c r="CG68" s="1089"/>
      <c r="CH68" s="1089"/>
      <c r="CI68" s="1089"/>
      <c r="CJ68" s="1089"/>
      <c r="CK68" s="1089"/>
      <c r="CL68" s="1089"/>
      <c r="CM68" s="1089"/>
      <c r="CN68" s="1089"/>
      <c r="CO68" s="1089"/>
      <c r="CP68" s="1089"/>
      <c r="CQ68" s="1089"/>
      <c r="CR68" s="1089"/>
      <c r="CS68" s="1089"/>
      <c r="CT68" s="1089"/>
      <c r="CU68" s="1089"/>
      <c r="CV68" s="1089"/>
      <c r="CW68" s="1089"/>
      <c r="CX68" s="1089"/>
      <c r="CY68" s="1089"/>
      <c r="CZ68" s="1089"/>
      <c r="DA68" s="1089"/>
      <c r="DB68" s="1089"/>
      <c r="DC68" s="1093"/>
    </row>
    <row r="69" spans="2:107">
      <c r="B69" s="727"/>
      <c r="AN69" s="1084"/>
      <c r="AO69" s="1090"/>
      <c r="AP69" s="1090"/>
      <c r="AQ69" s="1090"/>
      <c r="AR69" s="1090"/>
      <c r="AS69" s="1090"/>
      <c r="AT69" s="1090"/>
      <c r="AU69" s="1090"/>
      <c r="AV69" s="1090"/>
      <c r="AW69" s="1090"/>
      <c r="AX69" s="1090"/>
      <c r="AY69" s="1090"/>
      <c r="AZ69" s="1090"/>
      <c r="BA69" s="1090"/>
      <c r="BB69" s="1090"/>
      <c r="BC69" s="1090"/>
      <c r="BD69" s="1090"/>
      <c r="BE69" s="1090"/>
      <c r="BF69" s="1090"/>
      <c r="BG69" s="1090"/>
      <c r="BH69" s="1090"/>
      <c r="BI69" s="1090"/>
      <c r="BJ69" s="1090"/>
      <c r="BK69" s="1090"/>
      <c r="BL69" s="1090"/>
      <c r="BM69" s="1090"/>
      <c r="BN69" s="1090"/>
      <c r="BO69" s="1090"/>
      <c r="BP69" s="1090"/>
      <c r="BQ69" s="1090"/>
      <c r="BR69" s="1090"/>
      <c r="BS69" s="1090"/>
      <c r="BT69" s="1090"/>
      <c r="BU69" s="1090"/>
      <c r="BV69" s="1090"/>
      <c r="BW69" s="1090"/>
      <c r="BX69" s="1090"/>
      <c r="BY69" s="1090"/>
      <c r="BZ69" s="1090"/>
      <c r="CA69" s="1090"/>
      <c r="CB69" s="1090"/>
      <c r="CC69" s="1090"/>
      <c r="CD69" s="1090"/>
      <c r="CE69" s="1090"/>
      <c r="CF69" s="1090"/>
      <c r="CG69" s="1090"/>
      <c r="CH69" s="1090"/>
      <c r="CI69" s="1090"/>
      <c r="CJ69" s="1090"/>
      <c r="CK69" s="1090"/>
      <c r="CL69" s="1090"/>
      <c r="CM69" s="1090"/>
      <c r="CN69" s="1090"/>
      <c r="CO69" s="1090"/>
      <c r="CP69" s="1090"/>
      <c r="CQ69" s="1090"/>
      <c r="CR69" s="1090"/>
      <c r="CS69" s="1090"/>
      <c r="CT69" s="1090"/>
      <c r="CU69" s="1090"/>
      <c r="CV69" s="1090"/>
      <c r="CW69" s="1090"/>
      <c r="CX69" s="1090"/>
      <c r="CY69" s="1090"/>
      <c r="CZ69" s="1090"/>
      <c r="DA69" s="1090"/>
      <c r="DB69" s="1090"/>
      <c r="DC69" s="1094"/>
    </row>
    <row r="70" spans="2:107">
      <c r="B70" s="727"/>
      <c r="H70" s="1067"/>
      <c r="I70" s="1067"/>
      <c r="J70" s="1070"/>
      <c r="K70" s="1070"/>
      <c r="L70" s="1077"/>
      <c r="M70" s="1070"/>
      <c r="N70" s="1077"/>
      <c r="AN70" s="1066"/>
      <c r="AO70" s="1066"/>
      <c r="AP70" s="1066"/>
      <c r="AZ70" s="1066"/>
      <c r="BA70" s="1066"/>
      <c r="BB70" s="1066"/>
      <c r="BL70" s="1066"/>
      <c r="BM70" s="1066"/>
      <c r="BN70" s="1066"/>
      <c r="BX70" s="1066"/>
      <c r="BY70" s="1066"/>
      <c r="BZ70" s="1066"/>
      <c r="CJ70" s="1066"/>
      <c r="CK70" s="1066"/>
      <c r="CL70" s="1066"/>
      <c r="CV70" s="1066"/>
      <c r="CW70" s="1066"/>
      <c r="CX70" s="1066"/>
    </row>
    <row r="71" spans="2:107">
      <c r="B71" s="727"/>
      <c r="G71" s="1065"/>
      <c r="I71" s="1069"/>
      <c r="J71" s="1070"/>
      <c r="K71" s="1070"/>
      <c r="L71" s="1077"/>
      <c r="M71" s="1070"/>
      <c r="N71" s="1077"/>
      <c r="AM71" s="1065"/>
      <c r="AN71" s="363" t="s">
        <v>166</v>
      </c>
    </row>
    <row r="72" spans="2:107">
      <c r="B72" s="727"/>
      <c r="G72" s="1063"/>
      <c r="H72" s="1063"/>
      <c r="I72" s="1063"/>
      <c r="J72" s="1063"/>
      <c r="K72" s="1071"/>
      <c r="L72" s="1071"/>
      <c r="M72" s="1078"/>
      <c r="N72" s="1078"/>
      <c r="AN72" s="1085"/>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7" t="s">
        <v>528</v>
      </c>
      <c r="BQ72" s="1087"/>
      <c r="BR72" s="1087"/>
      <c r="BS72" s="1087"/>
      <c r="BT72" s="1087"/>
      <c r="BU72" s="1087"/>
      <c r="BV72" s="1087"/>
      <c r="BW72" s="1087"/>
      <c r="BX72" s="1087" t="s">
        <v>529</v>
      </c>
      <c r="BY72" s="1087"/>
      <c r="BZ72" s="1087"/>
      <c r="CA72" s="1087"/>
      <c r="CB72" s="1087"/>
      <c r="CC72" s="1087"/>
      <c r="CD72" s="1087"/>
      <c r="CE72" s="1087"/>
      <c r="CF72" s="1087" t="s">
        <v>530</v>
      </c>
      <c r="CG72" s="1087"/>
      <c r="CH72" s="1087"/>
      <c r="CI72" s="1087"/>
      <c r="CJ72" s="1087"/>
      <c r="CK72" s="1087"/>
      <c r="CL72" s="1087"/>
      <c r="CM72" s="1087"/>
      <c r="CN72" s="1087" t="s">
        <v>531</v>
      </c>
      <c r="CO72" s="1087"/>
      <c r="CP72" s="1087"/>
      <c r="CQ72" s="1087"/>
      <c r="CR72" s="1087"/>
      <c r="CS72" s="1087"/>
      <c r="CT72" s="1087"/>
      <c r="CU72" s="1087"/>
      <c r="CV72" s="1087" t="s">
        <v>532</v>
      </c>
      <c r="CW72" s="1087"/>
      <c r="CX72" s="1087"/>
      <c r="CY72" s="1087"/>
      <c r="CZ72" s="1087"/>
      <c r="DA72" s="1087"/>
      <c r="DB72" s="1087"/>
      <c r="DC72" s="1087"/>
    </row>
    <row r="73" spans="2:107">
      <c r="B73" s="727"/>
      <c r="G73" s="1064"/>
      <c r="H73" s="1064"/>
      <c r="I73" s="1064"/>
      <c r="J73" s="1064"/>
      <c r="K73" s="1074"/>
      <c r="L73" s="1074"/>
      <c r="M73" s="1074"/>
      <c r="N73" s="1074"/>
      <c r="AM73" s="1066"/>
      <c r="AN73" s="1086" t="s">
        <v>549</v>
      </c>
      <c r="AO73" s="1086"/>
      <c r="AP73" s="1086"/>
      <c r="AQ73" s="1086"/>
      <c r="AR73" s="1086"/>
      <c r="AS73" s="1086"/>
      <c r="AT73" s="1086"/>
      <c r="AU73" s="1086"/>
      <c r="AV73" s="1086"/>
      <c r="AW73" s="1086"/>
      <c r="AX73" s="1086"/>
      <c r="AY73" s="1086"/>
      <c r="AZ73" s="1086"/>
      <c r="BA73" s="1086"/>
      <c r="BB73" s="1086" t="s">
        <v>551</v>
      </c>
      <c r="BC73" s="1086"/>
      <c r="BD73" s="1086"/>
      <c r="BE73" s="1086"/>
      <c r="BF73" s="1086"/>
      <c r="BG73" s="1086"/>
      <c r="BH73" s="1086"/>
      <c r="BI73" s="1086"/>
      <c r="BJ73" s="1086"/>
      <c r="BK73" s="1086"/>
      <c r="BL73" s="1086"/>
      <c r="BM73" s="1086"/>
      <c r="BN73" s="1086"/>
      <c r="BO73" s="1086"/>
      <c r="BP73" s="1091">
        <v>43.3</v>
      </c>
      <c r="BQ73" s="1091"/>
      <c r="BR73" s="1091"/>
      <c r="BS73" s="1091"/>
      <c r="BT73" s="1091"/>
      <c r="BU73" s="1091"/>
      <c r="BV73" s="1091"/>
      <c r="BW73" s="1091"/>
      <c r="BX73" s="1091">
        <v>45.2</v>
      </c>
      <c r="BY73" s="1091"/>
      <c r="BZ73" s="1091"/>
      <c r="CA73" s="1091"/>
      <c r="CB73" s="1091"/>
      <c r="CC73" s="1091"/>
      <c r="CD73" s="1091"/>
      <c r="CE73" s="1091"/>
      <c r="CF73" s="1091">
        <v>45</v>
      </c>
      <c r="CG73" s="1091"/>
      <c r="CH73" s="1091"/>
      <c r="CI73" s="1091"/>
      <c r="CJ73" s="1091"/>
      <c r="CK73" s="1091"/>
      <c r="CL73" s="1091"/>
      <c r="CM73" s="1091"/>
      <c r="CN73" s="1091">
        <v>20.9</v>
      </c>
      <c r="CO73" s="1091"/>
      <c r="CP73" s="1091"/>
      <c r="CQ73" s="1091"/>
      <c r="CR73" s="1091"/>
      <c r="CS73" s="1091"/>
      <c r="CT73" s="1091"/>
      <c r="CU73" s="1091"/>
      <c r="CV73" s="1091">
        <v>20.9</v>
      </c>
      <c r="CW73" s="1091"/>
      <c r="CX73" s="1091"/>
      <c r="CY73" s="1091"/>
      <c r="CZ73" s="1091"/>
      <c r="DA73" s="1091"/>
      <c r="DB73" s="1091"/>
      <c r="DC73" s="1091"/>
    </row>
    <row r="74" spans="2:107">
      <c r="B74" s="727"/>
      <c r="G74" s="1064"/>
      <c r="H74" s="1064"/>
      <c r="I74" s="1064"/>
      <c r="J74" s="1064"/>
      <c r="K74" s="1074"/>
      <c r="L74" s="1074"/>
      <c r="M74" s="1074"/>
      <c r="N74" s="1074"/>
      <c r="AM74" s="1066"/>
      <c r="AN74" s="1086"/>
      <c r="AO74" s="1086"/>
      <c r="AP74" s="1086"/>
      <c r="AQ74" s="1086"/>
      <c r="AR74" s="1086"/>
      <c r="AS74" s="1086"/>
      <c r="AT74" s="1086"/>
      <c r="AU74" s="1086"/>
      <c r="AV74" s="1086"/>
      <c r="AW74" s="1086"/>
      <c r="AX74" s="1086"/>
      <c r="AY74" s="1086"/>
      <c r="AZ74" s="1086"/>
      <c r="BA74" s="1086"/>
      <c r="BB74" s="1086"/>
      <c r="BC74" s="1086"/>
      <c r="BD74" s="1086"/>
      <c r="BE74" s="1086"/>
      <c r="BF74" s="1086"/>
      <c r="BG74" s="1086"/>
      <c r="BH74" s="1086"/>
      <c r="BI74" s="1086"/>
      <c r="BJ74" s="1086"/>
      <c r="BK74" s="1086"/>
      <c r="BL74" s="1086"/>
      <c r="BM74" s="1086"/>
      <c r="BN74" s="1086"/>
      <c r="BO74" s="1086"/>
      <c r="BP74" s="1091"/>
      <c r="BQ74" s="1091"/>
      <c r="BR74" s="1091"/>
      <c r="BS74" s="1091"/>
      <c r="BT74" s="1091"/>
      <c r="BU74" s="1091"/>
      <c r="BV74" s="1091"/>
      <c r="BW74" s="1091"/>
      <c r="BX74" s="1091"/>
      <c r="BY74" s="1091"/>
      <c r="BZ74" s="1091"/>
      <c r="CA74" s="1091"/>
      <c r="CB74" s="1091"/>
      <c r="CC74" s="1091"/>
      <c r="CD74" s="1091"/>
      <c r="CE74" s="1091"/>
      <c r="CF74" s="1091"/>
      <c r="CG74" s="1091"/>
      <c r="CH74" s="1091"/>
      <c r="CI74" s="1091"/>
      <c r="CJ74" s="1091"/>
      <c r="CK74" s="1091"/>
      <c r="CL74" s="1091"/>
      <c r="CM74" s="1091"/>
      <c r="CN74" s="1091"/>
      <c r="CO74" s="1091"/>
      <c r="CP74" s="1091"/>
      <c r="CQ74" s="1091"/>
      <c r="CR74" s="1091"/>
      <c r="CS74" s="1091"/>
      <c r="CT74" s="1091"/>
      <c r="CU74" s="1091"/>
      <c r="CV74" s="1091"/>
      <c r="CW74" s="1091"/>
      <c r="CX74" s="1091"/>
      <c r="CY74" s="1091"/>
      <c r="CZ74" s="1091"/>
      <c r="DA74" s="1091"/>
      <c r="DB74" s="1091"/>
      <c r="DC74" s="1091"/>
    </row>
    <row r="75" spans="2:107">
      <c r="B75" s="727"/>
      <c r="G75" s="1064"/>
      <c r="H75" s="1064"/>
      <c r="I75" s="1063"/>
      <c r="J75" s="1063"/>
      <c r="K75" s="1072"/>
      <c r="L75" s="1072"/>
      <c r="M75" s="1072"/>
      <c r="N75" s="1072"/>
      <c r="AM75" s="1066"/>
      <c r="AN75" s="1086"/>
      <c r="AO75" s="1086"/>
      <c r="AP75" s="1086"/>
      <c r="AQ75" s="1086"/>
      <c r="AR75" s="1086"/>
      <c r="AS75" s="1086"/>
      <c r="AT75" s="1086"/>
      <c r="AU75" s="1086"/>
      <c r="AV75" s="1086"/>
      <c r="AW75" s="1086"/>
      <c r="AX75" s="1086"/>
      <c r="AY75" s="1086"/>
      <c r="AZ75" s="1086"/>
      <c r="BA75" s="1086"/>
      <c r="BB75" s="1086" t="s">
        <v>410</v>
      </c>
      <c r="BC75" s="1086"/>
      <c r="BD75" s="1086"/>
      <c r="BE75" s="1086"/>
      <c r="BF75" s="1086"/>
      <c r="BG75" s="1086"/>
      <c r="BH75" s="1086"/>
      <c r="BI75" s="1086"/>
      <c r="BJ75" s="1086"/>
      <c r="BK75" s="1086"/>
      <c r="BL75" s="1086"/>
      <c r="BM75" s="1086"/>
      <c r="BN75" s="1086"/>
      <c r="BO75" s="1086"/>
      <c r="BP75" s="1091">
        <v>9.8000000000000007</v>
      </c>
      <c r="BQ75" s="1091"/>
      <c r="BR75" s="1091"/>
      <c r="BS75" s="1091"/>
      <c r="BT75" s="1091"/>
      <c r="BU75" s="1091"/>
      <c r="BV75" s="1091"/>
      <c r="BW75" s="1091"/>
      <c r="BX75" s="1091">
        <v>9.4</v>
      </c>
      <c r="BY75" s="1091"/>
      <c r="BZ75" s="1091"/>
      <c r="CA75" s="1091"/>
      <c r="CB75" s="1091"/>
      <c r="CC75" s="1091"/>
      <c r="CD75" s="1091"/>
      <c r="CE75" s="1091"/>
      <c r="CF75" s="1091">
        <v>8.9</v>
      </c>
      <c r="CG75" s="1091"/>
      <c r="CH75" s="1091"/>
      <c r="CI75" s="1091"/>
      <c r="CJ75" s="1091"/>
      <c r="CK75" s="1091"/>
      <c r="CL75" s="1091"/>
      <c r="CM75" s="1091"/>
      <c r="CN75" s="1091">
        <v>8.5</v>
      </c>
      <c r="CO75" s="1091"/>
      <c r="CP75" s="1091"/>
      <c r="CQ75" s="1091"/>
      <c r="CR75" s="1091"/>
      <c r="CS75" s="1091"/>
      <c r="CT75" s="1091"/>
      <c r="CU75" s="1091"/>
      <c r="CV75" s="1091">
        <v>8.1</v>
      </c>
      <c r="CW75" s="1091"/>
      <c r="CX75" s="1091"/>
      <c r="CY75" s="1091"/>
      <c r="CZ75" s="1091"/>
      <c r="DA75" s="1091"/>
      <c r="DB75" s="1091"/>
      <c r="DC75" s="1091"/>
    </row>
    <row r="76" spans="2:107">
      <c r="B76" s="727"/>
      <c r="G76" s="1064"/>
      <c r="H76" s="1064"/>
      <c r="I76" s="1063"/>
      <c r="J76" s="1063"/>
      <c r="K76" s="1072"/>
      <c r="L76" s="1072"/>
      <c r="M76" s="1072"/>
      <c r="N76" s="1072"/>
      <c r="AM76" s="1066"/>
      <c r="AN76" s="1086"/>
      <c r="AO76" s="1086"/>
      <c r="AP76" s="1086"/>
      <c r="AQ76" s="1086"/>
      <c r="AR76" s="1086"/>
      <c r="AS76" s="1086"/>
      <c r="AT76" s="1086"/>
      <c r="AU76" s="1086"/>
      <c r="AV76" s="1086"/>
      <c r="AW76" s="1086"/>
      <c r="AX76" s="1086"/>
      <c r="AY76" s="1086"/>
      <c r="AZ76" s="1086"/>
      <c r="BA76" s="1086"/>
      <c r="BB76" s="1086"/>
      <c r="BC76" s="1086"/>
      <c r="BD76" s="1086"/>
      <c r="BE76" s="1086"/>
      <c r="BF76" s="1086"/>
      <c r="BG76" s="1086"/>
      <c r="BH76" s="1086"/>
      <c r="BI76" s="1086"/>
      <c r="BJ76" s="1086"/>
      <c r="BK76" s="1086"/>
      <c r="BL76" s="1086"/>
      <c r="BM76" s="1086"/>
      <c r="BN76" s="1086"/>
      <c r="BO76" s="1086"/>
      <c r="BP76" s="1091"/>
      <c r="BQ76" s="1091"/>
      <c r="BR76" s="1091"/>
      <c r="BS76" s="1091"/>
      <c r="BT76" s="1091"/>
      <c r="BU76" s="1091"/>
      <c r="BV76" s="1091"/>
      <c r="BW76" s="1091"/>
      <c r="BX76" s="1091"/>
      <c r="BY76" s="1091"/>
      <c r="BZ76" s="1091"/>
      <c r="CA76" s="1091"/>
      <c r="CB76" s="1091"/>
      <c r="CC76" s="1091"/>
      <c r="CD76" s="1091"/>
      <c r="CE76" s="1091"/>
      <c r="CF76" s="1091"/>
      <c r="CG76" s="1091"/>
      <c r="CH76" s="1091"/>
      <c r="CI76" s="1091"/>
      <c r="CJ76" s="1091"/>
      <c r="CK76" s="1091"/>
      <c r="CL76" s="1091"/>
      <c r="CM76" s="1091"/>
      <c r="CN76" s="1091"/>
      <c r="CO76" s="1091"/>
      <c r="CP76" s="1091"/>
      <c r="CQ76" s="1091"/>
      <c r="CR76" s="1091"/>
      <c r="CS76" s="1091"/>
      <c r="CT76" s="1091"/>
      <c r="CU76" s="1091"/>
      <c r="CV76" s="1091"/>
      <c r="CW76" s="1091"/>
      <c r="CX76" s="1091"/>
      <c r="CY76" s="1091"/>
      <c r="CZ76" s="1091"/>
      <c r="DA76" s="1091"/>
      <c r="DB76" s="1091"/>
      <c r="DC76" s="1091"/>
    </row>
    <row r="77" spans="2:107">
      <c r="B77" s="727"/>
      <c r="G77" s="1063"/>
      <c r="H77" s="1063"/>
      <c r="I77" s="1063"/>
      <c r="J77" s="1063"/>
      <c r="K77" s="1074"/>
      <c r="L77" s="1074"/>
      <c r="M77" s="1074"/>
      <c r="N77" s="1074"/>
      <c r="AN77" s="1087" t="s">
        <v>516</v>
      </c>
      <c r="AO77" s="1087"/>
      <c r="AP77" s="1087"/>
      <c r="AQ77" s="1087"/>
      <c r="AR77" s="1087"/>
      <c r="AS77" s="1087"/>
      <c r="AT77" s="1087"/>
      <c r="AU77" s="1087"/>
      <c r="AV77" s="1087"/>
      <c r="AW77" s="1087"/>
      <c r="AX77" s="1087"/>
      <c r="AY77" s="1087"/>
      <c r="AZ77" s="1087"/>
      <c r="BA77" s="1087"/>
      <c r="BB77" s="1086" t="s">
        <v>551</v>
      </c>
      <c r="BC77" s="1086"/>
      <c r="BD77" s="1086"/>
      <c r="BE77" s="1086"/>
      <c r="BF77" s="1086"/>
      <c r="BG77" s="1086"/>
      <c r="BH77" s="1086"/>
      <c r="BI77" s="1086"/>
      <c r="BJ77" s="1086"/>
      <c r="BK77" s="1086"/>
      <c r="BL77" s="1086"/>
      <c r="BM77" s="1086"/>
      <c r="BN77" s="1086"/>
      <c r="BO77" s="1086"/>
      <c r="BP77" s="1091">
        <v>16</v>
      </c>
      <c r="BQ77" s="1091"/>
      <c r="BR77" s="1091"/>
      <c r="BS77" s="1091"/>
      <c r="BT77" s="1091"/>
      <c r="BU77" s="1091"/>
      <c r="BV77" s="1091"/>
      <c r="BW77" s="1091"/>
      <c r="BX77" s="1091">
        <v>18.399999999999999</v>
      </c>
      <c r="BY77" s="1091"/>
      <c r="BZ77" s="1091"/>
      <c r="CA77" s="1091"/>
      <c r="CB77" s="1091"/>
      <c r="CC77" s="1091"/>
      <c r="CD77" s="1091"/>
      <c r="CE77" s="1091"/>
      <c r="CF77" s="1091">
        <v>13.5</v>
      </c>
      <c r="CG77" s="1091"/>
      <c r="CH77" s="1091"/>
      <c r="CI77" s="1091"/>
      <c r="CJ77" s="1091"/>
      <c r="CK77" s="1091"/>
      <c r="CL77" s="1091"/>
      <c r="CM77" s="1091"/>
      <c r="CN77" s="1091">
        <v>1.5</v>
      </c>
      <c r="CO77" s="1091"/>
      <c r="CP77" s="1091"/>
      <c r="CQ77" s="1091"/>
      <c r="CR77" s="1091"/>
      <c r="CS77" s="1091"/>
      <c r="CT77" s="1091"/>
      <c r="CU77" s="1091"/>
      <c r="CV77" s="1091">
        <v>0</v>
      </c>
      <c r="CW77" s="1091"/>
      <c r="CX77" s="1091"/>
      <c r="CY77" s="1091"/>
      <c r="CZ77" s="1091"/>
      <c r="DA77" s="1091"/>
      <c r="DB77" s="1091"/>
      <c r="DC77" s="1091"/>
    </row>
    <row r="78" spans="2:107">
      <c r="B78" s="727"/>
      <c r="G78" s="1063"/>
      <c r="H78" s="1063"/>
      <c r="I78" s="1063"/>
      <c r="J78" s="1063"/>
      <c r="K78" s="1074"/>
      <c r="L78" s="1074"/>
      <c r="M78" s="1074"/>
      <c r="N78" s="1074"/>
      <c r="AN78" s="1087"/>
      <c r="AO78" s="1087"/>
      <c r="AP78" s="1087"/>
      <c r="AQ78" s="1087"/>
      <c r="AR78" s="1087"/>
      <c r="AS78" s="1087"/>
      <c r="AT78" s="1087"/>
      <c r="AU78" s="1087"/>
      <c r="AV78" s="1087"/>
      <c r="AW78" s="1087"/>
      <c r="AX78" s="1087"/>
      <c r="AY78" s="1087"/>
      <c r="AZ78" s="1087"/>
      <c r="BA78" s="1087"/>
      <c r="BB78" s="1086"/>
      <c r="BC78" s="1086"/>
      <c r="BD78" s="1086"/>
      <c r="BE78" s="1086"/>
      <c r="BF78" s="1086"/>
      <c r="BG78" s="1086"/>
      <c r="BH78" s="1086"/>
      <c r="BI78" s="1086"/>
      <c r="BJ78" s="1086"/>
      <c r="BK78" s="1086"/>
      <c r="BL78" s="1086"/>
      <c r="BM78" s="1086"/>
      <c r="BN78" s="1086"/>
      <c r="BO78" s="1086"/>
      <c r="BP78" s="1091"/>
      <c r="BQ78" s="1091"/>
      <c r="BR78" s="1091"/>
      <c r="BS78" s="1091"/>
      <c r="BT78" s="1091"/>
      <c r="BU78" s="1091"/>
      <c r="BV78" s="1091"/>
      <c r="BW78" s="1091"/>
      <c r="BX78" s="1091"/>
      <c r="BY78" s="1091"/>
      <c r="BZ78" s="1091"/>
      <c r="CA78" s="1091"/>
      <c r="CB78" s="1091"/>
      <c r="CC78" s="1091"/>
      <c r="CD78" s="1091"/>
      <c r="CE78" s="1091"/>
      <c r="CF78" s="1091"/>
      <c r="CG78" s="1091"/>
      <c r="CH78" s="1091"/>
      <c r="CI78" s="1091"/>
      <c r="CJ78" s="1091"/>
      <c r="CK78" s="1091"/>
      <c r="CL78" s="1091"/>
      <c r="CM78" s="1091"/>
      <c r="CN78" s="1091"/>
      <c r="CO78" s="1091"/>
      <c r="CP78" s="1091"/>
      <c r="CQ78" s="1091"/>
      <c r="CR78" s="1091"/>
      <c r="CS78" s="1091"/>
      <c r="CT78" s="1091"/>
      <c r="CU78" s="1091"/>
      <c r="CV78" s="1091"/>
      <c r="CW78" s="1091"/>
      <c r="CX78" s="1091"/>
      <c r="CY78" s="1091"/>
      <c r="CZ78" s="1091"/>
      <c r="DA78" s="1091"/>
      <c r="DB78" s="1091"/>
      <c r="DC78" s="1091"/>
    </row>
    <row r="79" spans="2:107">
      <c r="B79" s="727"/>
      <c r="G79" s="1063"/>
      <c r="H79" s="1063"/>
      <c r="I79" s="1069"/>
      <c r="J79" s="1069"/>
      <c r="K79" s="1075"/>
      <c r="L79" s="1075"/>
      <c r="M79" s="1075"/>
      <c r="N79" s="1075"/>
      <c r="AN79" s="1087"/>
      <c r="AO79" s="1087"/>
      <c r="AP79" s="1087"/>
      <c r="AQ79" s="1087"/>
      <c r="AR79" s="1087"/>
      <c r="AS79" s="1087"/>
      <c r="AT79" s="1087"/>
      <c r="AU79" s="1087"/>
      <c r="AV79" s="1087"/>
      <c r="AW79" s="1087"/>
      <c r="AX79" s="1087"/>
      <c r="AY79" s="1087"/>
      <c r="AZ79" s="1087"/>
      <c r="BA79" s="1087"/>
      <c r="BB79" s="1086" t="s">
        <v>410</v>
      </c>
      <c r="BC79" s="1086"/>
      <c r="BD79" s="1086"/>
      <c r="BE79" s="1086"/>
      <c r="BF79" s="1086"/>
      <c r="BG79" s="1086"/>
      <c r="BH79" s="1086"/>
      <c r="BI79" s="1086"/>
      <c r="BJ79" s="1086"/>
      <c r="BK79" s="1086"/>
      <c r="BL79" s="1086"/>
      <c r="BM79" s="1086"/>
      <c r="BN79" s="1086"/>
      <c r="BO79" s="1086"/>
      <c r="BP79" s="1091">
        <v>5.3</v>
      </c>
      <c r="BQ79" s="1091"/>
      <c r="BR79" s="1091"/>
      <c r="BS79" s="1091"/>
      <c r="BT79" s="1091"/>
      <c r="BU79" s="1091"/>
      <c r="BV79" s="1091"/>
      <c r="BW79" s="1091"/>
      <c r="BX79" s="1091">
        <v>5</v>
      </c>
      <c r="BY79" s="1091"/>
      <c r="BZ79" s="1091"/>
      <c r="CA79" s="1091"/>
      <c r="CB79" s="1091"/>
      <c r="CC79" s="1091"/>
      <c r="CD79" s="1091"/>
      <c r="CE79" s="1091"/>
      <c r="CF79" s="1091">
        <v>4.3</v>
      </c>
      <c r="CG79" s="1091"/>
      <c r="CH79" s="1091"/>
      <c r="CI79" s="1091"/>
      <c r="CJ79" s="1091"/>
      <c r="CK79" s="1091"/>
      <c r="CL79" s="1091"/>
      <c r="CM79" s="1091"/>
      <c r="CN79" s="1091">
        <v>3.9</v>
      </c>
      <c r="CO79" s="1091"/>
      <c r="CP79" s="1091"/>
      <c r="CQ79" s="1091"/>
      <c r="CR79" s="1091"/>
      <c r="CS79" s="1091"/>
      <c r="CT79" s="1091"/>
      <c r="CU79" s="1091"/>
      <c r="CV79" s="1091">
        <v>3.8</v>
      </c>
      <c r="CW79" s="1091"/>
      <c r="CX79" s="1091"/>
      <c r="CY79" s="1091"/>
      <c r="CZ79" s="1091"/>
      <c r="DA79" s="1091"/>
      <c r="DB79" s="1091"/>
      <c r="DC79" s="1091"/>
    </row>
    <row r="80" spans="2:107">
      <c r="B80" s="727"/>
      <c r="G80" s="1063"/>
      <c r="H80" s="1063"/>
      <c r="I80" s="1069"/>
      <c r="J80" s="1069"/>
      <c r="K80" s="1075"/>
      <c r="L80" s="1075"/>
      <c r="M80" s="1075"/>
      <c r="N80" s="1075"/>
      <c r="AN80" s="1087"/>
      <c r="AO80" s="1087"/>
      <c r="AP80" s="1087"/>
      <c r="AQ80" s="1087"/>
      <c r="AR80" s="1087"/>
      <c r="AS80" s="1087"/>
      <c r="AT80" s="1087"/>
      <c r="AU80" s="1087"/>
      <c r="AV80" s="1087"/>
      <c r="AW80" s="1087"/>
      <c r="AX80" s="1087"/>
      <c r="AY80" s="1087"/>
      <c r="AZ80" s="1087"/>
      <c r="BA80" s="1087"/>
      <c r="BB80" s="1086"/>
      <c r="BC80" s="1086"/>
      <c r="BD80" s="1086"/>
      <c r="BE80" s="1086"/>
      <c r="BF80" s="1086"/>
      <c r="BG80" s="1086"/>
      <c r="BH80" s="1086"/>
      <c r="BI80" s="1086"/>
      <c r="BJ80" s="1086"/>
      <c r="BK80" s="1086"/>
      <c r="BL80" s="1086"/>
      <c r="BM80" s="1086"/>
      <c r="BN80" s="1086"/>
      <c r="BO80" s="1086"/>
      <c r="BP80" s="1091"/>
      <c r="BQ80" s="1091"/>
      <c r="BR80" s="1091"/>
      <c r="BS80" s="1091"/>
      <c r="BT80" s="1091"/>
      <c r="BU80" s="1091"/>
      <c r="BV80" s="1091"/>
      <c r="BW80" s="1091"/>
      <c r="BX80" s="1091"/>
      <c r="BY80" s="1091"/>
      <c r="BZ80" s="1091"/>
      <c r="CA80" s="1091"/>
      <c r="CB80" s="1091"/>
      <c r="CC80" s="1091"/>
      <c r="CD80" s="1091"/>
      <c r="CE80" s="1091"/>
      <c r="CF80" s="1091"/>
      <c r="CG80" s="1091"/>
      <c r="CH80" s="1091"/>
      <c r="CI80" s="1091"/>
      <c r="CJ80" s="1091"/>
      <c r="CK80" s="1091"/>
      <c r="CL80" s="1091"/>
      <c r="CM80" s="1091"/>
      <c r="CN80" s="1091"/>
      <c r="CO80" s="1091"/>
      <c r="CP80" s="1091"/>
      <c r="CQ80" s="1091"/>
      <c r="CR80" s="1091"/>
      <c r="CS80" s="1091"/>
      <c r="CT80" s="1091"/>
      <c r="CU80" s="1091"/>
      <c r="CV80" s="1091"/>
      <c r="CW80" s="1091"/>
      <c r="CX80" s="1091"/>
      <c r="CY80" s="1091"/>
      <c r="CZ80" s="1091"/>
      <c r="DA80" s="1091"/>
      <c r="DB80" s="1091"/>
      <c r="DC80" s="1091"/>
    </row>
    <row r="81" spans="2:109">
      <c r="B81" s="727"/>
    </row>
    <row r="82" spans="2:109" ht="17.25">
      <c r="B82" s="727"/>
      <c r="K82" s="1076"/>
      <c r="L82" s="1076"/>
      <c r="M82" s="1076"/>
      <c r="N82" s="1076"/>
      <c r="AQ82" s="1076"/>
      <c r="AR82" s="1076"/>
      <c r="AS82" s="1076"/>
      <c r="AT82" s="1076"/>
      <c r="BC82" s="1076"/>
      <c r="BD82" s="1076"/>
      <c r="BE82" s="1076"/>
      <c r="BF82" s="1076"/>
      <c r="BO82" s="1076"/>
      <c r="BP82" s="1076"/>
      <c r="BQ82" s="1076"/>
      <c r="BR82" s="1076"/>
      <c r="CA82" s="1076"/>
      <c r="CB82" s="1076"/>
      <c r="CC82" s="1076"/>
      <c r="CD82" s="1076"/>
      <c r="CM82" s="1076"/>
      <c r="CN82" s="1076"/>
      <c r="CO82" s="1076"/>
      <c r="CP82" s="1076"/>
      <c r="CY82" s="1076"/>
      <c r="CZ82" s="1076"/>
      <c r="DA82" s="1076"/>
      <c r="DB82" s="1076"/>
      <c r="DC82" s="1076"/>
    </row>
    <row r="83" spans="2:109">
      <c r="B83" s="737"/>
      <c r="C83" s="735"/>
      <c r="D83" s="735"/>
      <c r="E83" s="735"/>
      <c r="F83" s="735"/>
      <c r="G83" s="735"/>
      <c r="H83" s="735"/>
      <c r="I83" s="735"/>
      <c r="J83" s="735"/>
      <c r="K83" s="735"/>
      <c r="L83" s="735"/>
      <c r="M83" s="735"/>
      <c r="N83" s="735"/>
      <c r="O83" s="735"/>
      <c r="P83" s="735"/>
      <c r="Q83" s="735"/>
      <c r="R83" s="735"/>
      <c r="S83" s="735"/>
      <c r="T83" s="735"/>
      <c r="U83" s="735"/>
      <c r="V83" s="735"/>
      <c r="W83" s="735"/>
      <c r="X83" s="735"/>
      <c r="Y83" s="735"/>
      <c r="Z83" s="735"/>
      <c r="AA83" s="735"/>
      <c r="AB83" s="735"/>
      <c r="AC83" s="735"/>
      <c r="AD83" s="735"/>
      <c r="AE83" s="735"/>
      <c r="AF83" s="735"/>
      <c r="AG83" s="735"/>
      <c r="AH83" s="735"/>
      <c r="AI83" s="735"/>
      <c r="AJ83" s="735"/>
      <c r="AK83" s="735"/>
      <c r="AL83" s="735"/>
      <c r="AM83" s="735"/>
      <c r="AN83" s="735"/>
      <c r="AO83" s="735"/>
      <c r="AP83" s="735"/>
      <c r="AQ83" s="735"/>
      <c r="AR83" s="735"/>
      <c r="AS83" s="735"/>
      <c r="AT83" s="735"/>
      <c r="AU83" s="735"/>
      <c r="AV83" s="735"/>
      <c r="AW83" s="735"/>
      <c r="AX83" s="735"/>
      <c r="AY83" s="735"/>
      <c r="AZ83" s="735"/>
      <c r="BA83" s="735"/>
      <c r="BB83" s="735"/>
      <c r="BC83" s="735"/>
      <c r="BD83" s="735"/>
      <c r="BE83" s="735"/>
      <c r="BF83" s="735"/>
      <c r="BG83" s="735"/>
      <c r="BH83" s="735"/>
      <c r="BI83" s="735"/>
      <c r="BJ83" s="735"/>
      <c r="BK83" s="735"/>
      <c r="BL83" s="735"/>
      <c r="BM83" s="735"/>
      <c r="BN83" s="735"/>
      <c r="BO83" s="735"/>
      <c r="BP83" s="735"/>
      <c r="BQ83" s="735"/>
      <c r="BR83" s="735"/>
      <c r="BS83" s="735"/>
      <c r="BT83" s="735"/>
      <c r="BU83" s="735"/>
      <c r="BV83" s="735"/>
      <c r="BW83" s="735"/>
      <c r="BX83" s="735"/>
      <c r="BY83" s="735"/>
      <c r="BZ83" s="735"/>
      <c r="CA83" s="735"/>
      <c r="CB83" s="735"/>
      <c r="CC83" s="735"/>
      <c r="CD83" s="735"/>
      <c r="CE83" s="735"/>
      <c r="CF83" s="735"/>
      <c r="CG83" s="735"/>
      <c r="CH83" s="735"/>
      <c r="CI83" s="735"/>
      <c r="CJ83" s="735"/>
      <c r="CK83" s="735"/>
      <c r="CL83" s="735"/>
      <c r="CM83" s="735"/>
      <c r="CN83" s="735"/>
      <c r="CO83" s="735"/>
      <c r="CP83" s="735"/>
      <c r="CQ83" s="735"/>
      <c r="CR83" s="735"/>
      <c r="CS83" s="735"/>
      <c r="CT83" s="735"/>
      <c r="CU83" s="735"/>
      <c r="CV83" s="735"/>
      <c r="CW83" s="735"/>
      <c r="CX83" s="735"/>
      <c r="CY83" s="735"/>
      <c r="CZ83" s="735"/>
      <c r="DA83" s="735"/>
      <c r="DB83" s="735"/>
      <c r="DC83" s="735"/>
      <c r="DD83" s="835"/>
    </row>
    <row r="84" spans="2:109">
      <c r="DD84" s="738"/>
      <c r="DE84" s="738"/>
    </row>
    <row r="85" spans="2:109">
      <c r="DD85" s="738"/>
      <c r="DE85" s="738"/>
    </row>
  </sheetData>
  <sheetProtection algorithmName="SHA-512" hashValue="u7Aj7I/Lc4aTqHhTyAHARcJJkbWH2L8NFCLnyzHyye7FP84iuKbVviGmrDDuAtPmn3WL6E7yEBzzHhlgfuEGiQ==" saltValue="TXqQT8axe/TGDJCWwtEHX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4"/>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F78" zoomScale="80" zoomScaleNormal="80" zoomScaleSheetLayoutView="70" workbookViewId="0">
      <selection activeCell="DD29" sqref="DD29"/>
    </sheetView>
  </sheetViews>
  <sheetFormatPr defaultColWidth="0" defaultRowHeight="13.5" customHeight="1" zeroHeight="1"/>
  <cols>
    <col min="1" max="34" width="2.5" style="724" customWidth="1"/>
    <col min="35" max="122" width="2.5" style="725" customWidth="1"/>
    <col min="123" max="16384" width="2.5" style="725" hidden="1" customWidth="1"/>
  </cols>
  <sheetData>
    <row r="1" spans="1:34"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row>
    <row r="2" spans="1:34">
      <c r="S2" s="725"/>
      <c r="AH2" s="725"/>
    </row>
    <row r="3" spans="1:34">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row>
    <row r="4" spans="1:34"/>
    <row r="5" spans="1:34"/>
    <row r="6" spans="1:34"/>
    <row r="7" spans="1:34"/>
    <row r="8" spans="1:34"/>
    <row r="9" spans="1:34">
      <c r="AH9" s="725"/>
    </row>
    <row r="10" spans="1:34"/>
    <row r="11" spans="1:34"/>
    <row r="12" spans="1:34"/>
    <row r="13" spans="1:34"/>
    <row r="14" spans="1:34"/>
    <row r="15" spans="1:34"/>
    <row r="16" spans="1:34"/>
    <row r="17" spans="12:34">
      <c r="AH17" s="725"/>
    </row>
    <row r="18" spans="12:34"/>
    <row r="19" spans="12:34"/>
    <row r="20" spans="12:34">
      <c r="AH20" s="725"/>
    </row>
    <row r="21" spans="12:34">
      <c r="AH21" s="725"/>
    </row>
    <row r="22" spans="12:34"/>
    <row r="23" spans="12:34"/>
    <row r="24" spans="12:34">
      <c r="Q24" s="725"/>
    </row>
    <row r="25" spans="12:34"/>
    <row r="26" spans="12:34"/>
    <row r="27" spans="12:34"/>
    <row r="28" spans="12:34">
      <c r="O28" s="725"/>
      <c r="T28" s="725"/>
      <c r="AH28" s="725"/>
    </row>
    <row r="29" spans="12:34"/>
    <row r="30" spans="12:34"/>
    <row r="31" spans="12:34">
      <c r="Q31" s="725"/>
    </row>
    <row r="32" spans="12:34">
      <c r="L32" s="725"/>
    </row>
    <row r="33" spans="2:34">
      <c r="C33" s="725"/>
      <c r="E33" s="725"/>
      <c r="G33" s="725"/>
      <c r="I33" s="725"/>
      <c r="X33" s="725"/>
    </row>
    <row r="34" spans="2:34">
      <c r="B34" s="725"/>
      <c r="P34" s="725"/>
      <c r="R34" s="725"/>
      <c r="T34" s="725"/>
    </row>
    <row r="35" spans="2:34">
      <c r="D35" s="725"/>
      <c r="W35" s="725"/>
      <c r="AC35" s="725"/>
      <c r="AD35" s="725"/>
      <c r="AE35" s="725"/>
      <c r="AF35" s="725"/>
      <c r="AG35" s="725"/>
      <c r="AH35" s="725"/>
    </row>
    <row r="36" spans="2:34">
      <c r="H36" s="725"/>
      <c r="J36" s="725"/>
      <c r="K36" s="725"/>
      <c r="M36" s="725"/>
      <c r="Y36" s="725"/>
      <c r="Z36" s="725"/>
      <c r="AA36" s="725"/>
      <c r="AB36" s="725"/>
      <c r="AC36" s="725"/>
      <c r="AD36" s="725"/>
      <c r="AE36" s="725"/>
      <c r="AF36" s="725"/>
      <c r="AG36" s="725"/>
      <c r="AH36" s="725"/>
    </row>
    <row r="37" spans="2:34">
      <c r="AH37" s="725"/>
    </row>
    <row r="38" spans="2:34">
      <c r="AG38" s="725"/>
      <c r="AH38" s="725"/>
    </row>
    <row r="39" spans="2:34"/>
    <row r="40" spans="2:34">
      <c r="X40" s="725"/>
    </row>
    <row r="41" spans="2:34">
      <c r="R41" s="725"/>
    </row>
    <row r="42" spans="2:34">
      <c r="W42" s="725"/>
    </row>
    <row r="43" spans="2:34">
      <c r="Y43" s="725"/>
      <c r="Z43" s="725"/>
      <c r="AA43" s="725"/>
      <c r="AB43" s="725"/>
      <c r="AC43" s="725"/>
      <c r="AD43" s="725"/>
      <c r="AE43" s="725"/>
      <c r="AF43" s="725"/>
      <c r="AG43" s="725"/>
      <c r="AH43" s="725"/>
    </row>
    <row r="44" spans="2:34">
      <c r="AH44" s="725"/>
    </row>
    <row r="45" spans="2:34">
      <c r="X45" s="725"/>
    </row>
    <row r="46" spans="2:34"/>
    <row r="47" spans="2:34"/>
    <row r="48" spans="2:34">
      <c r="W48" s="725"/>
      <c r="Y48" s="725"/>
      <c r="Z48" s="725"/>
      <c r="AA48" s="725"/>
      <c r="AB48" s="725"/>
      <c r="AC48" s="725"/>
      <c r="AD48" s="725"/>
      <c r="AE48" s="725"/>
      <c r="AF48" s="725"/>
      <c r="AG48" s="725"/>
      <c r="AH48" s="725"/>
    </row>
    <row r="49" spans="28:34"/>
    <row r="50" spans="28:34">
      <c r="AE50" s="725"/>
      <c r="AF50" s="725"/>
      <c r="AG50" s="725"/>
      <c r="AH50" s="725"/>
    </row>
    <row r="51" spans="28:34">
      <c r="AC51" s="725"/>
      <c r="AD51" s="725"/>
      <c r="AE51" s="725"/>
      <c r="AF51" s="725"/>
      <c r="AG51" s="725"/>
      <c r="AH51" s="725"/>
    </row>
    <row r="52" spans="28:34"/>
    <row r="53" spans="28:34">
      <c r="AF53" s="725"/>
      <c r="AG53" s="725"/>
      <c r="AH53" s="725"/>
    </row>
    <row r="54" spans="28:34">
      <c r="AH54" s="725"/>
    </row>
    <row r="55" spans="28:34"/>
    <row r="56" spans="28:34">
      <c r="AB56" s="725"/>
      <c r="AC56" s="725"/>
      <c r="AD56" s="725"/>
      <c r="AE56" s="725"/>
      <c r="AF56" s="725"/>
      <c r="AG56" s="725"/>
      <c r="AH56" s="725"/>
    </row>
    <row r="57" spans="28:34">
      <c r="AH57" s="725"/>
    </row>
    <row r="58" spans="28:34">
      <c r="AH58" s="725"/>
    </row>
    <row r="59" spans="28:34"/>
    <row r="60" spans="28:34"/>
    <row r="61" spans="28:34"/>
    <row r="62" spans="28:34"/>
    <row r="63" spans="28:34">
      <c r="AH63" s="725"/>
    </row>
    <row r="64" spans="28:34">
      <c r="AG64" s="725"/>
      <c r="AH64" s="725"/>
    </row>
    <row r="65" spans="28:34"/>
    <row r="66" spans="28:34"/>
    <row r="67" spans="28:34"/>
    <row r="68" spans="28:34">
      <c r="AB68" s="725"/>
      <c r="AC68" s="725"/>
      <c r="AD68" s="725"/>
      <c r="AE68" s="725"/>
      <c r="AF68" s="725"/>
      <c r="AG68" s="725"/>
      <c r="AH68" s="725"/>
    </row>
    <row r="69" spans="28:34">
      <c r="AF69" s="725"/>
      <c r="AG69" s="725"/>
      <c r="AH69" s="725"/>
    </row>
    <row r="70" spans="28:34"/>
    <row r="71" spans="28:34"/>
    <row r="72" spans="28:34"/>
    <row r="73" spans="28:34"/>
    <row r="74" spans="28:34"/>
    <row r="75" spans="28:34">
      <c r="AH75" s="725"/>
    </row>
    <row r="76" spans="28:34">
      <c r="AF76" s="725"/>
      <c r="AG76" s="725"/>
      <c r="AH76" s="725"/>
    </row>
    <row r="77" spans="28:34">
      <c r="AG77" s="725"/>
      <c r="AH77" s="725"/>
    </row>
    <row r="78" spans="28:34"/>
    <row r="79" spans="28:34"/>
    <row r="80" spans="28:34"/>
    <row r="81" spans="25:34"/>
    <row r="82" spans="25:34">
      <c r="Y82" s="725"/>
    </row>
    <row r="83" spans="25:34">
      <c r="Y83" s="725"/>
      <c r="Z83" s="725"/>
      <c r="AA83" s="725"/>
      <c r="AB83" s="725"/>
      <c r="AC83" s="725"/>
      <c r="AD83" s="725"/>
      <c r="AE83" s="725"/>
      <c r="AF83" s="725"/>
      <c r="AG83" s="725"/>
      <c r="AH83" s="725"/>
    </row>
    <row r="84" spans="25:34"/>
    <row r="85" spans="25:34"/>
    <row r="86" spans="25:34"/>
    <row r="87" spans="25:34"/>
    <row r="88" spans="25:34">
      <c r="AH88" s="725"/>
    </row>
    <row r="89" spans="25:34"/>
    <row r="90" spans="25:34"/>
    <row r="91" spans="25:34"/>
    <row r="92" spans="25:34" ht="13.5" customHeight="1"/>
    <row r="93" spans="25:34" ht="13.5" customHeight="1"/>
    <row r="94" spans="25:34" ht="13.5" customHeight="1">
      <c r="AF94" s="725"/>
      <c r="AG94" s="725"/>
      <c r="AH94" s="725"/>
    </row>
    <row r="95" spans="25:34" ht="13.5" customHeight="1">
      <c r="AH95" s="725"/>
    </row>
    <row r="96" spans="25:34" ht="13.5" customHeight="1"/>
    <row r="97" spans="33:34" ht="13.5" customHeight="1"/>
    <row r="98" spans="33:34" ht="13.5" customHeight="1"/>
    <row r="99" spans="33:34" ht="13.5" customHeight="1"/>
    <row r="100" spans="33:34" ht="13.5" customHeight="1"/>
    <row r="101" spans="33:34" ht="13.5" customHeight="1">
      <c r="AH101" s="725"/>
    </row>
    <row r="102" spans="33:34" ht="13.5" customHeight="1"/>
    <row r="103" spans="33:34" ht="13.5" customHeight="1"/>
    <row r="104" spans="33:34" ht="13.5" customHeight="1">
      <c r="AG104" s="725"/>
      <c r="AH104" s="7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5"/>
    </row>
    <row r="117" spans="34:122" ht="13.5" customHeight="1"/>
    <row r="118" spans="34:122" ht="13.5" customHeight="1"/>
    <row r="119" spans="34:122" ht="13.5" customHeight="1"/>
    <row r="120" spans="34:122" ht="13.5" customHeight="1">
      <c r="AH120" s="725"/>
    </row>
    <row r="121" spans="34:122" ht="13.5" customHeight="1">
      <c r="AH121" s="725"/>
    </row>
    <row r="122" spans="34:122" ht="13.5" customHeight="1"/>
    <row r="123" spans="34:122" ht="13.5" customHeight="1"/>
    <row r="124" spans="34:122" ht="13.5" customHeight="1"/>
    <row r="125" spans="34:122" ht="13.5" customHeight="1">
      <c r="DR125" s="725" t="s">
        <v>95</v>
      </c>
    </row>
  </sheetData>
  <sheetProtection algorithmName="SHA-512" hashValue="/fQ0ybwX/UGCC0cGYxaMwE23No4qrYHsETX4iAm8G+oA3v9X9qeZ85ZW+PWAmNOGcdmo8OCR/5vzWAlToR7IRw==" saltValue="Re9pPwvqAOsEuxrJMQxAXQ==" spinCount="100000" sheet="1" objects="1" scenarios="1"/>
  <phoneticPr fontId="34"/>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106" zoomScale="70" zoomScaleNormal="70" zoomScaleSheetLayoutView="55" workbookViewId="0">
      <selection activeCell="DD29" sqref="DD29"/>
    </sheetView>
  </sheetViews>
  <sheetFormatPr defaultColWidth="0" defaultRowHeight="13.5" customHeight="1" zeroHeight="1"/>
  <cols>
    <col min="1" max="34" width="2.5" style="724" customWidth="1"/>
    <col min="35" max="122" width="2.5" style="725" customWidth="1"/>
    <col min="123" max="16384" width="2.5" style="725" hidden="1" customWidth="1"/>
  </cols>
  <sheetData>
    <row r="1" spans="2:34"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row>
    <row r="2" spans="2:34">
      <c r="S2" s="725"/>
      <c r="AH2" s="725"/>
    </row>
    <row r="3" spans="2:34">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row>
    <row r="4" spans="2:34"/>
    <row r="5" spans="2:34"/>
    <row r="6" spans="2:34"/>
    <row r="7" spans="2:34"/>
    <row r="8" spans="2:34"/>
    <row r="9" spans="2:34">
      <c r="AH9" s="725"/>
    </row>
    <row r="10" spans="2:34"/>
    <row r="11" spans="2:34"/>
    <row r="12" spans="2:34"/>
    <row r="13" spans="2:34"/>
    <row r="14" spans="2:34"/>
    <row r="15" spans="2:34"/>
    <row r="16" spans="2:34"/>
    <row r="17" spans="12:34">
      <c r="AH17" s="725"/>
    </row>
    <row r="18" spans="12:34"/>
    <row r="19" spans="12:34"/>
    <row r="20" spans="12:34">
      <c r="AH20" s="725"/>
    </row>
    <row r="21" spans="12:34">
      <c r="AH21" s="725"/>
    </row>
    <row r="22" spans="12:34"/>
    <row r="23" spans="12:34"/>
    <row r="24" spans="12:34">
      <c r="Q24" s="725"/>
    </row>
    <row r="25" spans="12:34"/>
    <row r="26" spans="12:34"/>
    <row r="27" spans="12:34"/>
    <row r="28" spans="12:34">
      <c r="O28" s="725"/>
      <c r="T28" s="725"/>
      <c r="AH28" s="725"/>
    </row>
    <row r="29" spans="12:34"/>
    <row r="30" spans="12:34"/>
    <row r="31" spans="12:34">
      <c r="Q31" s="725"/>
    </row>
    <row r="32" spans="12:34">
      <c r="L32" s="725"/>
    </row>
    <row r="33" spans="2:34">
      <c r="C33" s="725"/>
      <c r="E33" s="725"/>
      <c r="G33" s="725"/>
      <c r="I33" s="725"/>
      <c r="X33" s="725"/>
    </row>
    <row r="34" spans="2:34">
      <c r="B34" s="725"/>
      <c r="P34" s="725"/>
      <c r="R34" s="725"/>
      <c r="T34" s="725"/>
    </row>
    <row r="35" spans="2:34">
      <c r="D35" s="725"/>
      <c r="W35" s="725"/>
      <c r="AC35" s="725"/>
      <c r="AD35" s="725"/>
      <c r="AE35" s="725"/>
      <c r="AF35" s="725"/>
      <c r="AG35" s="725"/>
      <c r="AH35" s="725"/>
    </row>
    <row r="36" spans="2:34">
      <c r="H36" s="725"/>
      <c r="J36" s="725"/>
      <c r="K36" s="725"/>
      <c r="M36" s="725"/>
      <c r="Y36" s="725"/>
      <c r="Z36" s="725"/>
      <c r="AA36" s="725"/>
      <c r="AB36" s="725"/>
      <c r="AC36" s="725"/>
      <c r="AD36" s="725"/>
      <c r="AE36" s="725"/>
      <c r="AF36" s="725"/>
      <c r="AG36" s="725"/>
      <c r="AH36" s="725"/>
    </row>
    <row r="37" spans="2:34">
      <c r="AH37" s="725"/>
    </row>
    <row r="38" spans="2:34">
      <c r="AG38" s="725"/>
      <c r="AH38" s="725"/>
    </row>
    <row r="39" spans="2:34"/>
    <row r="40" spans="2:34">
      <c r="X40" s="725"/>
    </row>
    <row r="41" spans="2:34">
      <c r="R41" s="725"/>
    </row>
    <row r="42" spans="2:34">
      <c r="W42" s="725"/>
    </row>
    <row r="43" spans="2:34">
      <c r="Y43" s="725"/>
      <c r="Z43" s="725"/>
      <c r="AA43" s="725"/>
      <c r="AB43" s="725"/>
      <c r="AC43" s="725"/>
      <c r="AD43" s="725"/>
      <c r="AE43" s="725"/>
      <c r="AF43" s="725"/>
      <c r="AG43" s="725"/>
      <c r="AH43" s="725"/>
    </row>
    <row r="44" spans="2:34">
      <c r="AH44" s="725"/>
    </row>
    <row r="45" spans="2:34">
      <c r="X45" s="725"/>
    </row>
    <row r="46" spans="2:34"/>
    <row r="47" spans="2:34"/>
    <row r="48" spans="2:34">
      <c r="W48" s="725"/>
      <c r="Y48" s="725"/>
      <c r="Z48" s="725"/>
      <c r="AA48" s="725"/>
      <c r="AB48" s="725"/>
      <c r="AC48" s="725"/>
      <c r="AD48" s="725"/>
      <c r="AE48" s="725"/>
      <c r="AF48" s="725"/>
      <c r="AG48" s="725"/>
      <c r="AH48" s="725"/>
    </row>
    <row r="49" spans="28:34"/>
    <row r="50" spans="28:34">
      <c r="AE50" s="725"/>
      <c r="AF50" s="725"/>
      <c r="AG50" s="725"/>
      <c r="AH50" s="725"/>
    </row>
    <row r="51" spans="28:34">
      <c r="AC51" s="725"/>
      <c r="AD51" s="725"/>
      <c r="AE51" s="725"/>
      <c r="AF51" s="725"/>
      <c r="AG51" s="725"/>
      <c r="AH51" s="725"/>
    </row>
    <row r="52" spans="28:34"/>
    <row r="53" spans="28:34">
      <c r="AF53" s="725"/>
      <c r="AG53" s="725"/>
      <c r="AH53" s="725"/>
    </row>
    <row r="54" spans="28:34">
      <c r="AH54" s="725"/>
    </row>
    <row r="55" spans="28:34"/>
    <row r="56" spans="28:34">
      <c r="AB56" s="725"/>
      <c r="AC56" s="725"/>
      <c r="AD56" s="725"/>
      <c r="AE56" s="725"/>
      <c r="AF56" s="725"/>
      <c r="AG56" s="725"/>
      <c r="AH56" s="725"/>
    </row>
    <row r="57" spans="28:34">
      <c r="AH57" s="725"/>
    </row>
    <row r="58" spans="28:34">
      <c r="AH58" s="725"/>
    </row>
    <row r="59" spans="28:34">
      <c r="AG59" s="725"/>
      <c r="AH59" s="725"/>
    </row>
    <row r="60" spans="28:34"/>
    <row r="61" spans="28:34"/>
    <row r="62" spans="28:34"/>
    <row r="63" spans="28:34">
      <c r="AH63" s="725"/>
    </row>
    <row r="64" spans="28:34">
      <c r="AG64" s="725"/>
      <c r="AH64" s="725"/>
    </row>
    <row r="65" spans="28:34"/>
    <row r="66" spans="28:34"/>
    <row r="67" spans="28:34"/>
    <row r="68" spans="28:34">
      <c r="AB68" s="725"/>
      <c r="AC68" s="725"/>
      <c r="AD68" s="725"/>
      <c r="AE68" s="725"/>
      <c r="AF68" s="725"/>
      <c r="AG68" s="725"/>
      <c r="AH68" s="725"/>
    </row>
    <row r="69" spans="28:34">
      <c r="AF69" s="725"/>
      <c r="AG69" s="725"/>
      <c r="AH69" s="725"/>
    </row>
    <row r="70" spans="28:34"/>
    <row r="71" spans="28:34"/>
    <row r="72" spans="28:34"/>
    <row r="73" spans="28:34"/>
    <row r="74" spans="28:34"/>
    <row r="75" spans="28:34">
      <c r="AH75" s="725"/>
    </row>
    <row r="76" spans="28:34">
      <c r="AF76" s="725"/>
      <c r="AG76" s="725"/>
      <c r="AH76" s="725"/>
    </row>
    <row r="77" spans="28:34">
      <c r="AG77" s="725"/>
      <c r="AH77" s="725"/>
    </row>
    <row r="78" spans="28:34"/>
    <row r="79" spans="28:34"/>
    <row r="80" spans="28:34"/>
    <row r="81" spans="25:34"/>
    <row r="82" spans="25:34">
      <c r="Y82" s="725"/>
    </row>
    <row r="83" spans="25:34">
      <c r="Y83" s="725"/>
      <c r="Z83" s="725"/>
      <c r="AA83" s="725"/>
      <c r="AB83" s="725"/>
      <c r="AC83" s="725"/>
      <c r="AD83" s="725"/>
      <c r="AE83" s="725"/>
      <c r="AF83" s="725"/>
      <c r="AG83" s="725"/>
      <c r="AH83" s="725"/>
    </row>
    <row r="84" spans="25:34"/>
    <row r="85" spans="25:34"/>
    <row r="86" spans="25:34"/>
    <row r="87" spans="25:34"/>
    <row r="88" spans="25:34">
      <c r="AH88" s="725"/>
    </row>
    <row r="89" spans="25:34"/>
    <row r="90" spans="25:34"/>
    <row r="91" spans="25:34"/>
    <row r="92" spans="25:34" ht="13.5" customHeight="1"/>
    <row r="93" spans="25:34" ht="13.5" customHeight="1"/>
    <row r="94" spans="25:34" ht="13.5" customHeight="1">
      <c r="AF94" s="725"/>
      <c r="AG94" s="725"/>
      <c r="AH94" s="725"/>
    </row>
    <row r="95" spans="25:34" ht="13.5" customHeight="1">
      <c r="AH95" s="725"/>
    </row>
    <row r="96" spans="25:34" ht="13.5" customHeight="1"/>
    <row r="97" spans="33:34" ht="13.5" customHeight="1"/>
    <row r="98" spans="33:34" ht="13.5" customHeight="1"/>
    <row r="99" spans="33:34" ht="13.5" customHeight="1"/>
    <row r="100" spans="33:34" ht="13.5" customHeight="1"/>
    <row r="101" spans="33:34" ht="13.5" customHeight="1">
      <c r="AH101" s="725"/>
    </row>
    <row r="102" spans="33:34" ht="13.5" customHeight="1"/>
    <row r="103" spans="33:34" ht="13.5" customHeight="1"/>
    <row r="104" spans="33:34" ht="13.5" customHeight="1">
      <c r="AG104" s="725"/>
      <c r="AH104" s="72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5"/>
    </row>
    <row r="117" spans="34:122" ht="13.5" customHeight="1"/>
    <row r="118" spans="34:122" ht="13.5" customHeight="1"/>
    <row r="119" spans="34:122" ht="13.5" customHeight="1"/>
    <row r="120" spans="34:122" ht="13.5" customHeight="1">
      <c r="AH120" s="725"/>
    </row>
    <row r="121" spans="34:122" ht="13.5" customHeight="1">
      <c r="AH121" s="725"/>
    </row>
    <row r="122" spans="34:122" ht="13.5" customHeight="1"/>
    <row r="123" spans="34:122" ht="13.5" customHeight="1"/>
    <row r="124" spans="34:122" ht="13.5" customHeight="1"/>
    <row r="125" spans="34:122" ht="13.5" customHeight="1">
      <c r="DR125" s="725" t="s">
        <v>95</v>
      </c>
    </row>
  </sheetData>
  <sheetProtection algorithmName="SHA-512" hashValue="KpY3JYXS4haUBLQ+0uBhjAbFv14fwpOPCWHzU2Epa/ob1tUEk4DVMkTMp80sSIxVaUP4DMghVJ2A+avnRwj+Fw==" saltValue="sKT+ms9FkhnRfQL0+SW7pw==" spinCount="100000" sheet="1" objects="1" scenarios="1"/>
  <phoneticPr fontId="34"/>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0302J096u</dc:creator>
  <cp:lastModifiedBy> </cp:lastModifiedBy>
  <cp:lastPrinted>2024-03-18T06:41:27Z</cp:lastPrinted>
  <dcterms:created xsi:type="dcterms:W3CDTF">2024-03-18T05:45:13Z</dcterms:created>
  <dcterms:modified xsi:type="dcterms:W3CDTF">2024-09-04T04:42:10Z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2024-09-04T04:42:10Z</vt:filetime>
  </property>
</Properties>
</file>