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課\2020(2)年度\0共諸   6（照復文書）\庁外\01 市町村課\(20200818)平成30年度財政状況資料集の作成について(2回目)\03 足利市回答\"/>
    </mc:Choice>
  </mc:AlternateContent>
  <bookViews>
    <workbookView xWindow="0" yWindow="0" windowWidth="15360" windowHeight="7635" tabRatio="602"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<sst xmlns="http://schemas.openxmlformats.org/spreadsheetml/2006/main" count="1122" uniqueCount="624">
  <si>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</si>
  <si>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</si>
  <si>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</si>
  <si>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</si>
  <si>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</si>
  <si>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</si>
  <si>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</si>
  <si>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</si>
  <si>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</si>
  <si>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</si>
  <si>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</si>
  <si>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</si>
  <si>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</si>
  <si>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</si>
  <si>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</si>
  <si>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</si>
  <si>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</si>
  <si>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</si>
  <si>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</si>
  <si>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</si>
  <si>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</si>
  <si>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</si>
  <si>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</si>
  <si>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</si>
  <si>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</si>
  <si>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</si>
  <si>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</si>
  <si>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</si>
  <si>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</si>
  <si>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</si>
  <si>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</si>
  <si>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</si>
  <si>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</si>
  <si>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</si>
  <si>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</si>
  <si>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</si>
  <si>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</si>
  <si>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</si>
  <si>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</si>
  <si>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</si>
  <si>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</si>
  <si>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</si>
  <si>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</si>
  <si>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</si>
  <si>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</si>
  <si>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</si>
  <si>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</si>
  <si>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</si>
  <si>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</si>
  <si>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</si>
  <si>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</si>
  <si>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</si>
  <si>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</si>
  <si>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</si>
  <si>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</si>
  <si>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</si>
  <si>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</si>
  <si>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</si>
  <si>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</si>
  <si>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</si>
  <si>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</si>
  <si>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</si>
  <si>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</si>
  <si>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</si>
  <si>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</si>
  <si>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</si>
  <si>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</si>
  <si>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</si>
  <si>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</si>
  <si>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</si>
  <si>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</si>
  <si>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</si>
  <si>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</si>
  <si>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</si>
  <si>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</si>
  <si>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</si>
  <si>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</si>
  <si>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</si>
  <si>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</si>
  <si>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</si>
  <si>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</si>
  <si>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</si>
  <si>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</si>
  <si>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</si>
  <si>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</si>
  <si>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</si>
  <si>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</si>
  <si>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</si>
  <si>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</si>
  <si>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</si>
  <si>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</si>
  <si>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</si>
  <si>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</si>
  <si>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</si>
  <si>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</si>
  <si>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</si>
  <si>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</si>
  <si>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</si>
  <si>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</si>
  <si>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</si>
  <si>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</si>
  <si>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</si>
  <si>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</si>
  <si>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</si>
  <si>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</si>
  <si>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</si>
  <si>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</si>
  <si>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</si>
  <si>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</si>
  <si>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</si>
  <si>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</si>
  <si>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</si>
  <si>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</si>
  <si>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</si>
  <si>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</si>
  <si>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</si>
  <si>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</si>
  <si>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</si>
  <si>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</si>
  <si>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</si>
  <si>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</si>
  <si>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</si>
  <si>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</si>
  <si>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</si>
  <si>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</si>
  <si>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</si>
  <si>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</si>
  <si>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</si>
  <si>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</si>
  <si>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</si>
  <si>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</si>
  <si>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</si>
  <si>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</si>
  <si>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</si>
  <si>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</si>
  <si>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</si>
  <si>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</si>
  <si>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</si>
  <si>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</si>
  <si>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</si>
  <si>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</si>
  <si>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</si>
  <si>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</si>
  <si>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</si>
  <si>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</si>
  <si>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</si>
  <si>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</si>
  <si>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</si>
  <si>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</si>
  <si>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</si>
  <si>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</si>
  <si>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</si>
  <si>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</si>
  <si>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</si>
  <si>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</si>
  <si>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</si>
  <si>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</si>
  <si>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</si>
  <si>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</si>
  <si>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</si>
  <si>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</si>
  <si>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</si>
  <si>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</si>
  <si>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</si>
  <si>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</si>
  <si>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</si>
  <si>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</si>
  <si>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</si>
  <si>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</si>
  <si>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</si>
  <si>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</si>
  <si>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</si>
  <si>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</si>
  <si>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</si>
  <si>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</si>
  <si>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</si>
  <si>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</si>
  <si>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</si>
  <si>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</si>
  <si>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</si>
  <si>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</si>
  <si>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</si>
  <si>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</si>
  <si>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</si>
  <si>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</si>
  <si>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</si>
  <si>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</si>
  <si>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</si>
  <si>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</si>
  <si>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</si>
  <si>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</si>
  <si>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</si>
  <si>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</si>
  <si>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</si>
  <si>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</si>
  <si>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</si>
  <si>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</si>
  <si>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</si>
  <si>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</si>
  <si>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</si>
  <si>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</si>
  <si>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</si>
  <si>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</si>
  <si>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</si>
  <si>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</si>
  <si>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</si>
  <si>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</si>
  <si>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</si>
  <si>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</si>
  <si>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</si>
  <si>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</si>
  <si>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</si>
  <si>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</si>
  <si>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</si>
  <si>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</si>
  <si>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</si>
  <si>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</si>
  <si>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栃木県足利市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</si>
  <si>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</si>
  <si>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</si>
  <si>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</si>
  <si>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</si>
  <si>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</si>
  <si>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</si>
  <si>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</si>
  <si>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</si>
  <si>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</si>
  <si>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</si>
  <si>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</si>
  <si>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</si>
  <si>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</si>
  <si>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</si>
  <si>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</si>
  <si>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</si>
  <si>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</si>
  <si>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</si>
  <si>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</si>
  <si>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</si>
  <si>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</si>
  <si>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</si>
  <si>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</si>
  <si>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</si>
  <si>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</si>
  <si>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</si>
  <si>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</si>
  <si>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</si>
  <si>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</si>
  <si>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</si>
  <si>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</si>
  <si>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</si>
  <si>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</si>
  <si>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</si>
  <si>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</si>
  <si>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</si>
  <si>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</si>
  <si>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</si>
  <si>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</si>
  <si>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</si>
  <si>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</si>
  <si>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</si>
  <si>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</si>
  <si>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</si>
  <si>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</si>
  <si>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</si>
  <si>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</si>
  <si>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</si>
  <si>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</si>
  <si>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</si>
  <si>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</si>
  <si>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</si>
  <si>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</si>
  <si>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</si>
  <si>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</si>
  <si>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</si>
  <si>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</si>
  <si>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</si>
  <si>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</si>
  <si>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</si>
  <si>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</si>
  <si>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</si>
  <si>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</si>
  <si>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</si>
  <si>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</si>
  <si>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</si>
  <si>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</si>
  <si>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</si>
  <si>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</si>
  <si>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</si>
  <si>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</si>
  <si>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</si>
  <si>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</si>
  <si>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</si>
  <si>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</si>
  <si>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</si>
  <si>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</si>
  <si>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</si>
  <si>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</si>
  <si>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</si>
  <si>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</si>
  <si>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</si>
  <si>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</si>
  <si>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</si>
  <si>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</si>
  <si>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</si>
  <si>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</si>
  <si>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</si>
  <si>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</si>
  <si>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</si>
  <si>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</si>
  <si>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</si>
  <si>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</si>
  <si>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</si>
  <si>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</si>
  <si>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</si>
  <si>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</si>
  <si>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</si>
  <si>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</si>
  <si>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</si>
  <si>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</si>
  <si>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</si>
  <si>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</si>
  <si>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</si>
  <si>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</si>
  <si>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</si>
  <si>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</si>
  <si>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</si>
  <si>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</si>
  <si>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</si>
  <si>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</si>
  <si>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</si>
  <si>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</si>
  <si>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</si>
  <si>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</si>
  <si>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</si>
  <si>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</si>
  <si>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</si>
  <si>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</si>
  <si>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</si>
  <si>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</si>
  <si>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</si>
  <si>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</si>
  <si>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</si>
  <si>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</si>
  <si>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</si>
  <si>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</si>
  <si>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</si>
  <si>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</si>
  <si>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</si>
  <si>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</si>
  <si>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</si>
  <si>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</si>
  <si>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</si>
  <si>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</si>
  <si>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</si>
  <si>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</si>
  <si>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</si>
  <si>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</si>
  <si>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</si>
  <si>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</si>
  <si>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</si>
  <si>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</si>
  <si>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</si>
  <si>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</si>
  <si>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</si>
  <si>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</si>
  <si>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</si>
  <si>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</si>
  <si>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</si>
  <si>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</si>
  <si>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栃木県足利市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</si>
  <si>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</si>
  <si>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</si>
  <si>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</si>
  <si>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</si>
  <si>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</si>
  <si>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</si>
  <si>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</si>
  <si>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</si>
  <si>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</si>
  <si>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</si>
  <si>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</si>
  <si>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</si>
  <si>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</si>
  <si>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</si>
  <si>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</si>
  <si>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</si>
  <si>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</si>
  <si>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</si>
  <si>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</si>
  <si>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</si>
  <si>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</si>
  <si>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</si>
  <si>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</si>
  <si>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</si>
  <si>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</si>
  <si>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</si>
  <si>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</si>
  <si>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</si>
  <si>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</si>
  <si>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</si>
  <si>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</si>
  <si>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</si>
  <si>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</si>
  <si>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</si>
  <si>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</si>
  <si>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</si>
  <si>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</si>
  <si>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</si>
  <si>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</si>
  <si>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</si>
  <si>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</si>
  <si>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太陽光発電事業特別会計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</si>
  <si>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</si>
  <si>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</si>
  <si>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</si>
  <si>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</si>
  <si>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</si>
  <si>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</si>
  <si>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</si>
  <si>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</si>
  <si>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</si>
  <si>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</si>
  <si>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</si>
  <si>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</si>
  <si>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</si>
  <si>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</si>
  <si>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</si>
  <si>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</si>
  <si>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</si>
  <si>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</si>
  <si>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</si>
  <si>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</si>
  <si>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</si>
  <si>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</si>
  <si>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</si>
  <si>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</si>
  <si>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</si>
  <si>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</si>
  <si>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</si>
  <si>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</si>
  <si>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</si>
  <si>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</si>
  <si>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</si>
  <si>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</si>
  <si>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</si>
  <si>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</si>
  <si>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</si>
  <si>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</si>
  <si>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</si>
  <si>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</si>
  <si>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</si>
  <si>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</si>
  <si>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</si>
  <si>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</si>
  <si>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</si>
  <si>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</si>
  <si>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</si>
  <si>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</si>
  <si>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</si>
  <si>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</si>
  <si>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</si>
  <si>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</si>
  <si>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</si>
  <si>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</si>
  <si>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</si>
  <si>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</si>
  <si>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</si>
  <si>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</si>
  <si>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</si>
  <si>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</si>
  <si>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</si>
  <si>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</si>
  <si>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</si>
  <si>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</si>
  <si>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</si>
  <si>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</si>
  <si>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</si>
  <si>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</si>
  <si>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</si>
  <si>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</si>
  <si>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</si>
  <si>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</si>
  <si>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</si>
  <si>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</si>
  <si>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</si>
  <si>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</si>
  <si>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</si>
  <si>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</si>
  <si>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</si>
  <si>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</si>
  <si>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</si>
  <si>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</si>
  <si>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</si>
  <si>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</si>
  <si>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</si>
  <si>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</si>
  <si>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</si>
  <si>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</si>
  <si>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</si>
  <si>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</si>
  <si>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</si>
  <si>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</si>
  <si>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</si>
  <si>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</si>
  <si>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</si>
  <si>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</si>
  <si>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</si>
  <si>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</si>
  <si>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</si>
  <si>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</si>
  <si>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</si>
  <si>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</si>
  <si>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</si>
  <si>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</si>
  <si>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</si>
  <si>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</si>
  <si>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</si>
  <si>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</si>
  <si>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</si>
  <si>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</si>
  <si>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</si>
  <si>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</si>
  <si>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</si>
  <si>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</si>
  <si>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</si>
  <si>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</si>
  <si>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</si>
  <si>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</si>
  <si>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</si>
  <si>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</si>
  <si>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</si>
  <si>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</si>
  <si>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</si>
  <si>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</si>
  <si>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</si>
  <si>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</si>
  <si>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</si>
  <si>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</si>
  <si>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</si>
  <si>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</si>
  <si>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</si>
  <si>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</si>
  <si>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</si>
  <si>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</si>
  <si>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</si>
  <si>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</si>
  <si>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</si>
  <si>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</si>
  <si>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</si>
  <si>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</si>
  <si>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</si>
  <si>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</si>
  <si>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</si>
  <si>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</si>
  <si>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</si>
  <si>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</si>
  <si>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</si>
  <si>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</si>
  <si>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</si>
  <si>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4.47</t>
  </si>
  <si>
    <t>▲ 2.69</t>
  </si>
  <si>
    <t>▲ 4.12</t>
  </si>
  <si>
    <t>▲ 5.76</t>
  </si>
  <si>
    <t>水道事業会計</t>
  </si>
  <si>
    <t>一般会計</t>
  </si>
  <si>
    <t>工業用水道事業会計</t>
  </si>
  <si>
    <t>介護保険特別会計</t>
  </si>
  <si>
    <t>公共下水道事業特別会計</t>
  </si>
  <si>
    <t>国民健康保険特別会計</t>
  </si>
  <si>
    <t>後期高齢者医療特別会計</t>
  </si>
  <si>
    <t>太陽光発電事業特別会計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</si>
  <si>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</si>
  <si>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</si>
  <si>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</si>
  <si>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</si>
  <si>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</si>
  <si>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</si>
  <si>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</si>
  <si>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</si>
  <si>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</si>
  <si>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</si>
  <si>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</si>
  <si>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</si>
  <si>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</si>
  <si>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</si>
  <si>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</si>
  <si>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</si>
  <si>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t>
    <phoneticPr fontId="2"/>
  </si>
  <si>
    <t>栃木県南地域地場産業振興センター</t>
    <rPh sb="0" eb="4">
      <t>トチギケンナン</t>
    </rPh>
    <rPh sb="4" eb="6">
      <t>チイキ</t>
    </rPh>
    <rPh sb="6" eb="8">
      <t>ジバ</t>
    </rPh>
    <rPh sb="8" eb="10">
      <t>サンギョウ</t>
    </rPh>
    <rPh sb="10" eb="12">
      <t>シンコウ</t>
    </rPh>
    <phoneticPr fontId="2"/>
  </si>
  <si>
    <t>〇</t>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</si>
  <si>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</si>
  <si>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</si>
  <si>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</si>
  <si>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</si>
  <si>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〇</t>
    <phoneticPr fontId="2"/>
  </si>
  <si>
    <t>-</t>
    <phoneticPr fontId="2"/>
  </si>
  <si>
    <t>-</t>
    <phoneticPr fontId="2"/>
  </si>
  <si>
    <t>-</t>
    <phoneticPr fontId="2"/>
  </si>
  <si>
    <t>足利市公共施設等整備基金</t>
    <rPh sb="0" eb="3">
      <t>アシカガシ</t>
    </rPh>
    <rPh sb="3" eb="5">
      <t>コウキョウ</t>
    </rPh>
    <rPh sb="5" eb="7">
      <t>シセツ</t>
    </rPh>
    <rPh sb="7" eb="8">
      <t>トウ</t>
    </rPh>
    <rPh sb="8" eb="10">
      <t>セイビ</t>
    </rPh>
    <rPh sb="10" eb="12">
      <t>キキン</t>
    </rPh>
    <phoneticPr fontId="18"/>
  </si>
  <si>
    <t>足利市職員退職手当基金</t>
    <rPh sb="0" eb="3">
      <t>アシカガシ</t>
    </rPh>
    <rPh sb="3" eb="5">
      <t>ショクイン</t>
    </rPh>
    <rPh sb="5" eb="7">
      <t>タイショク</t>
    </rPh>
    <rPh sb="7" eb="9">
      <t>テアテ</t>
    </rPh>
    <rPh sb="9" eb="11">
      <t>キキン</t>
    </rPh>
    <phoneticPr fontId="18"/>
  </si>
  <si>
    <t>足利市社会福祉事業基金</t>
    <rPh sb="0" eb="3">
      <t>アシカガシ</t>
    </rPh>
    <rPh sb="3" eb="5">
      <t>シャカイ</t>
    </rPh>
    <rPh sb="5" eb="7">
      <t>フクシ</t>
    </rPh>
    <rPh sb="7" eb="9">
      <t>ジギョウ</t>
    </rPh>
    <rPh sb="9" eb="11">
      <t>キキン</t>
    </rPh>
    <phoneticPr fontId="18"/>
  </si>
  <si>
    <t>足利市立図書館施設整備基金</t>
    <rPh sb="0" eb="2">
      <t>アシカガ</t>
    </rPh>
    <rPh sb="2" eb="4">
      <t>シリツ</t>
    </rPh>
    <rPh sb="4" eb="7">
      <t>トショカン</t>
    </rPh>
    <rPh sb="7" eb="9">
      <t>シセツ</t>
    </rPh>
    <rPh sb="9" eb="11">
      <t>セイビ</t>
    </rPh>
    <rPh sb="11" eb="13">
      <t>キキン</t>
    </rPh>
    <phoneticPr fontId="18"/>
  </si>
  <si>
    <t>足利市国際交流基金</t>
    <rPh sb="0" eb="3">
      <t>アシカガシ</t>
    </rPh>
    <rPh sb="3" eb="5">
      <t>コクサイ</t>
    </rPh>
    <rPh sb="5" eb="7">
      <t>コウリュウ</t>
    </rPh>
    <rPh sb="7" eb="9">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</si>
  <si>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</si>
  <si>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</si>
  <si>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</si>
  <si>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</si>
  <si>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</si>
  <si>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</si>
  <si>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</si>
  <si>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</si>
  <si>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</si>
  <si>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</si>
  <si>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</si>
  <si>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</si>
  <si>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</si>
  <si>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</si>
  <si>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・本市の将来負担比率は平成２７年度以降「-」である。
・実質公債費比率は、類似団体内平均値は減少傾向にある一方、本市は上昇している。なお、上昇の要因は対象年度の移行によるもので、２９→３０年度では減少した。
・今後、大型公共施設の更新に伴う多額の市債発行により、将来負担の発生や実質公債費比率の上昇が見込まれる。より低利な資金調達や借換えを検討し、元利償還金の上昇を緩やかにするよう取り組む。</t>
    <rPh sb="1" eb="3">
      <t>ホンシ</t>
    </rPh>
    <rPh sb="4" eb="6">
      <t>ショウライ</t>
    </rPh>
    <rPh sb="6" eb="8">
      <t>フタン</t>
    </rPh>
    <rPh sb="8" eb="10">
      <t>ヒリツ</t>
    </rPh>
    <rPh sb="11" eb="13">
      <t>ヘイセイ</t>
    </rPh>
    <rPh sb="15" eb="17">
      <t>ネンド</t>
    </rPh>
    <rPh sb="17" eb="19">
      <t>イコウ</t>
    </rPh>
    <rPh sb="28" eb="30">
      <t>ジッシツ</t>
    </rPh>
    <rPh sb="30" eb="33">
      <t>コウサイヒ</t>
    </rPh>
    <rPh sb="33" eb="35">
      <t>ヒリツ</t>
    </rPh>
    <rPh sb="37" eb="39">
      <t>ルイジ</t>
    </rPh>
    <rPh sb="39" eb="41">
      <t>ダンタイ</t>
    </rPh>
    <rPh sb="41" eb="42">
      <t>ナイ</t>
    </rPh>
    <rPh sb="42" eb="44">
      <t>ヘイキン</t>
    </rPh>
    <rPh sb="44" eb="45">
      <t>チ</t>
    </rPh>
    <rPh sb="46" eb="48">
      <t>ゲンショウ</t>
    </rPh>
    <rPh sb="48" eb="50">
      <t>ケイコウ</t>
    </rPh>
    <rPh sb="53" eb="55">
      <t>イッポウ</t>
    </rPh>
    <rPh sb="56" eb="57">
      <t>ホン</t>
    </rPh>
    <rPh sb="57" eb="58">
      <t>シ</t>
    </rPh>
    <rPh sb="59" eb="61">
      <t>ジョウショウ</t>
    </rPh>
    <rPh sb="69" eb="71">
      <t>ジョウショウ</t>
    </rPh>
    <rPh sb="72" eb="74">
      <t>ヨウイン</t>
    </rPh>
    <rPh sb="75" eb="77">
      <t>タイショウ</t>
    </rPh>
    <rPh sb="77" eb="79">
      <t>ネンド</t>
    </rPh>
    <rPh sb="80" eb="82">
      <t>イコウ</t>
    </rPh>
    <rPh sb="94" eb="96">
      <t>ネンド</t>
    </rPh>
    <rPh sb="98" eb="100">
      <t>ゲンショウ</t>
    </rPh>
    <rPh sb="105" eb="107">
      <t>コンゴ</t>
    </rPh>
    <rPh sb="108" eb="114">
      <t>オオガタコウキョウシセツ</t>
    </rPh>
    <rPh sb="115" eb="117">
      <t>コウシン</t>
    </rPh>
    <rPh sb="118" eb="119">
      <t>トモナ</t>
    </rPh>
    <rPh sb="120" eb="122">
      <t>タガク</t>
    </rPh>
    <rPh sb="123" eb="125">
      <t>シサイ</t>
    </rPh>
    <rPh sb="125" eb="127">
      <t>ハッコウ</t>
    </rPh>
    <rPh sb="131" eb="133">
      <t>ショウライ</t>
    </rPh>
    <rPh sb="133" eb="135">
      <t>フタン</t>
    </rPh>
    <rPh sb="136" eb="138">
      <t>ハッセイ</t>
    </rPh>
    <rPh sb="139" eb="141">
      <t>ジッシツ</t>
    </rPh>
    <rPh sb="141" eb="146">
      <t>コウサイヒヒリツ</t>
    </rPh>
    <rPh sb="147" eb="149">
      <t>ジョウショウ</t>
    </rPh>
    <rPh sb="150" eb="152">
      <t>ミコ</t>
    </rPh>
    <rPh sb="158" eb="160">
      <t>テイリ</t>
    </rPh>
    <rPh sb="161" eb="163">
      <t>シキン</t>
    </rPh>
    <rPh sb="163" eb="165">
      <t>チョウタツ</t>
    </rPh>
    <rPh sb="166" eb="168">
      <t>カリカ</t>
    </rPh>
    <rPh sb="170" eb="172">
      <t>ケントウ</t>
    </rPh>
    <rPh sb="174" eb="179">
      <t>ガンリショウカンキン</t>
    </rPh>
    <rPh sb="180" eb="182">
      <t>ジョウショウ</t>
    </rPh>
    <rPh sb="183" eb="184">
      <t>ユル</t>
    </rPh>
    <rPh sb="191" eb="192">
      <t>ト</t>
    </rPh>
    <rPh sb="193" eb="194">
      <t>ク</t>
    </rPh>
    <phoneticPr fontId="5"/>
  </si>
  <si>
    <t>実質公債費比率</t>
    <phoneticPr fontId="5"/>
  </si>
  <si>
    <t>類似団体内平均値</t>
    <phoneticPr fontId="5"/>
  </si>
  <si>
    <t>実質公債費比率</t>
    <phoneticPr fontId="5"/>
  </si>
  <si>
    <t xml:space="preserve"> </t>
    <phoneticPr fontId="5"/>
  </si>
  <si>
    <t xml:space="preserve"> </t>
    <phoneticPr fontId="5"/>
  </si>
  <si>
    <t>・本市の将来負担比率は「-」のため、左のグラフに表示されていない。
・今後の大型公共施設の更新に伴う市債残高の増加や基金の減少により、将来負担が発生することが見込まれる。
・有形固定資産については、引き続き公共施設等総合管理計画に基づき施設総量の適正化等に取り組む。</t>
    <rPh sb="1" eb="3">
      <t>ホンシ</t>
    </rPh>
    <rPh sb="4" eb="6">
      <t>ショウライ</t>
    </rPh>
    <rPh sb="6" eb="8">
      <t>フタン</t>
    </rPh>
    <rPh sb="8" eb="10">
      <t>ヒリツ</t>
    </rPh>
    <rPh sb="18" eb="19">
      <t>ヒダリ</t>
    </rPh>
    <rPh sb="24" eb="26">
      <t>ヒョウジ</t>
    </rPh>
    <rPh sb="35" eb="37">
      <t>コンゴ</t>
    </rPh>
    <rPh sb="38" eb="40">
      <t>オオガタ</t>
    </rPh>
    <rPh sb="40" eb="42">
      <t>コウキョウ</t>
    </rPh>
    <rPh sb="42" eb="44">
      <t>シセツ</t>
    </rPh>
    <rPh sb="45" eb="47">
      <t>コウシン</t>
    </rPh>
    <rPh sb="48" eb="49">
      <t>トモナ</t>
    </rPh>
    <rPh sb="50" eb="52">
      <t>シサイ</t>
    </rPh>
    <rPh sb="52" eb="54">
      <t>ザンダカ</t>
    </rPh>
    <rPh sb="55" eb="57">
      <t>ゾウカ</t>
    </rPh>
    <rPh sb="58" eb="60">
      <t>キキン</t>
    </rPh>
    <rPh sb="61" eb="63">
      <t>ゲンショウ</t>
    </rPh>
    <rPh sb="67" eb="69">
      <t>ショウライ</t>
    </rPh>
    <rPh sb="69" eb="71">
      <t>フタン</t>
    </rPh>
    <rPh sb="72" eb="74">
      <t>ハッセイ</t>
    </rPh>
    <rPh sb="79" eb="81">
      <t>ミコ</t>
    </rPh>
    <rPh sb="87" eb="93">
      <t>ユウケイコテイシサン</t>
    </rPh>
    <rPh sb="99" eb="100">
      <t>ヒ</t>
    </rPh>
    <rPh sb="101" eb="102">
      <t>ツヅ</t>
    </rPh>
    <rPh sb="103" eb="105">
      <t>コウキョウ</t>
    </rPh>
    <rPh sb="105" eb="107">
      <t>シセツ</t>
    </rPh>
    <rPh sb="107" eb="108">
      <t>トウ</t>
    </rPh>
    <rPh sb="108" eb="110">
      <t>ソウゴウ</t>
    </rPh>
    <rPh sb="110" eb="112">
      <t>カンリ</t>
    </rPh>
    <rPh sb="112" eb="114">
      <t>ケイカク</t>
    </rPh>
    <rPh sb="115" eb="116">
      <t>モト</t>
    </rPh>
    <rPh sb="118" eb="120">
      <t>シセツ</t>
    </rPh>
    <rPh sb="120" eb="122">
      <t>ソウリョウ</t>
    </rPh>
    <rPh sb="123" eb="126">
      <t>テキセイカ</t>
    </rPh>
    <rPh sb="126" eb="127">
      <t>トウ</t>
    </rPh>
    <rPh sb="128" eb="129">
      <t>ト</t>
    </rPh>
    <rPh sb="130" eb="131">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</si>
</sst>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46504</c:v>
                </c:pt>
                <c:pt idx="1">
                  <c:v>46440</c:v>
                </c:pt>
                <c:pt idx="2">
                  <c:v>63257</c:v>
                </c:pt>
                <c:pt idx="3">
                  <c:v>52308</c:v>
                </c:pt>
                <c:pt idx="4">
                  <c:v>46402</c:v>
                </c:pt>
              </c:numCache>
            </c:numRef>
          </c:val>
          <c:smooth val="0"/>
          <c:extLst>
            <c:ext xmlns:c16="http://schemas.microsoft.com/office/drawing/2014/chart" uri="{C3380CC4-5D6E-409C-BE32-E72D297353CC}">
              <c16:uniqueId val="{00000000-D419-49A4-9B50-E8A706AC05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31272</c:v>
                </c:pt>
                <c:pt idx="1">
                  <c:v>30196</c:v>
                </c:pt>
                <c:pt idx="2">
                  <c:v>24438</c:v>
                </c:pt>
                <c:pt idx="3">
                  <c:v>33034</c:v>
                </c:pt>
                <c:pt idx="4">
                  <c:v>41412</c:v>
                </c:pt>
              </c:numCache>
            </c:numRef>
          </c:val>
          <c:smooth val="0"/>
          <c:extLst>
            <c:ext xmlns:c16="http://schemas.microsoft.com/office/drawing/2014/chart" uri="{C3380CC4-5D6E-409C-BE32-E72D297353CC}">
              <c16:uniqueId val="{00000001-D419-49A4-9B50-E8A706AC05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6.42</c:v>
                </c:pt>
                <c:pt idx="1">
                  <c:v>4.63</c:v>
                </c:pt>
                <c:pt idx="2">
                  <c:v>4.3</c:v>
                </c:pt>
                <c:pt idx="3">
                  <c:v>4.13</c:v>
                </c:pt>
                <c:pt idx="4">
                  <c:v>5.55</c:v>
                </c:pt>
              </c:numCache>
            </c:numRef>
          </c:val>
          <c:extLst>
            <c:ext xmlns:c16="http://schemas.microsoft.com/office/drawing/2014/chart" uri="{C3380CC4-5D6E-409C-BE32-E72D297353CC}">
              <c16:uniqueId val="{00000000-4E36-41D9-87AA-EB92720D96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14.48</c:v>
                </c:pt>
                <c:pt idx="1">
                  <c:v>14.38</c:v>
                </c:pt>
                <c:pt idx="2">
                  <c:v>14.32</c:v>
                </c:pt>
                <c:pt idx="3">
                  <c:v>12.67</c:v>
                </c:pt>
                <c:pt idx="4">
                  <c:v>7.22</c:v>
                </c:pt>
              </c:numCache>
            </c:numRef>
          </c:val>
          <c:extLst>
            <c:ext xmlns:c16="http://schemas.microsoft.com/office/drawing/2014/chart" uri="{C3380CC4-5D6E-409C-BE32-E72D297353CC}">
              <c16:uniqueId val="{00000001-4E36-41D9-87AA-EB92720D96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-4.47</c:v>
                </c:pt>
                <c:pt idx="2">
                  <c:v>-2.69</c:v>
                </c:pt>
                <c:pt idx="3">
                  <c:v>-4.12</c:v>
                </c:pt>
                <c:pt idx="4">
                  <c:v>-5.76</c:v>
                </c:pt>
              </c:numCache>
            </c:numRef>
          </c:val>
          <c:smooth val="0"/>
          <c:extLst>
            <c:ext xmlns:c16="http://schemas.microsoft.com/office/drawing/2014/chart" uri="{C3380CC4-5D6E-409C-BE32-E72D297353CC}">
              <c16:uniqueId val="{00000002-4E36-41D9-87AA-EB92720D96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674-4611-A864-93FDB9FFA1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74-4611-A864-93FDB9FFA11A}"/>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8674-4611-A864-93FDB9FFA1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8674-4611-A864-93FDB9FFA11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2.27</c:v>
                </c:pt>
                <c:pt idx="2">
                  <c:v>#N/A</c:v>
                </c:pt>
                <c:pt idx="3">
                  <c:v>2.0499999999999998</c:v>
                </c:pt>
                <c:pt idx="4">
                  <c:v>#N/A</c:v>
                </c:pt>
                <c:pt idx="5">
                  <c:v>2.89</c:v>
                </c:pt>
                <c:pt idx="6">
                  <c:v>#N/A</c:v>
                </c:pt>
                <c:pt idx="7">
                  <c:v>2.02</c:v>
                </c:pt>
                <c:pt idx="8">
                  <c:v>#N/A</c:v>
                </c:pt>
                <c:pt idx="9">
                  <c:v>0.55000000000000004</c:v>
                </c:pt>
              </c:numCache>
            </c:numRef>
          </c:val>
          <c:extLst>
            <c:ext xmlns:c16="http://schemas.microsoft.com/office/drawing/2014/chart" uri="{C3380CC4-5D6E-409C-BE32-E72D297353CC}">
              <c16:uniqueId val="{00000004-8674-4611-A864-93FDB9FFA11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0.27</c:v>
                </c:pt>
                <c:pt idx="8">
                  <c:v>#N/A</c:v>
                </c:pt>
                <c:pt idx="9">
                  <c:v>0.55000000000000004</c:v>
                </c:pt>
              </c:numCache>
            </c:numRef>
          </c:val>
          <c:extLst>
            <c:ext xmlns:c16="http://schemas.microsoft.com/office/drawing/2014/chart" uri="{C3380CC4-5D6E-409C-BE32-E72D297353CC}">
              <c16:uniqueId val="{00000005-8674-4611-A864-93FDB9FFA11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0.53</c:v>
                </c:pt>
                <c:pt idx="4">
                  <c:v>#N/A</c:v>
                </c:pt>
                <c:pt idx="5">
                  <c:v>0.96</c:v>
                </c:pt>
                <c:pt idx="6">
                  <c:v>#N/A</c:v>
                </c:pt>
                <c:pt idx="7">
                  <c:v>1.28</c:v>
                </c:pt>
                <c:pt idx="8">
                  <c:v>#N/A</c:v>
                </c:pt>
                <c:pt idx="9">
                  <c:v>1.04</c:v>
                </c:pt>
              </c:numCache>
            </c:numRef>
          </c:val>
          <c:extLst>
            <c:ext xmlns:c16="http://schemas.microsoft.com/office/drawing/2014/chart" uri="{C3380CC4-5D6E-409C-BE32-E72D297353CC}">
              <c16:uniqueId val="{00000006-8674-4611-A864-93FDB9FFA11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2.88</c:v>
                </c:pt>
                <c:pt idx="2">
                  <c:v>#N/A</c:v>
                </c:pt>
                <c:pt idx="3">
                  <c:v>2.99</c:v>
                </c:pt>
                <c:pt idx="4">
                  <c:v>#N/A</c:v>
                </c:pt>
                <c:pt idx="5">
                  <c:v>3.16</c:v>
                </c:pt>
                <c:pt idx="6">
                  <c:v>#N/A</c:v>
                </c:pt>
                <c:pt idx="7">
                  <c:v>3.34</c:v>
                </c:pt>
                <c:pt idx="8">
                  <c:v>#N/A</c:v>
                </c:pt>
                <c:pt idx="9">
                  <c:v>3.53</c:v>
                </c:pt>
              </c:numCache>
            </c:numRef>
          </c:val>
          <c:extLst>
            <c:ext xmlns:c16="http://schemas.microsoft.com/office/drawing/2014/chart" uri="{C3380CC4-5D6E-409C-BE32-E72D297353CC}">
              <c16:uniqueId val="{00000007-8674-4611-A864-93FDB9FFA1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6.41</c:v>
                </c:pt>
                <c:pt idx="2">
                  <c:v>#N/A</c:v>
                </c:pt>
                <c:pt idx="3">
                  <c:v>4.62</c:v>
                </c:pt>
                <c:pt idx="4">
                  <c:v>#N/A</c:v>
                </c:pt>
                <c:pt idx="5">
                  <c:v>4.29</c:v>
                </c:pt>
                <c:pt idx="6">
                  <c:v>#N/A</c:v>
                </c:pt>
                <c:pt idx="7">
                  <c:v>4.1100000000000003</c:v>
                </c:pt>
                <c:pt idx="8">
                  <c:v>#N/A</c:v>
                </c:pt>
                <c:pt idx="9">
                  <c:v>5.54</c:v>
                </c:pt>
              </c:numCache>
            </c:numRef>
          </c:val>
          <c:extLst>
            <c:ext xmlns:c16="http://schemas.microsoft.com/office/drawing/2014/chart" uri="{C3380CC4-5D6E-409C-BE32-E72D297353CC}">
              <c16:uniqueId val="{00000008-8674-4611-A864-93FDB9FFA1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10.18</c:v>
                </c:pt>
                <c:pt idx="2">
                  <c:v>#N/A</c:v>
                </c:pt>
                <c:pt idx="3">
                  <c:v>9.42</c:v>
                </c:pt>
                <c:pt idx="4">
                  <c:v>#N/A</c:v>
                </c:pt>
                <c:pt idx="5">
                  <c:v>9.93</c:v>
                </c:pt>
                <c:pt idx="6">
                  <c:v>#N/A</c:v>
                </c:pt>
                <c:pt idx="7">
                  <c:v>10.35</c:v>
                </c:pt>
                <c:pt idx="8">
                  <c:v>#N/A</c:v>
                </c:pt>
                <c:pt idx="9">
                  <c:v>10.55</c:v>
                </c:pt>
              </c:numCache>
            </c:numRef>
          </c:val>
          <c:extLst>
            <c:ext xmlns:c16="http://schemas.microsoft.com/office/drawing/2014/chart" uri="{C3380CC4-5D6E-409C-BE32-E72D297353CC}">
              <c16:uniqueId val="{00000009-8674-4611-A864-93FDB9FFA1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5823</c:v>
                </c:pt>
                <c:pt idx="5">
                  <c:v>5617</c:v>
                </c:pt>
                <c:pt idx="8">
                  <c:v>5680</c:v>
                </c:pt>
                <c:pt idx="11">
                  <c:v>5722</c:v>
                </c:pt>
                <c:pt idx="14">
                  <c:v>5582</c:v>
                </c:pt>
              </c:numCache>
            </c:numRef>
          </c:val>
          <c:extLst>
            <c:ext xmlns:c16="http://schemas.microsoft.com/office/drawing/2014/chart" uri="{C3380CC4-5D6E-409C-BE32-E72D297353CC}">
              <c16:uniqueId val="{00000000-55B8-4930-B653-B5AE79A95A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B8-4930-B653-B5AE79A95A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171</c:v>
                </c:pt>
                <c:pt idx="3">
                  <c:v>176</c:v>
                </c:pt>
                <c:pt idx="6">
                  <c:v>179</c:v>
                </c:pt>
                <c:pt idx="9">
                  <c:v>185</c:v>
                </c:pt>
                <c:pt idx="12">
                  <c:v>192</c:v>
                </c:pt>
              </c:numCache>
            </c:numRef>
          </c:val>
          <c:extLst>
            <c:ext xmlns:c16="http://schemas.microsoft.com/office/drawing/2014/chart" uri="{C3380CC4-5D6E-409C-BE32-E72D297353CC}">
              <c16:uniqueId val="{00000002-55B8-4930-B653-B5AE79A95A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B8-4930-B653-B5AE79A95A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2422</c:v>
                </c:pt>
                <c:pt idx="3">
                  <c:v>2492</c:v>
                </c:pt>
                <c:pt idx="6">
                  <c:v>2458</c:v>
                </c:pt>
                <c:pt idx="9">
                  <c:v>2514</c:v>
                </c:pt>
                <c:pt idx="12">
                  <c:v>2476</c:v>
                </c:pt>
              </c:numCache>
            </c:numRef>
          </c:val>
          <c:extLst>
            <c:ext xmlns:c16="http://schemas.microsoft.com/office/drawing/2014/chart" uri="{C3380CC4-5D6E-409C-BE32-E72D297353CC}">
              <c16:uniqueId val="{00000004-55B8-4930-B653-B5AE79A95A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B8-4930-B653-B5AE79A95A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B8-4930-B653-B5AE79A95A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4466</c:v>
                </c:pt>
                <c:pt idx="3">
                  <c:v>4639</c:v>
                </c:pt>
                <c:pt idx="6">
                  <c:v>4888</c:v>
                </c:pt>
                <c:pt idx="9">
                  <c:v>4933</c:v>
                </c:pt>
                <c:pt idx="12">
                  <c:v>4735</c:v>
                </c:pt>
              </c:numCache>
            </c:numRef>
          </c:val>
          <c:extLst>
            <c:ext xmlns:c16="http://schemas.microsoft.com/office/drawing/2014/chart" uri="{C3380CC4-5D6E-409C-BE32-E72D297353CC}">
              <c16:uniqueId val="{00000007-55B8-4930-B653-B5AE79A95A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1236</c:v>
                </c:pt>
                <c:pt idx="2">
                  <c:v>#N/A</c:v>
                </c:pt>
                <c:pt idx="3">
                  <c:v>#N/A</c:v>
                </c:pt>
                <c:pt idx="4">
                  <c:v>1690</c:v>
                </c:pt>
                <c:pt idx="5">
                  <c:v>#N/A</c:v>
                </c:pt>
                <c:pt idx="6">
                  <c:v>#N/A</c:v>
                </c:pt>
                <c:pt idx="7">
                  <c:v>1845</c:v>
                </c:pt>
                <c:pt idx="8">
                  <c:v>#N/A</c:v>
                </c:pt>
                <c:pt idx="9">
                  <c:v>#N/A</c:v>
                </c:pt>
                <c:pt idx="10">
                  <c:v>1910</c:v>
                </c:pt>
                <c:pt idx="11">
                  <c:v>#N/A</c:v>
                </c:pt>
                <c:pt idx="12">
                  <c:v>#N/A</c:v>
                </c:pt>
                <c:pt idx="13">
                  <c:v>1821</c:v>
                </c:pt>
                <c:pt idx="14">
                  <c:v>#N/A</c:v>
                </c:pt>
              </c:numCache>
            </c:numRef>
          </c:val>
          <c:smooth val="0"/>
          <c:extLst>
            <c:ext xmlns:c16="http://schemas.microsoft.com/office/drawing/2014/chart" uri="{C3380CC4-5D6E-409C-BE32-E72D297353CC}">
              <c16:uniqueId val="{00000008-55B8-4930-B653-B5AE79A95A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52431</c:v>
                </c:pt>
                <c:pt idx="5">
                  <c:v>51767</c:v>
                </c:pt>
                <c:pt idx="8">
                  <c:v>50409</c:v>
                </c:pt>
                <c:pt idx="11">
                  <c:v>49135</c:v>
                </c:pt>
                <c:pt idx="14">
                  <c:v>47809</c:v>
                </c:pt>
              </c:numCache>
            </c:numRef>
          </c:val>
          <c:extLst>
            <c:ext xmlns:c16="http://schemas.microsoft.com/office/drawing/2014/chart" uri="{C3380CC4-5D6E-409C-BE32-E72D297353CC}">
              <c16:uniqueId val="{00000000-05DD-4C20-AC02-6DEB5DC5C7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14727</c:v>
                </c:pt>
                <c:pt idx="5">
                  <c:v>13803</c:v>
                </c:pt>
                <c:pt idx="8">
                  <c:v>12800</c:v>
                </c:pt>
                <c:pt idx="11">
                  <c:v>12307</c:v>
                </c:pt>
                <c:pt idx="14">
                  <c:v>11703</c:v>
                </c:pt>
              </c:numCache>
            </c:numRef>
          </c:val>
          <c:extLst>
            <c:ext xmlns:c16="http://schemas.microsoft.com/office/drawing/2014/chart" uri="{C3380CC4-5D6E-409C-BE32-E72D297353CC}">
              <c16:uniqueId val="{00000001-05DD-4C20-AC02-6DEB5DC5C7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15398</c:v>
                </c:pt>
                <c:pt idx="5">
                  <c:v>16207</c:v>
                </c:pt>
                <c:pt idx="8">
                  <c:v>17257</c:v>
                </c:pt>
                <c:pt idx="11">
                  <c:v>18292</c:v>
                </c:pt>
                <c:pt idx="14">
                  <c:v>17333</c:v>
                </c:pt>
              </c:numCache>
            </c:numRef>
          </c:val>
          <c:extLst>
            <c:ext xmlns:c16="http://schemas.microsoft.com/office/drawing/2014/chart" uri="{C3380CC4-5D6E-409C-BE32-E72D297353CC}">
              <c16:uniqueId val="{00000002-05DD-4C20-AC02-6DEB5DC5C7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DD-4C20-AC02-6DEB5DC5C7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DD-4C20-AC02-6DEB5DC5C7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c:v>
                </c:pt>
                <c:pt idx="3">
                  <c:v>0</c:v>
                </c:pt>
                <c:pt idx="6">
                  <c:v>4</c:v>
                </c:pt>
                <c:pt idx="9">
                  <c:v>6</c:v>
                </c:pt>
                <c:pt idx="12">
                  <c:v>6</c:v>
                </c:pt>
              </c:numCache>
            </c:numRef>
          </c:val>
          <c:extLst>
            <c:ext xmlns:c16="http://schemas.microsoft.com/office/drawing/2014/chart" uri="{C3380CC4-5D6E-409C-BE32-E72D297353CC}">
              <c16:uniqueId val="{00000005-05DD-4C20-AC02-6DEB5DC5C7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8875</c:v>
                </c:pt>
                <c:pt idx="3">
                  <c:v>8556</c:v>
                </c:pt>
                <c:pt idx="6">
                  <c:v>8400</c:v>
                </c:pt>
                <c:pt idx="9">
                  <c:v>8477</c:v>
                </c:pt>
                <c:pt idx="12">
                  <c:v>8351</c:v>
                </c:pt>
              </c:numCache>
            </c:numRef>
          </c:val>
          <c:extLst>
            <c:ext xmlns:c16="http://schemas.microsoft.com/office/drawing/2014/chart" uri="{C3380CC4-5D6E-409C-BE32-E72D297353CC}">
              <c16:uniqueId val="{00000006-05DD-4C20-AC02-6DEB5DC5C7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DD-4C20-AC02-6DEB5DC5C7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30108</c:v>
                </c:pt>
                <c:pt idx="3">
                  <c:v>28877</c:v>
                </c:pt>
                <c:pt idx="6">
                  <c:v>27287</c:v>
                </c:pt>
                <c:pt idx="9">
                  <c:v>26273</c:v>
                </c:pt>
                <c:pt idx="12">
                  <c:v>24861</c:v>
                </c:pt>
              </c:numCache>
            </c:numRef>
          </c:val>
          <c:extLst>
            <c:ext xmlns:c16="http://schemas.microsoft.com/office/drawing/2014/chart" uri="{C3380CC4-5D6E-409C-BE32-E72D297353CC}">
              <c16:uniqueId val="{00000008-05DD-4C20-AC02-6DEB5DC5C7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2159</c:v>
                </c:pt>
                <c:pt idx="3">
                  <c:v>1956</c:v>
                </c:pt>
                <c:pt idx="6">
                  <c:v>1755</c:v>
                </c:pt>
                <c:pt idx="9">
                  <c:v>1552</c:v>
                </c:pt>
                <c:pt idx="12">
                  <c:v>1342</c:v>
                </c:pt>
              </c:numCache>
            </c:numRef>
          </c:val>
          <c:extLst>
            <c:ext xmlns:c16="http://schemas.microsoft.com/office/drawing/2014/chart" uri="{C3380CC4-5D6E-409C-BE32-E72D297353CC}">
              <c16:uniqueId val="{00000009-05DD-4C20-AC02-6DEB5DC5C7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42585</c:v>
                </c:pt>
                <c:pt idx="3">
                  <c:v>41890</c:v>
                </c:pt>
                <c:pt idx="6">
                  <c:v>40436</c:v>
                </c:pt>
                <c:pt idx="9">
                  <c:v>40132</c:v>
                </c:pt>
                <c:pt idx="12">
                  <c:v>39916</c:v>
                </c:pt>
              </c:numCache>
            </c:numRef>
          </c:val>
          <c:extLst>
            <c:ext xmlns:c16="http://schemas.microsoft.com/office/drawing/2014/chart" uri="{C3380CC4-5D6E-409C-BE32-E72D297353CC}">
              <c16:uniqueId val="{0000000A-05DD-4C20-AC02-6DEB5DC5C7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DD-4C20-AC02-6DEB5DC5C7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4207</c:v>
                </c:pt>
                <c:pt idx="1">
                  <c:v>3709</c:v>
                </c:pt>
                <c:pt idx="2">
                  <c:v>2110</c:v>
                </c:pt>
              </c:numCache>
            </c:numRef>
          </c:val>
          <c:extLst>
            <c:ext xmlns:c16="http://schemas.microsoft.com/office/drawing/2014/chart" uri="{C3380CC4-5D6E-409C-BE32-E72D297353CC}">
              <c16:uniqueId val="{00000000-D777-4258-AB83-53C083D33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1457</c:v>
                </c:pt>
                <c:pt idx="1">
                  <c:v>1458</c:v>
                </c:pt>
                <c:pt idx="2">
                  <c:v>1369</c:v>
                </c:pt>
              </c:numCache>
            </c:numRef>
          </c:val>
          <c:extLst>
            <c:ext xmlns:c16="http://schemas.microsoft.com/office/drawing/2014/chart" uri="{C3380CC4-5D6E-409C-BE32-E72D297353CC}">
              <c16:uniqueId val="{00000001-D777-4258-AB83-53C083D33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8823</c:v>
                </c:pt>
                <c:pt idx="1">
                  <c:v>9905</c:v>
                </c:pt>
                <c:pt idx="2">
                  <c:v>10232</c:v>
                </c:pt>
              </c:numCache>
            </c:numRef>
          </c:val>
          <c:extLst>
            <c:ext xmlns:c16="http://schemas.microsoft.com/office/drawing/2014/chart" uri="{C3380CC4-5D6E-409C-BE32-E72D297353CC}">
              <c16:uniqueId val="{00000002-D777-4258-AB83-53C083D334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{964CEC9C-F295-4C6A-9834-407A27F25885}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02B-45D3-B93C-F2A595E035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{48532780-AB20-4FFC-A79E-3409296D7930}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2B-45D3-B93C-F2A595E035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{65B021E4-187C-4239-9B89-CB47626960B6}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2B-45D3-B93C-F2A595E035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{36C264D2-68C4-41E8-ACE2-A5D4E2E9FF05}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2B-45D3-B93C-F2A595E035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{FE6C6DDA-BEE5-475C-A9B6-674605BA6E07}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2B-45D3-B93C-F2A595E035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{8F35AB5E-3503-458E-99D4-89D102E8E39C}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02B-45D3-B93C-F2A595E035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{9AF500F9-2974-44BC-827F-605D70982ABC}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02B-45D3-B93C-F2A595E035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{F4B4CFEB-8BD1-4A91-9054-8B056B504864}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02B-45D3-B93C-F2A595E035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{B1AFC7D4-D4D0-41A5-B3DE-55E78F96C5F1}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02B-45D3-B93C-F2A595E035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61.8</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02B-45D3-B93C-F2A595E035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{A36736B8-850F-417A-B90E-BD305696A080}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02B-45D3-B93C-F2A595E035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{9ED3BCEF-4F91-45AF-BC1A-C03B1FF00CB0}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2B-45D3-B93C-F2A595E035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{4DE50F9A-1613-4431-A57C-744539FE6118}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2B-45D3-B93C-F2A595E035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{F91087B6-E7E5-45F2-B2F8-9C18EDCCE205}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2B-45D3-B93C-F2A595E035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{11C6B17C-4A19-4DC7-8B89-08FE9FD1A81B}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2B-45D3-B93C-F2A595E035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{C25F04A7-122C-4A6D-BFCE-DA04637FB97E}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02B-45D3-B93C-F2A595E0358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{7B61DAEB-6996-4665-9DB2-7F5FB1F89897}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02B-45D3-B93C-F2A595E0358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{DE4D171E-1FCE-479C-876E-DDF2FAE8E2A2}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02B-45D3-B93C-F2A595E0358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{F8948C94-0676-4FCF-819A-246156DEB9E4}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02B-45D3-B93C-F2A595E035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702B-45D3-B93C-F2A595E03583}"/>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{B71569ED-0267-4BF4-BAC0-B45057403AF0}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1F2-407C-924C-5CB0F8F17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{62D79957-D81C-43D9-9839-9BED0AF3C9E5}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F2-407C-924C-5CB0F8F17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{8F75DDA9-4C33-4E47-A54A-37D94D6B0B87}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F2-407C-924C-5CB0F8F17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{51C80D19-5DAC-438C-8AD1-0813A54BFF43}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F2-407C-924C-5CB0F8F17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{489F6CD5-A0E0-4A63-A3AE-8AD300896DC2}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F2-407C-924C-5CB0F8F17D9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{DF839D69-AC2D-4720-8047-108F43BF3D8A}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1F2-407C-924C-5CB0F8F17D9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{7E82D71E-2F5C-4B40-9008-AADBDB1501C3}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1F2-407C-924C-5CB0F8F17D9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{4B3C093A-4AF6-42C0-99CE-C0A4FEB47DBA}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1F2-407C-924C-5CB0F8F17D9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{2B50FA6E-C249-48CF-870F-37844B54C605}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1F2-407C-924C-5CB0F8F17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c:v>
                </c:pt>
                <c:pt idx="16">
                  <c:v>6.3</c:v>
                </c:pt>
                <c:pt idx="24">
                  <c:v>7.2</c:v>
                </c:pt>
                <c:pt idx="32">
                  <c:v>7.4</c:v>
                </c:pt>
              </c:numCache>
            </c:numRef>
          </c:xVal>
          <c:yVal>
            <c:numRef>
              <c:f>公会計指標分析・財政指標組合せ分析表!$BP$73:$DC$73</c:f>
              <c:numCache>
                <c:formatCode>#,##0.0;"▲ "#,##0.0</c:formatCode>
                <c:ptCount val="40"/>
                <c:pt idx="0">
                  <c:v>4.7</c:v>
                </c:pt>
              </c:numCache>
            </c:numRef>
          </c:yVal>
          <c:smooth val="0"/>
          <c:extLst>
            <c:ext xmlns:c16="http://schemas.microsoft.com/office/drawing/2014/chart" uri="{C3380CC4-5D6E-409C-BE32-E72D297353CC}">
              <c16:uniqueId val="{00000009-C1F2-407C-924C-5CB0F8F17D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{50DB8CFC-8AAA-469A-8386-92DAAC114FCC}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1F2-407C-924C-5CB0F8F17D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{BE7C96DC-068F-4DD6-AD22-2879BBFF36F7}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F2-407C-924C-5CB0F8F17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{5255155A-BAEB-4E8D-BA63-E7228748719A}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F2-407C-924C-5CB0F8F17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{ACD6975D-0AE5-4F84-A055-B90B59D2B845}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F2-407C-924C-5CB0F8F17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{A1E51FCC-4288-4EF0-A6CB-964D3267218F}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F2-407C-924C-5CB0F8F17D9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{F9141EC2-A20D-450C-BD21-6829C1B81AEC}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1F2-407C-924C-5CB0F8F17D9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{0CE9CF97-9871-4B46-A539-7DA20869FE39}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1F2-407C-924C-5CB0F8F17D9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{89CF81F8-6187-4E8D-9FF7-54F194CB4DA9}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1F2-407C-924C-5CB0F8F17D9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{AAB697E6-D3B9-4F4E-85A6-0DB058CA235A}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1F2-407C-924C-5CB0F8F17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3.3</c:v>
                </c:pt>
                <c:pt idx="8">
                  <c:v>6.2</c:v>
                </c:pt>
                <c:pt idx="16">
                  <c:v>5.9</c:v>
                </c:pt>
                <c:pt idx="24">
                  <c:v>5.3</c:v>
                </c:pt>
                <c:pt idx="32">
                  <c:v>5</c:v>
                </c:pt>
              </c:numCache>
            </c:numRef>
          </c:xVal>
          <c:yVal>
            <c:numRef>
              <c:f>公会計指標分析・財政指標組合せ分析表!$BP$77:$DC$77</c:f>
              <c:numCache>
                <c:formatCode>#,##0.0;"▲ "#,##0.0</c:formatCode>
                <c:ptCount val="40"/>
                <c:pt idx="0">
                  <c:v>0</c:v>
                </c:pt>
                <c:pt idx="8">
                  <c:v>15.8</c:v>
                </c:pt>
                <c:pt idx="16">
                  <c:v>6.5</c:v>
                </c:pt>
                <c:pt idx="24">
                  <c:v>5.8</c:v>
                </c:pt>
                <c:pt idx="32">
                  <c:v>2.7</c:v>
                </c:pt>
              </c:numCache>
            </c:numRef>
          </c:yVal>
          <c:smooth val="0"/>
          <c:extLst>
            <c:ext xmlns:c16="http://schemas.microsoft.com/office/drawing/2014/chart" uri="{C3380CC4-5D6E-409C-BE32-E72D297353CC}">
              <c16:uniqueId val="{00000013-C1F2-407C-924C-5CB0F8F17D98}"/>
            </c:ext>
          </c:extLst>
        </c:ser>
        <c:dLbls>
          <c:showLegendKey val="0"/>
          <c:showVal val="1"/>
          <c:showCatName val="0"/>
          <c:showSerName val="0"/>
          <c:showPercent val="0"/>
          <c:showBubbleSize val="0"/>
        </c:dLbls>
        <c:axId val="84219776"/>
        <c:axId val="84234240"/>
      </c:scatterChart>
      <c:valAx>
        <c:axId val="84219776"/>
        <c:scaling>
          <c:orientation val="minMax"/>
          <c:max val="6.5"/>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利率見直し等により元利償還金等は減となった。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・事業費補正等の減により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老朽化した大型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公共施設の更新</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を進める中、</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多額の地方債発行に伴う実質公債費比率の上昇が見込まれる。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な事業の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推進</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に留意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するとともに、地方債の適正な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活用に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努め</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・満期一括償還地方債を発行していないため、積立てを行っていない。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・地方債の発行額を償還元金以内として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きた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ことから、地方債の現在高は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・必要な取崩しを行った結果、</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は減となった。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・今後は、老朽化した大型公共施設の更新に伴う地方債現在高の増や充当可能基金の減が見込まれる。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次行政改革大綱では、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地方債や基金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を適正に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・小俣最終処分場解決金等の財源とするため、財政調整基金から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・大型公共施設更新の財源とするため、足利市公共施設等整備基金に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・大型公共施設更新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今後も足利市公共施設等整備基金を中心に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同水準を維持するものの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の取崩しにより減となる見込みである。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・足利市社会福祉事業基金：社会福祉事業の推進に必要な経費に充てる。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足利市立図書館施設整備基金：足利市立図書館の施設の整備に要する財源に充てる。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・足利市国際交流基金：国際交流事業の推進に必要な経費に充てる。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・史跡足利学校施設整備基金：茅葺屋根を葺き替えるため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・足利市奨学基金：奨学金の財源とするため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・足利市公共施設等整備基金：大型公共施設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更新の財源とする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いつつ、必要な取崩しも行う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小俣最終処分場解決金等の財源とするため、財政調整基金から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同水準を維持するものの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・大型公共施設更新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に伴う公債費の急増に備え、今後も計画的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に積立てを行っていく。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おいて、施設総量の適正化、新規整備の抑制、集約化・複合化による効率的な運営等を基本方針に掲げ、県や民間施設の活用、施設の複合化や除却などを進めている。有形固定資産減価償却率については、上昇傾向にはあるものの、類似団体平均と比較すると同様の伸びであり、これまでの取組みによる一定の効果が表れていると考えられ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月には、「足利市公共施設再編計画」を策定し、延床面積を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％削減する目標を掲げたところである。</a:t>
          </a:r>
          <a:endPar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9" name="直線コネクタ 68"/>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0"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1" name="直線コネクタ 70"/>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2"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3" name="直線コネクタ 72"/>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4"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5" name="フローチャート: 判断 74"/>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6" name="フローチャート: 判断 75"/>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7" name="フローチャート: 判断 76"/>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8" name="フローチャート: 判断 77"/>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84" name="楕円 83"/>
        <xdr:cNvSpPr/>
      </xdr:nvSpPr>
      <xdr:spPr>
        <a:xfrm>
          <a:off x="4711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85" name="有形固定資産減価償却率該当値テキスト"/>
        <xdr:cNvSpPr txBox="1"/>
      </xdr:nvSpPr>
      <xdr:spPr>
        <a:xfrm>
          <a:off x="4813300"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115951</xdr:rowOff>
    </xdr:from>
    <xdr:to>
      <xdr:col>19</xdr:col>
      <xdr:colOff>187325</xdr:colOff>
      <xdr:row>29</xdr:row>
      <xdr:rowOff>46101</xdr:rowOff>
    </xdr:to>
    <xdr:sp macro="" textlink="">
      <xdr:nvSpPr>
        <xdr:cNvPr id="86" name="楕円 85"/>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166751</xdr:rowOff>
    </xdr:to>
    <xdr:cxnSp macro="">
      <xdr:nvCxnSpPr>
        <xdr:cNvPr id="87" name="直線コネクタ 86"/>
        <xdr:cNvCxnSpPr/>
      </xdr:nvCxnSpPr>
      <xdr:spPr>
        <a:xfrm flipV="1">
          <a:off x="4051300" y="566547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8" name="楕円 87"/>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166751</xdr:rowOff>
    </xdr:from>
    <xdr:to>
      <xdr:col>19</xdr:col>
      <xdr:colOff>136525</xdr:colOff>
      <xdr:row>29</xdr:row>
      <xdr:rowOff>51435</xdr:rowOff>
    </xdr:to>
    <xdr:cxnSp macro="">
      <xdr:nvCxnSpPr>
        <xdr:cNvPr id="89" name="直線コネクタ 88"/>
        <xdr:cNvCxnSpPr/>
      </xdr:nvCxnSpPr>
      <xdr:spPr>
        <a:xfrm flipV="1">
          <a:off x="3289300" y="573887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0"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1"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2"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62628</xdr:rowOff>
    </xdr:from>
    <xdr:ext cx="405111" cy="259045"/>
    <xdr:sp macro="" textlink="">
      <xdr:nvSpPr>
        <xdr:cNvPr id="93" name="n_1mainValue有形固定資産減価償却率"/>
        <xdr:cNvSpPr txBox="1"/>
      </xdr:nvSpPr>
      <xdr:spPr>
        <a:xfrm>
          <a:off x="38360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4"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・債務償還比率は、類似団体平均、栃木県平均よりも低い。市債の新規発行の抑制に取り組んだことにより、分子である市債残高が減少傾向にある。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・今後予定される斎場や南部クリーンセンターの建て替えなど大型公共施設の更新により、多額の市債発行や基金の取崩しが必要となることから、将来は比率の上昇が見込まれる。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・市債発行の抑制のほか、市税等の収入の確保に努め、比率の悪化を招かないように取り組む。</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3" name="直線コネクタ 122"/>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6"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7" name="直線コネクタ 126"/>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8"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9" name="フローチャート: 判断 128"/>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0" name="フローチャート: 判断 129"/>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34960</xdr:rowOff>
    </xdr:from>
    <xdr:to>
      <xdr:col>76</xdr:col>
      <xdr:colOff>73025</xdr:colOff>
      <xdr:row>31</xdr:row>
      <xdr:rowOff>136560</xdr:rowOff>
    </xdr:to>
    <xdr:sp macro="" textlink="">
      <xdr:nvSpPr>
        <xdr:cNvPr id="136" name="楕円 135"/>
        <xdr:cNvSpPr/>
      </xdr:nvSpPr>
      <xdr:spPr>
        <a:xfrm>
          <a:off x="14744700" y="61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13387</xdr:rowOff>
    </xdr:from>
    <xdr:ext cx="469744" cy="259045"/>
    <xdr:sp macro="" textlink="">
      <xdr:nvSpPr>
        <xdr:cNvPr id="137" name="債務償還比率該当値テキスト"/>
        <xdr:cNvSpPr txBox="1"/>
      </xdr:nvSpPr>
      <xdr:spPr>
        <a:xfrm>
          <a:off x="14846300" y="609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29083</xdr:rowOff>
    </xdr:from>
    <xdr:to>
      <xdr:col>72</xdr:col>
      <xdr:colOff>123825</xdr:colOff>
      <xdr:row>31</xdr:row>
      <xdr:rowOff>130683</xdr:rowOff>
    </xdr:to>
    <xdr:sp macro="" textlink="">
      <xdr:nvSpPr>
        <xdr:cNvPr id="138" name="楕円 137"/>
        <xdr:cNvSpPr/>
      </xdr:nvSpPr>
      <xdr:spPr>
        <a:xfrm>
          <a:off x="14033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79883</xdr:rowOff>
    </xdr:from>
    <xdr:to>
      <xdr:col>76</xdr:col>
      <xdr:colOff>22225</xdr:colOff>
      <xdr:row>31</xdr:row>
      <xdr:rowOff>85760</xdr:rowOff>
    </xdr:to>
    <xdr:cxnSp macro="">
      <xdr:nvCxnSpPr>
        <xdr:cNvPr id="139" name="直線コネクタ 138"/>
        <xdr:cNvCxnSpPr/>
      </xdr:nvCxnSpPr>
      <xdr:spPr>
        <a:xfrm>
          <a:off x="14084300" y="6166358"/>
          <a:ext cx="711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0"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121810</xdr:rowOff>
    </xdr:from>
    <xdr:ext cx="469744" cy="259045"/>
    <xdr:sp macro="" textlink="">
      <xdr:nvSpPr>
        <xdr:cNvPr id="141" name="n_1mainValue債務償還比率"/>
        <xdr:cNvSpPr txBox="1"/>
      </xdr:nvSpPr>
      <xdr:spPr>
        <a:xfrm>
          <a:off x="13836727"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9" name="楕円 68"/>
        <xdr:cNvSpPr/>
      </xdr:nvSpPr>
      <xdr:spPr>
        <a:xfrm>
          <a:off x="4584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42689</xdr:rowOff>
    </xdr:from>
    <xdr:ext cx="405111" cy="259045"/>
    <xdr:sp macro="" textlink="">
      <xdr:nvSpPr>
        <xdr:cNvPr id="70" name="【道路】&#10;有形固定資産減価償却率該当値テキスト"/>
        <xdr:cNvSpPr txBox="1"/>
      </xdr:nvSpPr>
      <xdr:spPr>
        <a:xfrm>
          <a:off x="4673600"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1" name="楕円 70"/>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115062</xdr:rowOff>
    </xdr:from>
    <xdr:to>
      <xdr:col>24</xdr:col>
      <xdr:colOff>63500</xdr:colOff>
      <xdr:row>39</xdr:row>
      <xdr:rowOff>156210</xdr:rowOff>
    </xdr:to>
    <xdr:cxnSp macro="">
      <xdr:nvCxnSpPr>
        <xdr:cNvPr id="72" name="直線コネクタ 71"/>
        <xdr:cNvCxnSpPr/>
      </xdr:nvCxnSpPr>
      <xdr:spPr>
        <a:xfrm flipV="1">
          <a:off x="3797300" y="6801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148844</xdr:rowOff>
    </xdr:from>
    <xdr:to>
      <xdr:col>15</xdr:col>
      <xdr:colOff>101600</xdr:colOff>
      <xdr:row>40</xdr:row>
      <xdr:rowOff>78994</xdr:rowOff>
    </xdr:to>
    <xdr:sp macro="" textlink="">
      <xdr:nvSpPr>
        <xdr:cNvPr id="73" name="楕円 72"/>
        <xdr:cNvSpPr/>
      </xdr:nvSpPr>
      <xdr:spPr>
        <a:xfrm>
          <a:off x="2857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28194</xdr:rowOff>
    </xdr:to>
    <xdr:cxnSp macro="">
      <xdr:nvCxnSpPr>
        <xdr:cNvPr id="74" name="直線コネクタ 73"/>
        <xdr:cNvCxnSpPr/>
      </xdr:nvCxnSpPr>
      <xdr:spPr>
        <a:xfrm flipV="1">
          <a:off x="2908300" y="68427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78" name="n_1mainValue【道路】&#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70121</xdr:rowOff>
    </xdr:from>
    <xdr:ext cx="405111" cy="259045"/>
    <xdr:sp macro="" textlink="">
      <xdr:nvSpPr>
        <xdr:cNvPr id="79" name="n_2mainValue【道路】&#10;有形固定資産減価償却率"/>
        <xdr:cNvSpPr txBox="1"/>
      </xdr:nvSpPr>
      <xdr:spPr>
        <a:xfrm>
          <a:off x="27057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08" name="【道路】&#10;一人当たり延長平均値テキスト"/>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138557</xdr:rowOff>
    </xdr:from>
    <xdr:to>
      <xdr:col>55</xdr:col>
      <xdr:colOff>50800</xdr:colOff>
      <xdr:row>38</xdr:row>
      <xdr:rowOff>68707</xdr:rowOff>
    </xdr:to>
    <xdr:sp macro="" textlink="">
      <xdr:nvSpPr>
        <xdr:cNvPr id="118" name="楕円 117"/>
        <xdr:cNvSpPr/>
      </xdr:nvSpPr>
      <xdr:spPr>
        <a:xfrm>
          <a:off x="104267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161434</xdr:rowOff>
    </xdr:from>
    <xdr:ext cx="469744" cy="259045"/>
    <xdr:sp macro="" textlink="">
      <xdr:nvSpPr>
        <xdr:cNvPr id="119" name="【道路】&#10;一人当たり延長該当値テキスト"/>
        <xdr:cNvSpPr txBox="1"/>
      </xdr:nvSpPr>
      <xdr:spPr>
        <a:xfrm>
          <a:off x="10515600"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145339</xdr:rowOff>
    </xdr:from>
    <xdr:to>
      <xdr:col>50</xdr:col>
      <xdr:colOff>165100</xdr:colOff>
      <xdr:row>38</xdr:row>
      <xdr:rowOff>75488</xdr:rowOff>
    </xdr:to>
    <xdr:sp macro="" textlink="">
      <xdr:nvSpPr>
        <xdr:cNvPr id="120" name="楕円 119"/>
        <xdr:cNvSpPr/>
      </xdr:nvSpPr>
      <xdr:spPr>
        <a:xfrm>
          <a:off x="9588500" y="648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17907</xdr:rowOff>
    </xdr:from>
    <xdr:to>
      <xdr:col>55</xdr:col>
      <xdr:colOff>0</xdr:colOff>
      <xdr:row>38</xdr:row>
      <xdr:rowOff>24688</xdr:rowOff>
    </xdr:to>
    <xdr:cxnSp macro="">
      <xdr:nvCxnSpPr>
        <xdr:cNvPr id="121" name="直線コネクタ 120"/>
        <xdr:cNvCxnSpPr/>
      </xdr:nvCxnSpPr>
      <xdr:spPr>
        <a:xfrm flipV="1">
          <a:off x="9639300" y="6533007"/>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149377</xdr:rowOff>
    </xdr:from>
    <xdr:to>
      <xdr:col>46</xdr:col>
      <xdr:colOff>38100</xdr:colOff>
      <xdr:row>38</xdr:row>
      <xdr:rowOff>79527</xdr:rowOff>
    </xdr:to>
    <xdr:sp macro="" textlink="">
      <xdr:nvSpPr>
        <xdr:cNvPr id="122" name="楕円 121"/>
        <xdr:cNvSpPr/>
      </xdr:nvSpPr>
      <xdr:spPr>
        <a:xfrm>
          <a:off x="8699500" y="64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24688</xdr:rowOff>
    </xdr:from>
    <xdr:to>
      <xdr:col>50</xdr:col>
      <xdr:colOff>114300</xdr:colOff>
      <xdr:row>38</xdr:row>
      <xdr:rowOff>28728</xdr:rowOff>
    </xdr:to>
    <xdr:cxnSp macro="">
      <xdr:nvCxnSpPr>
        <xdr:cNvPr id="123" name="直線コネクタ 122"/>
        <xdr:cNvCxnSpPr/>
      </xdr:nvCxnSpPr>
      <xdr:spPr>
        <a:xfrm flipV="1">
          <a:off x="8750300" y="653978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4" name="n_1aveValue【道路】&#10;一人当たり延長"/>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92016</xdr:rowOff>
    </xdr:from>
    <xdr:ext cx="469744" cy="259045"/>
    <xdr:sp macro="" textlink="">
      <xdr:nvSpPr>
        <xdr:cNvPr id="127" name="n_1mainValue【道路】&#10;一人当たり延長"/>
        <xdr:cNvSpPr txBox="1"/>
      </xdr:nvSpPr>
      <xdr:spPr>
        <a:xfrm>
          <a:off x="9391727" y="62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70655</xdr:rowOff>
    </xdr:from>
    <xdr:ext cx="469744" cy="259045"/>
    <xdr:sp macro="" textlink="">
      <xdr:nvSpPr>
        <xdr:cNvPr id="128" name="n_2mainValue【道路】&#10;一人当たり延長"/>
        <xdr:cNvSpPr txBox="1"/>
      </xdr:nvSpPr>
      <xdr:spPr>
        <a:xfrm>
          <a:off x="8515427" y="65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8"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68" name="楕円 167"/>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69" name="【橋りょう・トンネル】&#10;有形固定資産減価償却率該当値テキスト"/>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70" name="楕円 169"/>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133350</xdr:rowOff>
    </xdr:to>
    <xdr:cxnSp macro="">
      <xdr:nvCxnSpPr>
        <xdr:cNvPr id="171" name="直線コネクタ 170"/>
        <xdr:cNvCxnSpPr/>
      </xdr:nvCxnSpPr>
      <xdr:spPr>
        <a:xfrm flipV="1">
          <a:off x="3797300" y="10008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172" name="楕円 171"/>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59</xdr:row>
      <xdr:rowOff>30480</xdr:rowOff>
    </xdr:to>
    <xdr:cxnSp macro="">
      <xdr:nvCxnSpPr>
        <xdr:cNvPr id="173" name="直線コネクタ 172"/>
        <xdr:cNvCxnSpPr/>
      </xdr:nvCxnSpPr>
      <xdr:spPr>
        <a:xfrm flipV="1">
          <a:off x="2908300" y="10077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4"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75" name="n_2ave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177" name="n_1main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78" name="n_2mainValue【橋りょう・トンネ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119007</xdr:rowOff>
    </xdr:from>
    <xdr:to>
      <xdr:col>55</xdr:col>
      <xdr:colOff>50800</xdr:colOff>
      <xdr:row>62</xdr:row>
      <xdr:rowOff>49157</xdr:rowOff>
    </xdr:to>
    <xdr:sp macro="" textlink="">
      <xdr:nvSpPr>
        <xdr:cNvPr id="219" name="楕円 218"/>
        <xdr:cNvSpPr/>
      </xdr:nvSpPr>
      <xdr:spPr>
        <a:xfrm>
          <a:off x="10426700" y="10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141884</xdr:rowOff>
    </xdr:from>
    <xdr:ext cx="599010" cy="259045"/>
    <xdr:sp macro="" textlink="">
      <xdr:nvSpPr>
        <xdr:cNvPr id="220" name="【橋りょう・トンネル】&#10;一人当たり有形固定資産（償却資産）額該当値テキスト"/>
        <xdr:cNvSpPr txBox="1"/>
      </xdr:nvSpPr>
      <xdr:spPr>
        <a:xfrm>
          <a:off x="10515600" y="1042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124448</xdr:rowOff>
    </xdr:from>
    <xdr:to>
      <xdr:col>50</xdr:col>
      <xdr:colOff>165100</xdr:colOff>
      <xdr:row>62</xdr:row>
      <xdr:rowOff>54598</xdr:rowOff>
    </xdr:to>
    <xdr:sp macro="" textlink="">
      <xdr:nvSpPr>
        <xdr:cNvPr id="221" name="楕円 220"/>
        <xdr:cNvSpPr/>
      </xdr:nvSpPr>
      <xdr:spPr>
        <a:xfrm>
          <a:off x="9588500" y="105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169807</xdr:rowOff>
    </xdr:from>
    <xdr:to>
      <xdr:col>55</xdr:col>
      <xdr:colOff>0</xdr:colOff>
      <xdr:row>62</xdr:row>
      <xdr:rowOff>3798</xdr:rowOff>
    </xdr:to>
    <xdr:cxnSp macro="">
      <xdr:nvCxnSpPr>
        <xdr:cNvPr id="222" name="直線コネクタ 221"/>
        <xdr:cNvCxnSpPr/>
      </xdr:nvCxnSpPr>
      <xdr:spPr>
        <a:xfrm flipV="1">
          <a:off x="9639300" y="10628257"/>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127652</xdr:rowOff>
    </xdr:from>
    <xdr:to>
      <xdr:col>46</xdr:col>
      <xdr:colOff>38100</xdr:colOff>
      <xdr:row>62</xdr:row>
      <xdr:rowOff>57802</xdr:rowOff>
    </xdr:to>
    <xdr:sp macro="" textlink="">
      <xdr:nvSpPr>
        <xdr:cNvPr id="223" name="楕円 222"/>
        <xdr:cNvSpPr/>
      </xdr:nvSpPr>
      <xdr:spPr>
        <a:xfrm>
          <a:off x="8699500" y="105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3798</xdr:rowOff>
    </xdr:from>
    <xdr:to>
      <xdr:col>50</xdr:col>
      <xdr:colOff>114300</xdr:colOff>
      <xdr:row>62</xdr:row>
      <xdr:rowOff>7002</xdr:rowOff>
    </xdr:to>
    <xdr:cxnSp macro="">
      <xdr:nvCxnSpPr>
        <xdr:cNvPr id="224" name="直線コネクタ 223"/>
        <xdr:cNvCxnSpPr/>
      </xdr:nvCxnSpPr>
      <xdr:spPr>
        <a:xfrm flipV="1">
          <a:off x="8750300" y="10633698"/>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71125</xdr:rowOff>
    </xdr:from>
    <xdr:ext cx="599010" cy="259045"/>
    <xdr:sp macro="" textlink="">
      <xdr:nvSpPr>
        <xdr:cNvPr id="228" name="n_1mainValue【橋りょう・トンネル】&#10;一人当たり有形固定資産（償却資産）額"/>
        <xdr:cNvSpPr txBox="1"/>
      </xdr:nvSpPr>
      <xdr:spPr>
        <a:xfrm>
          <a:off x="9327095" y="103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74329</xdr:rowOff>
    </xdr:from>
    <xdr:ext cx="599010" cy="259045"/>
    <xdr:sp macro="" textlink="">
      <xdr:nvSpPr>
        <xdr:cNvPr id="229" name="n_2mainValue【橋りょう・トンネル】&#10;一人当たり有形固定資産（償却資産）額"/>
        <xdr:cNvSpPr txBox="1"/>
      </xdr:nvSpPr>
      <xdr:spPr>
        <a:xfrm>
          <a:off x="8450795" y="103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59" name="【公営住宅】&#10;有形固定資産減価償却率平均値テキスト"/>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97789</xdr:rowOff>
    </xdr:from>
    <xdr:to>
      <xdr:col>24</xdr:col>
      <xdr:colOff>114300</xdr:colOff>
      <xdr:row>80</xdr:row>
      <xdr:rowOff>27939</xdr:rowOff>
    </xdr:to>
    <xdr:sp macro="" textlink="">
      <xdr:nvSpPr>
        <xdr:cNvPr id="269" name="楕円 268"/>
        <xdr:cNvSpPr/>
      </xdr:nvSpPr>
      <xdr:spPr>
        <a:xfrm>
          <a:off x="4584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120666</xdr:rowOff>
    </xdr:from>
    <xdr:ext cx="405111" cy="259045"/>
    <xdr:sp macro="" textlink="">
      <xdr:nvSpPr>
        <xdr:cNvPr id="270" name="【公営住宅】&#10;有形固定資産減価償却率該当値テキスト"/>
        <xdr:cNvSpPr txBox="1"/>
      </xdr:nvSpPr>
      <xdr:spPr>
        <a:xfrm>
          <a:off x="4673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271" name="楕円 270"/>
        <xdr:cNvSpPr/>
      </xdr:nvSpPr>
      <xdr:spPr>
        <a:xfrm>
          <a:off x="3746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148589</xdr:rowOff>
    </xdr:from>
    <xdr:to>
      <xdr:col>24</xdr:col>
      <xdr:colOff>63500</xdr:colOff>
      <xdr:row>79</xdr:row>
      <xdr:rowOff>165736</xdr:rowOff>
    </xdr:to>
    <xdr:cxnSp macro="">
      <xdr:nvCxnSpPr>
        <xdr:cNvPr id="272" name="直線コネクタ 271"/>
        <xdr:cNvCxnSpPr/>
      </xdr:nvCxnSpPr>
      <xdr:spPr>
        <a:xfrm flipV="1">
          <a:off x="3797300" y="136931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149225</xdr:rowOff>
    </xdr:from>
    <xdr:to>
      <xdr:col>15</xdr:col>
      <xdr:colOff>101600</xdr:colOff>
      <xdr:row>80</xdr:row>
      <xdr:rowOff>79375</xdr:rowOff>
    </xdr:to>
    <xdr:sp macro="" textlink="">
      <xdr:nvSpPr>
        <xdr:cNvPr id="273" name="楕円 272"/>
        <xdr:cNvSpPr/>
      </xdr:nvSpPr>
      <xdr:spPr>
        <a:xfrm>
          <a:off x="2857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28575</xdr:rowOff>
    </xdr:to>
    <xdr:cxnSp macro="">
      <xdr:nvCxnSpPr>
        <xdr:cNvPr id="274" name="直線コネクタ 273"/>
        <xdr:cNvCxnSpPr/>
      </xdr:nvCxnSpPr>
      <xdr:spPr>
        <a:xfrm flipV="1">
          <a:off x="2908300" y="13710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75" name="n_1aveValue【公営住宅】&#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6"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278" name="n_1mainValue【公営住宅】&#10;有形固定資産減価償却率"/>
        <xdr:cNvSpPr txBox="1"/>
      </xdr:nvSpPr>
      <xdr:spPr>
        <a:xfrm>
          <a:off x="3582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95902</xdr:rowOff>
    </xdr:from>
    <xdr:ext cx="405111" cy="259045"/>
    <xdr:sp macro="" textlink="">
      <xdr:nvSpPr>
        <xdr:cNvPr id="279" name="n_2mainValue【公営住宅】&#10;有形固定資産減価償却率"/>
        <xdr:cNvSpPr txBox="1"/>
      </xdr:nvSpPr>
      <xdr:spPr>
        <a:xfrm>
          <a:off x="2705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117602</xdr:rowOff>
    </xdr:from>
    <xdr:to>
      <xdr:col>55</xdr:col>
      <xdr:colOff>50800</xdr:colOff>
      <xdr:row>83</xdr:row>
      <xdr:rowOff>47752</xdr:rowOff>
    </xdr:to>
    <xdr:sp macro="" textlink="">
      <xdr:nvSpPr>
        <xdr:cNvPr id="314" name="楕円 313"/>
        <xdr:cNvSpPr/>
      </xdr:nvSpPr>
      <xdr:spPr>
        <a:xfrm>
          <a:off x="10426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140479</xdr:rowOff>
    </xdr:from>
    <xdr:ext cx="469744" cy="259045"/>
    <xdr:sp macro="" textlink="">
      <xdr:nvSpPr>
        <xdr:cNvPr id="315" name="【公営住宅】&#10;一人当たり面積該当値テキスト"/>
        <xdr:cNvSpPr txBox="1"/>
      </xdr:nvSpPr>
      <xdr:spPr>
        <a:xfrm>
          <a:off x="10515600"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38164</xdr:rowOff>
    </xdr:from>
    <xdr:to>
      <xdr:col>50</xdr:col>
      <xdr:colOff>165100</xdr:colOff>
      <xdr:row>82</xdr:row>
      <xdr:rowOff>139764</xdr:rowOff>
    </xdr:to>
    <xdr:sp macro="" textlink="">
      <xdr:nvSpPr>
        <xdr:cNvPr id="316" name="楕円 315"/>
        <xdr:cNvSpPr/>
      </xdr:nvSpPr>
      <xdr:spPr>
        <a:xfrm>
          <a:off x="9588500" y="14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88964</xdr:rowOff>
    </xdr:from>
    <xdr:to>
      <xdr:col>55</xdr:col>
      <xdr:colOff>0</xdr:colOff>
      <xdr:row>82</xdr:row>
      <xdr:rowOff>168402</xdr:rowOff>
    </xdr:to>
    <xdr:cxnSp macro="">
      <xdr:nvCxnSpPr>
        <xdr:cNvPr id="317" name="直線コネクタ 316"/>
        <xdr:cNvCxnSpPr/>
      </xdr:nvCxnSpPr>
      <xdr:spPr>
        <a:xfrm>
          <a:off x="9639300" y="14147864"/>
          <a:ext cx="8382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41021</xdr:rowOff>
    </xdr:from>
    <xdr:to>
      <xdr:col>46</xdr:col>
      <xdr:colOff>38100</xdr:colOff>
      <xdr:row>82</xdr:row>
      <xdr:rowOff>142621</xdr:rowOff>
    </xdr:to>
    <xdr:sp macro="" textlink="">
      <xdr:nvSpPr>
        <xdr:cNvPr id="318" name="楕円 317"/>
        <xdr:cNvSpPr/>
      </xdr:nvSpPr>
      <xdr:spPr>
        <a:xfrm>
          <a:off x="8699500" y="140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88964</xdr:rowOff>
    </xdr:from>
    <xdr:to>
      <xdr:col>50</xdr:col>
      <xdr:colOff>114300</xdr:colOff>
      <xdr:row>82</xdr:row>
      <xdr:rowOff>91821</xdr:rowOff>
    </xdr:to>
    <xdr:cxnSp macro="">
      <xdr:nvCxnSpPr>
        <xdr:cNvPr id="319" name="直線コネクタ 318"/>
        <xdr:cNvCxnSpPr/>
      </xdr:nvCxnSpPr>
      <xdr:spPr>
        <a:xfrm flipV="1">
          <a:off x="8750300" y="141478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20"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21" name="n_2aveValue【公営住宅】&#10;一人当たり面積"/>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156291</xdr:rowOff>
    </xdr:from>
    <xdr:ext cx="469744" cy="259045"/>
    <xdr:sp macro="" textlink="">
      <xdr:nvSpPr>
        <xdr:cNvPr id="323" name="n_1mainValue【公営住宅】&#10;一人当たり面積"/>
        <xdr:cNvSpPr txBox="1"/>
      </xdr:nvSpPr>
      <xdr:spPr>
        <a:xfrm>
          <a:off x="9391727" y="1387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159148</xdr:rowOff>
    </xdr:from>
    <xdr:ext cx="469744" cy="259045"/>
    <xdr:sp macro="" textlink="">
      <xdr:nvSpPr>
        <xdr:cNvPr id="324" name="n_2mainValue【公営住宅】&#10;一人当たり面積"/>
        <xdr:cNvSpPr txBox="1"/>
      </xdr:nvSpPr>
      <xdr:spPr>
        <a:xfrm>
          <a:off x="8515427" y="1387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1" name="テキスト ボックス 3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6" name="直線コネクタ 35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7" name="テキスト ボックス 35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1" name="直線コネクタ 360"/>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2"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3" name="直線コネクタ 362"/>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64"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65" name="直線コネクタ 364"/>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6"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7" name="フローチャート: 判断 366"/>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68" name="フローチャート: 判断 367"/>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69" name="フローチャート: 判断 368"/>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0" name="フローチャート: 判断 369"/>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76" name="楕円 375"/>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377"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378" name="楕円 377"/>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150495</xdr:rowOff>
    </xdr:to>
    <xdr:cxnSp macro="">
      <xdr:nvCxnSpPr>
        <xdr:cNvPr id="379" name="直線コネクタ 378"/>
        <xdr:cNvCxnSpPr/>
      </xdr:nvCxnSpPr>
      <xdr:spPr>
        <a:xfrm flipV="1">
          <a:off x="15481300" y="64312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80" name="楕円 379"/>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41910</xdr:rowOff>
    </xdr:to>
    <xdr:cxnSp macro="">
      <xdr:nvCxnSpPr>
        <xdr:cNvPr id="381" name="直線コネクタ 380"/>
        <xdr:cNvCxnSpPr/>
      </xdr:nvCxnSpPr>
      <xdr:spPr>
        <a:xfrm flipV="1">
          <a:off x="14592300" y="64941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8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8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84"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385" name="n_1mainValue【認定こども園・幼稚園・保育所】&#10;有形固定資産減価償却率"/>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86" name="n_2mainValue【認定こども園・幼稚園・保育所】&#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0" name="直線コネクタ 409"/>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1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2" name="直線コネクタ 41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13"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14" name="直線コネクタ 413"/>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15"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6" name="フローチャート: 判断 415"/>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17" name="フローチャート: 判断 416"/>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18" name="フローチャート: 判断 417"/>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9" name="フローチャート: 判断 41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425" name="楕円 424"/>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26"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27" name="楕円 426"/>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26670</xdr:rowOff>
    </xdr:to>
    <xdr:cxnSp macro="">
      <xdr:nvCxnSpPr>
        <xdr:cNvPr id="428" name="直線コネクタ 427"/>
        <xdr:cNvCxnSpPr/>
      </xdr:nvCxnSpPr>
      <xdr:spPr>
        <a:xfrm flipV="1">
          <a:off x="21323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29" name="楕円 428"/>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26670</xdr:rowOff>
    </xdr:to>
    <xdr:cxnSp macro="">
      <xdr:nvCxnSpPr>
        <xdr:cNvPr id="430" name="直線コネクタ 429"/>
        <xdr:cNvCxnSpPr/>
      </xdr:nvCxnSpPr>
      <xdr:spPr>
        <a:xfrm>
          <a:off x="20434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31"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32"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34"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435"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8" name="テキスト ボックス 44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8" name="テキスト ボックス 45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62" name="直線コネクタ 461"/>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63"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64" name="直線コネクタ 463"/>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65"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66" name="直線コネクタ 465"/>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67"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68" name="フローチャート: 判断 467"/>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69" name="フローチャート: 判断 468"/>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0" name="フローチャート: 判断 46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71" name="フローチャート: 判断 470"/>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128815</xdr:rowOff>
    </xdr:from>
    <xdr:to>
      <xdr:col>85</xdr:col>
      <xdr:colOff>177800</xdr:colOff>
      <xdr:row>57</xdr:row>
      <xdr:rowOff>58965</xdr:rowOff>
    </xdr:to>
    <xdr:sp macro="" textlink="">
      <xdr:nvSpPr>
        <xdr:cNvPr id="477" name="楕円 476"/>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43742</xdr:rowOff>
    </xdr:from>
    <xdr:ext cx="405111" cy="259045"/>
    <xdr:sp macro="" textlink="">
      <xdr:nvSpPr>
        <xdr:cNvPr id="478" name="【学校施設】&#10;有形固定資産減価償却率該当値テキスト"/>
        <xdr:cNvSpPr txBox="1"/>
      </xdr:nvSpPr>
      <xdr:spPr>
        <a:xfrm>
          <a:off x="16357600" y="964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19413</xdr:rowOff>
    </xdr:from>
    <xdr:to>
      <xdr:col>81</xdr:col>
      <xdr:colOff>101600</xdr:colOff>
      <xdr:row>57</xdr:row>
      <xdr:rowOff>121013</xdr:rowOff>
    </xdr:to>
    <xdr:sp macro="" textlink="">
      <xdr:nvSpPr>
        <xdr:cNvPr id="479" name="楕円 478"/>
        <xdr:cNvSpPr/>
      </xdr:nvSpPr>
      <xdr:spPr>
        <a:xfrm>
          <a:off x="15430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8165</xdr:rowOff>
    </xdr:from>
    <xdr:to>
      <xdr:col>85</xdr:col>
      <xdr:colOff>127000</xdr:colOff>
      <xdr:row>57</xdr:row>
      <xdr:rowOff>70213</xdr:rowOff>
    </xdr:to>
    <xdr:cxnSp macro="">
      <xdr:nvCxnSpPr>
        <xdr:cNvPr id="480" name="直線コネクタ 479"/>
        <xdr:cNvCxnSpPr/>
      </xdr:nvCxnSpPr>
      <xdr:spPr>
        <a:xfrm flipV="1">
          <a:off x="15481300" y="97808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68399</xdr:rowOff>
    </xdr:from>
    <xdr:to>
      <xdr:col>76</xdr:col>
      <xdr:colOff>165100</xdr:colOff>
      <xdr:row>57</xdr:row>
      <xdr:rowOff>169999</xdr:rowOff>
    </xdr:to>
    <xdr:sp macro="" textlink="">
      <xdr:nvSpPr>
        <xdr:cNvPr id="481" name="楕円 480"/>
        <xdr:cNvSpPr/>
      </xdr:nvSpPr>
      <xdr:spPr>
        <a:xfrm>
          <a:off x="14541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70213</xdr:rowOff>
    </xdr:from>
    <xdr:to>
      <xdr:col>81</xdr:col>
      <xdr:colOff>50800</xdr:colOff>
      <xdr:row>57</xdr:row>
      <xdr:rowOff>119199</xdr:rowOff>
    </xdr:to>
    <xdr:cxnSp macro="">
      <xdr:nvCxnSpPr>
        <xdr:cNvPr id="482" name="直線コネクタ 481"/>
        <xdr:cNvCxnSpPr/>
      </xdr:nvCxnSpPr>
      <xdr:spPr>
        <a:xfrm flipV="1">
          <a:off x="14592300" y="98428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483" name="n_1ave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84"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85"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137540</xdr:rowOff>
    </xdr:from>
    <xdr:ext cx="405111" cy="259045"/>
    <xdr:sp macro="" textlink="">
      <xdr:nvSpPr>
        <xdr:cNvPr id="486" name="n_1mainValue【学校施設】&#10;有形固定資産減価償却率"/>
        <xdr:cNvSpPr txBox="1"/>
      </xdr:nvSpPr>
      <xdr:spPr>
        <a:xfrm>
          <a:off x="15266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15076</xdr:rowOff>
    </xdr:from>
    <xdr:ext cx="405111" cy="259045"/>
    <xdr:sp macro="" textlink="">
      <xdr:nvSpPr>
        <xdr:cNvPr id="487" name="n_2mainValue【学校施設】&#10;有形固定資産減価償却率"/>
        <xdr:cNvSpPr txBox="1"/>
      </xdr:nvSpPr>
      <xdr:spPr>
        <a:xfrm>
          <a:off x="14389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10" name="直線コネクタ 509"/>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11"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12" name="直線コネクタ 511"/>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13"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14" name="直線コネクタ 513"/>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15"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16" name="フローチャート: 判断 515"/>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17" name="フローチャート: 判断 51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18" name="フローチャート: 判断 517"/>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19" name="フローチャート: 判断 518"/>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xdr:rowOff>
    </xdr:from>
    <xdr:to>
      <xdr:col>116</xdr:col>
      <xdr:colOff>114300</xdr:colOff>
      <xdr:row>62</xdr:row>
      <xdr:rowOff>116332</xdr:rowOff>
    </xdr:to>
    <xdr:sp macro="" textlink="">
      <xdr:nvSpPr>
        <xdr:cNvPr id="525" name="楕円 524"/>
        <xdr:cNvSpPr/>
      </xdr:nvSpPr>
      <xdr:spPr>
        <a:xfrm>
          <a:off x="22110700" y="106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164609</xdr:rowOff>
    </xdr:from>
    <xdr:ext cx="469744" cy="259045"/>
    <xdr:sp macro="" textlink="">
      <xdr:nvSpPr>
        <xdr:cNvPr id="526" name="【学校施設】&#10;一人当たり面積該当値テキスト"/>
        <xdr:cNvSpPr txBox="1"/>
      </xdr:nvSpPr>
      <xdr:spPr>
        <a:xfrm>
          <a:off x="22199600" y="1062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37592</xdr:rowOff>
    </xdr:from>
    <xdr:to>
      <xdr:col>112</xdr:col>
      <xdr:colOff>38100</xdr:colOff>
      <xdr:row>62</xdr:row>
      <xdr:rowOff>139192</xdr:rowOff>
    </xdr:to>
    <xdr:sp macro="" textlink="">
      <xdr:nvSpPr>
        <xdr:cNvPr id="527" name="楕円 526"/>
        <xdr:cNvSpPr/>
      </xdr:nvSpPr>
      <xdr:spPr>
        <a:xfrm>
          <a:off x="21272500" y="106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65532</xdr:rowOff>
    </xdr:from>
    <xdr:to>
      <xdr:col>116</xdr:col>
      <xdr:colOff>63500</xdr:colOff>
      <xdr:row>62</xdr:row>
      <xdr:rowOff>88392</xdr:rowOff>
    </xdr:to>
    <xdr:cxnSp macro="">
      <xdr:nvCxnSpPr>
        <xdr:cNvPr id="528" name="直線コネクタ 527"/>
        <xdr:cNvCxnSpPr/>
      </xdr:nvCxnSpPr>
      <xdr:spPr>
        <a:xfrm flipV="1">
          <a:off x="21323300" y="106954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529" name="楕円 528"/>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88392</xdr:rowOff>
    </xdr:from>
    <xdr:to>
      <xdr:col>111</xdr:col>
      <xdr:colOff>177800</xdr:colOff>
      <xdr:row>62</xdr:row>
      <xdr:rowOff>99060</xdr:rowOff>
    </xdr:to>
    <xdr:cxnSp macro="">
      <xdr:nvCxnSpPr>
        <xdr:cNvPr id="530" name="直線コネクタ 529"/>
        <xdr:cNvCxnSpPr/>
      </xdr:nvCxnSpPr>
      <xdr:spPr>
        <a:xfrm flipV="1">
          <a:off x="20434300" y="1071829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31"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32"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33"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130319</xdr:rowOff>
    </xdr:from>
    <xdr:ext cx="469744" cy="259045"/>
    <xdr:sp macro="" textlink="">
      <xdr:nvSpPr>
        <xdr:cNvPr id="534" name="n_1mainValue【学校施設】&#10;一人当たり面積"/>
        <xdr:cNvSpPr txBox="1"/>
      </xdr:nvSpPr>
      <xdr:spPr>
        <a:xfrm>
          <a:off x="21075727"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535" name="n_2mainValue【学校施設】&#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61" name="直線コネクタ 56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6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63" name="直線コネクタ 56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5" name="直線コネクタ 56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66"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7" name="フローチャート: 判断 56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68" name="フローチャート: 判断 56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69" name="フローチャート: 判断 56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0" name="フローチャート: 判断 56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76" name="楕円 575"/>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577" name="【児童館】&#10;有形固定資産減価償却率該当値テキスト"/>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166914</xdr:rowOff>
    </xdr:from>
    <xdr:to>
      <xdr:col>81</xdr:col>
      <xdr:colOff>101600</xdr:colOff>
      <xdr:row>82</xdr:row>
      <xdr:rowOff>97064</xdr:rowOff>
    </xdr:to>
    <xdr:sp macro="" textlink="">
      <xdr:nvSpPr>
        <xdr:cNvPr id="578" name="楕円 577"/>
        <xdr:cNvSpPr/>
      </xdr:nvSpPr>
      <xdr:spPr>
        <a:xfrm>
          <a:off x="15430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46264</xdr:rowOff>
    </xdr:to>
    <xdr:cxnSp macro="">
      <xdr:nvCxnSpPr>
        <xdr:cNvPr id="579" name="直線コネクタ 578"/>
        <xdr:cNvCxnSpPr/>
      </xdr:nvCxnSpPr>
      <xdr:spPr>
        <a:xfrm flipV="1">
          <a:off x="15481300" y="140676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580" name="楕円 579"/>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85452</xdr:rowOff>
    </xdr:to>
    <xdr:cxnSp macro="">
      <xdr:nvCxnSpPr>
        <xdr:cNvPr id="581" name="直線コネクタ 580"/>
        <xdr:cNvCxnSpPr/>
      </xdr:nvCxnSpPr>
      <xdr:spPr>
        <a:xfrm flipV="1">
          <a:off x="14592300" y="141051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582"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583"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4"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113591</xdr:rowOff>
    </xdr:from>
    <xdr:ext cx="405111" cy="259045"/>
    <xdr:sp macro="" textlink="">
      <xdr:nvSpPr>
        <xdr:cNvPr id="585" name="n_1mainValue【児童館】&#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586" name="n_2mainValue【児童館】&#10;有形固定資産減価償却率"/>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7" name="直線コネクタ 5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8" name="テキスト ボックス 5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9" name="直線コネクタ 5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0" name="テキスト ボックス 5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1" name="直線コネクタ 6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2" name="テキスト ボックス 6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3" name="直線コネクタ 6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4" name="テキスト ボックス 6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5" name="直線コネクタ 6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6" name="テキスト ボックス 6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7" name="直線コネクタ 6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8" name="テキスト ボックス 6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12" name="直線コネクタ 61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4" name="直線コネクタ 61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1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16" name="直線コネクタ 61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17"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8" name="フローチャート: 判断 61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9" name="フローチャート: 判断 61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0" name="フローチャート: 判断 61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21" name="フローチャート: 判断 62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27" name="楕円 626"/>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628" name="【児童館】&#10;一人当たり面積該当値テキスト"/>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9" name="楕円 628"/>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152400</xdr:rowOff>
    </xdr:to>
    <xdr:cxnSp macro="">
      <xdr:nvCxnSpPr>
        <xdr:cNvPr id="630" name="直線コネクタ 629"/>
        <xdr:cNvCxnSpPr/>
      </xdr:nvCxnSpPr>
      <xdr:spPr>
        <a:xfrm flipV="1">
          <a:off x="21323300" y="1452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1" name="楕円 630"/>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32" name="直線コネクタ 631"/>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4"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3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62" name="直線コネクタ 661"/>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3"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4" name="直線コネクタ 663"/>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65"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66" name="直線コネクタ 665"/>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67"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68" name="フローチャート: 判断 667"/>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69" name="フローチャート: 判断 668"/>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70" name="フローチャート: 判断 669"/>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71" name="フローチャート: 判断 670"/>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77" name="楕円 676"/>
        <xdr:cNvSpPr/>
      </xdr:nvSpPr>
      <xdr:spPr>
        <a:xfrm>
          <a:off x="16268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65422</xdr:rowOff>
    </xdr:from>
    <xdr:ext cx="405111" cy="259045"/>
    <xdr:sp macro="" textlink="">
      <xdr:nvSpPr>
        <xdr:cNvPr id="678" name="【公民館】&#10;有形固定資産減価償却率該当値テキスト"/>
        <xdr:cNvSpPr txBox="1"/>
      </xdr:nvSpPr>
      <xdr:spPr>
        <a:xfrm>
          <a:off x="16357600"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679" name="楕円 678"/>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93345</xdr:rowOff>
    </xdr:from>
    <xdr:to>
      <xdr:col>85</xdr:col>
      <xdr:colOff>127000</xdr:colOff>
      <xdr:row>104</xdr:row>
      <xdr:rowOff>133350</xdr:rowOff>
    </xdr:to>
    <xdr:cxnSp macro="">
      <xdr:nvCxnSpPr>
        <xdr:cNvPr id="680" name="直線コネクタ 679"/>
        <xdr:cNvCxnSpPr/>
      </xdr:nvCxnSpPr>
      <xdr:spPr>
        <a:xfrm flipV="1">
          <a:off x="15481300" y="179241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81" name="楕円 680"/>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1905</xdr:rowOff>
    </xdr:to>
    <xdr:cxnSp macro="">
      <xdr:nvCxnSpPr>
        <xdr:cNvPr id="682" name="直線コネクタ 681"/>
        <xdr:cNvCxnSpPr/>
      </xdr:nvCxnSpPr>
      <xdr:spPr>
        <a:xfrm flipV="1">
          <a:off x="14592300" y="1796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3"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84"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85"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686" name="n_1main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7" name="n_2main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11" name="直線コネクタ 710"/>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3" name="直線コネクタ 71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14"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15" name="直線コネクタ 71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1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7" name="フローチャート: 判断 71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18" name="フローチャート: 判断 717"/>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9" name="フローチャート: 判断 718"/>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20" name="フローチャート: 判断 719"/>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26" name="楕円 725"/>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27"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55880</xdr:rowOff>
    </xdr:from>
    <xdr:to>
      <xdr:col>112</xdr:col>
      <xdr:colOff>38100</xdr:colOff>
      <xdr:row>104</xdr:row>
      <xdr:rowOff>157480</xdr:rowOff>
    </xdr:to>
    <xdr:sp macro="" textlink="">
      <xdr:nvSpPr>
        <xdr:cNvPr id="728" name="楕円 727"/>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106680</xdr:rowOff>
    </xdr:to>
    <xdr:cxnSp macro="">
      <xdr:nvCxnSpPr>
        <xdr:cNvPr id="729" name="直線コネクタ 728"/>
        <xdr:cNvCxnSpPr/>
      </xdr:nvCxnSpPr>
      <xdr:spPr>
        <a:xfrm flipV="1">
          <a:off x="21323300" y="17929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30" name="楕円 729"/>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106680</xdr:rowOff>
    </xdr:from>
    <xdr:to>
      <xdr:col>111</xdr:col>
      <xdr:colOff>177800</xdr:colOff>
      <xdr:row>104</xdr:row>
      <xdr:rowOff>114300</xdr:rowOff>
    </xdr:to>
    <xdr:cxnSp macro="">
      <xdr:nvCxnSpPr>
        <xdr:cNvPr id="731" name="直線コネクタ 730"/>
        <xdr:cNvCxnSpPr/>
      </xdr:nvCxnSpPr>
      <xdr:spPr>
        <a:xfrm flipV="1">
          <a:off x="20434300" y="1793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732"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33"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34"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2557</xdr:rowOff>
    </xdr:from>
    <xdr:ext cx="469744" cy="259045"/>
    <xdr:sp macro="" textlink="">
      <xdr:nvSpPr>
        <xdr:cNvPr id="735" name="n_1mainValue【公民館】&#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36" name="n_2mainValue【公民館】&#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・類似団体と比較して特に有形固定資産減価償却率が高くなっている施設は、学校施設、一般廃棄物処理施設、保健センター、消防施設、市民会館、庁舎である。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学校施設については、プールにおいても老朽化が進んでいるものの、令和元年度から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校において民間施設等のプールを活用した水泳授業を実施しているところである。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一般廃棄物処理施設については、新焼却施設整備に向けた基本計画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、現在、整備・運営方針等の検討を進めている。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月より新設された医師会館の一部を賃借し、運営を開始したところである。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消防施設については、現在、新消防本部庁舎・中央消防署建設に向けて新築工事を行っており、市民会館については、令和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年度中に供用廃止予定である。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上記のとおり市民生活に直結する重要な施設の更新を控えているが、庁舎についても老朽化が進行していることから、適切な時期を見極めながら対応を検討する。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74385</xdr:rowOff>
    </xdr:from>
    <xdr:to>
      <xdr:col>24</xdr:col>
      <xdr:colOff>114300</xdr:colOff>
      <xdr:row>42</xdr:row>
      <xdr:rowOff>4535</xdr:rowOff>
    </xdr:to>
    <xdr:sp macro="" textlink="">
      <xdr:nvSpPr>
        <xdr:cNvPr id="72" name="楕円 71"/>
        <xdr:cNvSpPr/>
      </xdr:nvSpPr>
      <xdr:spPr>
        <a:xfrm>
          <a:off x="4584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160762</xdr:rowOff>
    </xdr:from>
    <xdr:ext cx="340478" cy="259045"/>
    <xdr:sp macro="" textlink="">
      <xdr:nvSpPr>
        <xdr:cNvPr id="73" name="【図書館】&#10;有形固定資産減価償却率該当値テキスト"/>
        <xdr:cNvSpPr txBox="1"/>
      </xdr:nvSpPr>
      <xdr:spPr>
        <a:xfrm>
          <a:off x="4673600" y="7018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142966</xdr:rowOff>
    </xdr:from>
    <xdr:to>
      <xdr:col>20</xdr:col>
      <xdr:colOff>38100</xdr:colOff>
      <xdr:row>42</xdr:row>
      <xdr:rowOff>73116</xdr:rowOff>
    </xdr:to>
    <xdr:sp macro="" textlink="">
      <xdr:nvSpPr>
        <xdr:cNvPr id="74" name="楕円 73"/>
        <xdr:cNvSpPr/>
      </xdr:nvSpPr>
      <xdr:spPr>
        <a:xfrm>
          <a:off x="3746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125185</xdr:rowOff>
    </xdr:from>
    <xdr:to>
      <xdr:col>24</xdr:col>
      <xdr:colOff>63500</xdr:colOff>
      <xdr:row>42</xdr:row>
      <xdr:rowOff>22316</xdr:rowOff>
    </xdr:to>
    <xdr:cxnSp macro="">
      <xdr:nvCxnSpPr>
        <xdr:cNvPr id="75" name="直線コネクタ 74"/>
        <xdr:cNvCxnSpPr/>
      </xdr:nvCxnSpPr>
      <xdr:spPr>
        <a:xfrm flipV="1">
          <a:off x="3797300" y="715463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6" name="楕円 75"/>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22316</xdr:rowOff>
    </xdr:from>
    <xdr:to>
      <xdr:col>19</xdr:col>
      <xdr:colOff>177800</xdr:colOff>
      <xdr:row>42</xdr:row>
      <xdr:rowOff>92528</xdr:rowOff>
    </xdr:to>
    <xdr:cxnSp macro="">
      <xdr:nvCxnSpPr>
        <xdr:cNvPr id="77" name="直線コネクタ 76"/>
        <xdr:cNvCxnSpPr/>
      </xdr:nvCxnSpPr>
      <xdr:spPr>
        <a:xfrm flipV="1">
          <a:off x="2908300" y="722321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64243</xdr:rowOff>
    </xdr:from>
    <xdr:ext cx="340478" cy="259045"/>
    <xdr:sp macro="" textlink="">
      <xdr:nvSpPr>
        <xdr:cNvPr id="81" name="n_1mainValue【図書館】&#10;有形固定資産減価償却率"/>
        <xdr:cNvSpPr txBox="1"/>
      </xdr:nvSpPr>
      <xdr:spPr>
        <a:xfrm>
          <a:off x="3614361" y="726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134455</xdr:rowOff>
    </xdr:from>
    <xdr:ext cx="340478" cy="259045"/>
    <xdr:sp macro="" textlink="">
      <xdr:nvSpPr>
        <xdr:cNvPr id="82" name="n_2mainValue【図書館】&#10;有形固定資産減価償却率"/>
        <xdr:cNvSpPr txBox="1"/>
      </xdr:nvSpPr>
      <xdr:spPr>
        <a:xfrm>
          <a:off x="2738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1" name="楕円 120"/>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2"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3" name="楕円 122"/>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4" name="直線コネクタ 123"/>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5" name="楕円 124"/>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6" name="直線コネクタ 125"/>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30"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31"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164465</xdr:rowOff>
    </xdr:from>
    <xdr:to>
      <xdr:col>24</xdr:col>
      <xdr:colOff>114300</xdr:colOff>
      <xdr:row>57</xdr:row>
      <xdr:rowOff>94615</xdr:rowOff>
    </xdr:to>
    <xdr:sp macro="" textlink="">
      <xdr:nvSpPr>
        <xdr:cNvPr id="171" name="楕円 170"/>
        <xdr:cNvSpPr/>
      </xdr:nvSpPr>
      <xdr:spPr>
        <a:xfrm>
          <a:off x="45847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79392</xdr:rowOff>
    </xdr:from>
    <xdr:ext cx="405111" cy="259045"/>
    <xdr:sp macro="" textlink="">
      <xdr:nvSpPr>
        <xdr:cNvPr id="172" name="【体育館・プール】&#10;有形固定資産減価償却率該当値テキスト"/>
        <xdr:cNvSpPr txBox="1"/>
      </xdr:nvSpPr>
      <xdr:spPr>
        <a:xfrm>
          <a:off x="4673600" y="968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31115</xdr:rowOff>
    </xdr:from>
    <xdr:to>
      <xdr:col>20</xdr:col>
      <xdr:colOff>38100</xdr:colOff>
      <xdr:row>57</xdr:row>
      <xdr:rowOff>132715</xdr:rowOff>
    </xdr:to>
    <xdr:sp macro="" textlink="">
      <xdr:nvSpPr>
        <xdr:cNvPr id="173" name="楕円 172"/>
        <xdr:cNvSpPr/>
      </xdr:nvSpPr>
      <xdr:spPr>
        <a:xfrm>
          <a:off x="3746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43815</xdr:rowOff>
    </xdr:from>
    <xdr:to>
      <xdr:col>24</xdr:col>
      <xdr:colOff>63500</xdr:colOff>
      <xdr:row>57</xdr:row>
      <xdr:rowOff>81915</xdr:rowOff>
    </xdr:to>
    <xdr:cxnSp macro="">
      <xdr:nvCxnSpPr>
        <xdr:cNvPr id="174" name="直線コネクタ 173"/>
        <xdr:cNvCxnSpPr/>
      </xdr:nvCxnSpPr>
      <xdr:spPr>
        <a:xfrm flipV="1">
          <a:off x="3797300" y="98164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59690</xdr:rowOff>
    </xdr:from>
    <xdr:to>
      <xdr:col>15</xdr:col>
      <xdr:colOff>101600</xdr:colOff>
      <xdr:row>57</xdr:row>
      <xdr:rowOff>161290</xdr:rowOff>
    </xdr:to>
    <xdr:sp macro="" textlink="">
      <xdr:nvSpPr>
        <xdr:cNvPr id="175" name="楕円 174"/>
        <xdr:cNvSpPr/>
      </xdr:nvSpPr>
      <xdr:spPr>
        <a:xfrm>
          <a:off x="2857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81915</xdr:rowOff>
    </xdr:from>
    <xdr:to>
      <xdr:col>19</xdr:col>
      <xdr:colOff>177800</xdr:colOff>
      <xdr:row>57</xdr:row>
      <xdr:rowOff>110490</xdr:rowOff>
    </xdr:to>
    <xdr:cxnSp macro="">
      <xdr:nvCxnSpPr>
        <xdr:cNvPr id="176" name="直線コネクタ 175"/>
        <xdr:cNvCxnSpPr/>
      </xdr:nvCxnSpPr>
      <xdr:spPr>
        <a:xfrm flipV="1">
          <a:off x="2908300" y="9854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149242</xdr:rowOff>
    </xdr:from>
    <xdr:ext cx="405111" cy="259045"/>
    <xdr:sp macro="" textlink="">
      <xdr:nvSpPr>
        <xdr:cNvPr id="180" name="n_1mainValue【体育館・プール】&#10;有形固定資産減価償却率"/>
        <xdr:cNvSpPr txBox="1"/>
      </xdr:nvSpPr>
      <xdr:spPr>
        <a:xfrm>
          <a:off x="3582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6367</xdr:rowOff>
    </xdr:from>
    <xdr:ext cx="405111" cy="259045"/>
    <xdr:sp macro="" textlink="">
      <xdr:nvSpPr>
        <xdr:cNvPr id="181" name="n_2mainValue【体育館・プール】&#10;有形固定資産減価償却率"/>
        <xdr:cNvSpPr txBox="1"/>
      </xdr:nvSpPr>
      <xdr:spPr>
        <a:xfrm>
          <a:off x="2705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20" name="楕円 219"/>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21"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22" name="楕円 221"/>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68580</xdr:rowOff>
    </xdr:to>
    <xdr:cxnSp macro="">
      <xdr:nvCxnSpPr>
        <xdr:cNvPr id="223" name="直線コネクタ 222"/>
        <xdr:cNvCxnSpPr/>
      </xdr:nvCxnSpPr>
      <xdr:spPr>
        <a:xfrm flipV="1">
          <a:off x="9639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24" name="楕円 223"/>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72390</xdr:rowOff>
    </xdr:to>
    <xdr:cxnSp macro="">
      <xdr:nvCxnSpPr>
        <xdr:cNvPr id="225" name="直線コネクタ 224"/>
        <xdr:cNvCxnSpPr/>
      </xdr:nvCxnSpPr>
      <xdr:spPr>
        <a:xfrm flipV="1">
          <a:off x="8750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29"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114317</xdr:rowOff>
    </xdr:from>
    <xdr:ext cx="469744" cy="259045"/>
    <xdr:sp macro="" textlink="">
      <xdr:nvSpPr>
        <xdr:cNvPr id="230" name="n_2mainValue【体育館・プール】&#10;一人当たり面積"/>
        <xdr:cNvSpPr txBox="1"/>
      </xdr:nvSpPr>
      <xdr:spPr>
        <a:xfrm>
          <a:off x="8515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62737</xdr:rowOff>
    </xdr:from>
    <xdr:to>
      <xdr:col>24</xdr:col>
      <xdr:colOff>114300</xdr:colOff>
      <xdr:row>77</xdr:row>
      <xdr:rowOff>164337</xdr:rowOff>
    </xdr:to>
    <xdr:sp macro="" textlink="">
      <xdr:nvSpPr>
        <xdr:cNvPr id="268" name="楕円 267"/>
        <xdr:cNvSpPr/>
      </xdr:nvSpPr>
      <xdr:spPr>
        <a:xfrm>
          <a:off x="4584700" y="132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149114</xdr:rowOff>
    </xdr:from>
    <xdr:ext cx="405111" cy="259045"/>
    <xdr:sp macro="" textlink="">
      <xdr:nvSpPr>
        <xdr:cNvPr id="269" name="【福祉施設】&#10;有形固定資産減価償却率該当値テキスト"/>
        <xdr:cNvSpPr txBox="1"/>
      </xdr:nvSpPr>
      <xdr:spPr>
        <a:xfrm>
          <a:off x="4673600" y="131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70" name="楕円 269"/>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113537</xdr:rowOff>
    </xdr:from>
    <xdr:to>
      <xdr:col>24</xdr:col>
      <xdr:colOff>63500</xdr:colOff>
      <xdr:row>77</xdr:row>
      <xdr:rowOff>152400</xdr:rowOff>
    </xdr:to>
    <xdr:cxnSp macro="">
      <xdr:nvCxnSpPr>
        <xdr:cNvPr id="271" name="直線コネクタ 270"/>
        <xdr:cNvCxnSpPr/>
      </xdr:nvCxnSpPr>
      <xdr:spPr>
        <a:xfrm flipV="1">
          <a:off x="3797300" y="13315187"/>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129032</xdr:rowOff>
    </xdr:from>
    <xdr:to>
      <xdr:col>15</xdr:col>
      <xdr:colOff>101600</xdr:colOff>
      <xdr:row>78</xdr:row>
      <xdr:rowOff>59182</xdr:rowOff>
    </xdr:to>
    <xdr:sp macro="" textlink="">
      <xdr:nvSpPr>
        <xdr:cNvPr id="272" name="楕円 271"/>
        <xdr:cNvSpPr/>
      </xdr:nvSpPr>
      <xdr:spPr>
        <a:xfrm>
          <a:off x="2857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78</xdr:row>
      <xdr:rowOff>8382</xdr:rowOff>
    </xdr:to>
    <xdr:cxnSp macro="">
      <xdr:nvCxnSpPr>
        <xdr:cNvPr id="273" name="直線コネクタ 272"/>
        <xdr:cNvCxnSpPr/>
      </xdr:nvCxnSpPr>
      <xdr:spPr>
        <a:xfrm flipV="1">
          <a:off x="2908300" y="133540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48277</xdr:rowOff>
    </xdr:from>
    <xdr:ext cx="405111" cy="259045"/>
    <xdr:sp macro="" textlink="">
      <xdr:nvSpPr>
        <xdr:cNvPr id="277" name="n_1mainValue【福祉施設】&#10;有形固定資産減価償却率"/>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75709</xdr:rowOff>
    </xdr:from>
    <xdr:ext cx="405111" cy="259045"/>
    <xdr:sp macro="" textlink="">
      <xdr:nvSpPr>
        <xdr:cNvPr id="278" name="n_2mainValue【福祉施設】&#10;有形固定資産減価償却率"/>
        <xdr:cNvSpPr txBox="1"/>
      </xdr:nvSpPr>
      <xdr:spPr>
        <a:xfrm>
          <a:off x="2705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17" name="楕円 316"/>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18"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319" name="楕円 318"/>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22861</xdr:rowOff>
    </xdr:to>
    <xdr:cxnSp macro="">
      <xdr:nvCxnSpPr>
        <xdr:cNvPr id="320" name="直線コネクタ 319"/>
        <xdr:cNvCxnSpPr/>
      </xdr:nvCxnSpPr>
      <xdr:spPr>
        <a:xfrm>
          <a:off x="9639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21" name="楕円 320"/>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30480</xdr:rowOff>
    </xdr:to>
    <xdr:cxnSp macro="">
      <xdr:nvCxnSpPr>
        <xdr:cNvPr id="322" name="直線コネクタ 321"/>
        <xdr:cNvCxnSpPr/>
      </xdr:nvCxnSpPr>
      <xdr:spPr>
        <a:xfrm flipV="1">
          <a:off x="8750300" y="14767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64788</xdr:rowOff>
    </xdr:from>
    <xdr:ext cx="469744" cy="259045"/>
    <xdr:sp macro="" textlink="">
      <xdr:nvSpPr>
        <xdr:cNvPr id="326" name="n_1mainValue【福祉施設】&#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27" name="n_2mainValue【福祉施設】&#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113574</xdr:rowOff>
    </xdr:from>
    <xdr:to>
      <xdr:col>24</xdr:col>
      <xdr:colOff>114300</xdr:colOff>
      <xdr:row>101</xdr:row>
      <xdr:rowOff>43724</xdr:rowOff>
    </xdr:to>
    <xdr:sp macro="" textlink="">
      <xdr:nvSpPr>
        <xdr:cNvPr id="368" name="楕円 367"/>
        <xdr:cNvSpPr/>
      </xdr:nvSpPr>
      <xdr:spPr>
        <a:xfrm>
          <a:off x="45847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136451</xdr:rowOff>
    </xdr:from>
    <xdr:ext cx="405111" cy="259045"/>
    <xdr:sp macro="" textlink="">
      <xdr:nvSpPr>
        <xdr:cNvPr id="369" name="【市民会館】&#10;有形固定資産減価償却率該当値テキスト"/>
        <xdr:cNvSpPr txBox="1"/>
      </xdr:nvSpPr>
      <xdr:spPr>
        <a:xfrm>
          <a:off x="4673600" y="1711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133169</xdr:rowOff>
    </xdr:from>
    <xdr:to>
      <xdr:col>20</xdr:col>
      <xdr:colOff>38100</xdr:colOff>
      <xdr:row>101</xdr:row>
      <xdr:rowOff>63319</xdr:rowOff>
    </xdr:to>
    <xdr:sp macro="" textlink="">
      <xdr:nvSpPr>
        <xdr:cNvPr id="370" name="楕円 369"/>
        <xdr:cNvSpPr/>
      </xdr:nvSpPr>
      <xdr:spPr>
        <a:xfrm>
          <a:off x="3746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164374</xdr:rowOff>
    </xdr:from>
    <xdr:to>
      <xdr:col>24</xdr:col>
      <xdr:colOff>63500</xdr:colOff>
      <xdr:row>101</xdr:row>
      <xdr:rowOff>12519</xdr:rowOff>
    </xdr:to>
    <xdr:cxnSp macro="">
      <xdr:nvCxnSpPr>
        <xdr:cNvPr id="371" name="直線コネクタ 370"/>
        <xdr:cNvCxnSpPr/>
      </xdr:nvCxnSpPr>
      <xdr:spPr>
        <a:xfrm flipV="1">
          <a:off x="3797300" y="17309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93980</xdr:rowOff>
    </xdr:from>
    <xdr:to>
      <xdr:col>15</xdr:col>
      <xdr:colOff>101600</xdr:colOff>
      <xdr:row>101</xdr:row>
      <xdr:rowOff>24130</xdr:rowOff>
    </xdr:to>
    <xdr:sp macro="" textlink="">
      <xdr:nvSpPr>
        <xdr:cNvPr id="372" name="楕円 371"/>
        <xdr:cNvSpPr/>
      </xdr:nvSpPr>
      <xdr:spPr>
        <a:xfrm>
          <a:off x="2857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12519</xdr:rowOff>
    </xdr:to>
    <xdr:cxnSp macro="">
      <xdr:nvCxnSpPr>
        <xdr:cNvPr id="373" name="直線コネクタ 372"/>
        <xdr:cNvCxnSpPr/>
      </xdr:nvCxnSpPr>
      <xdr:spPr>
        <a:xfrm>
          <a:off x="2908300" y="17289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7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7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79846</xdr:rowOff>
    </xdr:from>
    <xdr:ext cx="405111" cy="259045"/>
    <xdr:sp macro="" textlink="">
      <xdr:nvSpPr>
        <xdr:cNvPr id="377" name="n_1mainValue【市民会館】&#10;有形固定資産減価償却率"/>
        <xdr:cNvSpPr txBox="1"/>
      </xdr:nvSpPr>
      <xdr:spPr>
        <a:xfrm>
          <a:off x="35820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40657</xdr:rowOff>
    </xdr:from>
    <xdr:ext cx="405111" cy="259045"/>
    <xdr:sp macro="" textlink="">
      <xdr:nvSpPr>
        <xdr:cNvPr id="378" name="n_2mainValue【市民会館】&#10;有形固定資産減価償却率"/>
        <xdr:cNvSpPr txBox="1"/>
      </xdr:nvSpPr>
      <xdr:spPr>
        <a:xfrm>
          <a:off x="2705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07"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109220</xdr:rowOff>
    </xdr:from>
    <xdr:to>
      <xdr:col>55</xdr:col>
      <xdr:colOff>50800</xdr:colOff>
      <xdr:row>106</xdr:row>
      <xdr:rowOff>39370</xdr:rowOff>
    </xdr:to>
    <xdr:sp macro="" textlink="">
      <xdr:nvSpPr>
        <xdr:cNvPr id="417" name="楕円 416"/>
        <xdr:cNvSpPr/>
      </xdr:nvSpPr>
      <xdr:spPr>
        <a:xfrm>
          <a:off x="10426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132097</xdr:rowOff>
    </xdr:from>
    <xdr:ext cx="469744" cy="259045"/>
    <xdr:sp macro="" textlink="">
      <xdr:nvSpPr>
        <xdr:cNvPr id="418" name="【市民会館】&#10;一人当たり面積該当値テキスト"/>
        <xdr:cNvSpPr txBox="1"/>
      </xdr:nvSpPr>
      <xdr:spPr>
        <a:xfrm>
          <a:off x="10515600"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116839</xdr:rowOff>
    </xdr:from>
    <xdr:to>
      <xdr:col>50</xdr:col>
      <xdr:colOff>165100</xdr:colOff>
      <xdr:row>106</xdr:row>
      <xdr:rowOff>46989</xdr:rowOff>
    </xdr:to>
    <xdr:sp macro="" textlink="">
      <xdr:nvSpPr>
        <xdr:cNvPr id="419" name="楕円 418"/>
        <xdr:cNvSpPr/>
      </xdr:nvSpPr>
      <xdr:spPr>
        <a:xfrm>
          <a:off x="958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160020</xdr:rowOff>
    </xdr:from>
    <xdr:to>
      <xdr:col>55</xdr:col>
      <xdr:colOff>0</xdr:colOff>
      <xdr:row>105</xdr:row>
      <xdr:rowOff>167639</xdr:rowOff>
    </xdr:to>
    <xdr:cxnSp macro="">
      <xdr:nvCxnSpPr>
        <xdr:cNvPr id="420" name="直線コネクタ 419"/>
        <xdr:cNvCxnSpPr/>
      </xdr:nvCxnSpPr>
      <xdr:spPr>
        <a:xfrm flipV="1">
          <a:off x="9639300" y="18162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421" name="楕円 420"/>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167639</xdr:rowOff>
    </xdr:from>
    <xdr:to>
      <xdr:col>50</xdr:col>
      <xdr:colOff>114300</xdr:colOff>
      <xdr:row>105</xdr:row>
      <xdr:rowOff>167639</xdr:rowOff>
    </xdr:to>
    <xdr:cxnSp macro="">
      <xdr:nvCxnSpPr>
        <xdr:cNvPr id="422" name="直線コネクタ 421"/>
        <xdr:cNvCxnSpPr/>
      </xdr:nvCxnSpPr>
      <xdr:spPr>
        <a:xfrm>
          <a:off x="8750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3"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24"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63516</xdr:rowOff>
    </xdr:from>
    <xdr:ext cx="469744" cy="259045"/>
    <xdr:sp macro="" textlink="">
      <xdr:nvSpPr>
        <xdr:cNvPr id="426" name="n_1mainValue【市民会館】&#10;一人当たり面積"/>
        <xdr:cNvSpPr txBox="1"/>
      </xdr:nvSpPr>
      <xdr:spPr>
        <a:xfrm>
          <a:off x="9391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63516</xdr:rowOff>
    </xdr:from>
    <xdr:ext cx="469744" cy="259045"/>
    <xdr:sp macro="" textlink="">
      <xdr:nvSpPr>
        <xdr:cNvPr id="427" name="n_2mainValue【市民会館】&#10;一人当たり面積"/>
        <xdr:cNvSpPr txBox="1"/>
      </xdr:nvSpPr>
      <xdr:spPr>
        <a:xfrm>
          <a:off x="8515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135890</xdr:rowOff>
    </xdr:from>
    <xdr:to>
      <xdr:col>85</xdr:col>
      <xdr:colOff>177800</xdr:colOff>
      <xdr:row>34</xdr:row>
      <xdr:rowOff>66040</xdr:rowOff>
    </xdr:to>
    <xdr:sp macro="" textlink="">
      <xdr:nvSpPr>
        <xdr:cNvPr id="466" name="楕円 465"/>
        <xdr:cNvSpPr/>
      </xdr:nvSpPr>
      <xdr:spPr>
        <a:xfrm>
          <a:off x="16268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58437</xdr:rowOff>
    </xdr:from>
    <xdr:ext cx="405111" cy="259045"/>
    <xdr:sp macro="" textlink="">
      <xdr:nvSpPr>
        <xdr:cNvPr id="467" name="【一般廃棄物処理施設】&#10;有形固定資産減価償却率該当値テキスト"/>
        <xdr:cNvSpPr txBox="1"/>
      </xdr:nvSpPr>
      <xdr:spPr>
        <a:xfrm>
          <a:off x="16357600"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132080</xdr:rowOff>
    </xdr:from>
    <xdr:to>
      <xdr:col>81</xdr:col>
      <xdr:colOff>101600</xdr:colOff>
      <xdr:row>34</xdr:row>
      <xdr:rowOff>62230</xdr:rowOff>
    </xdr:to>
    <xdr:sp macro="" textlink="">
      <xdr:nvSpPr>
        <xdr:cNvPr id="468" name="楕円 467"/>
        <xdr:cNvSpPr/>
      </xdr:nvSpPr>
      <xdr:spPr>
        <a:xfrm>
          <a:off x="15430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xdr:rowOff>
    </xdr:from>
    <xdr:to>
      <xdr:col>85</xdr:col>
      <xdr:colOff>127000</xdr:colOff>
      <xdr:row>34</xdr:row>
      <xdr:rowOff>15240</xdr:rowOff>
    </xdr:to>
    <xdr:cxnSp macro="">
      <xdr:nvCxnSpPr>
        <xdr:cNvPr id="469" name="直線コネクタ 468"/>
        <xdr:cNvCxnSpPr/>
      </xdr:nvCxnSpPr>
      <xdr:spPr>
        <a:xfrm>
          <a:off x="15481300" y="5840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10160</xdr:rowOff>
    </xdr:from>
    <xdr:to>
      <xdr:col>76</xdr:col>
      <xdr:colOff>165100</xdr:colOff>
      <xdr:row>34</xdr:row>
      <xdr:rowOff>111760</xdr:rowOff>
    </xdr:to>
    <xdr:sp macro="" textlink="">
      <xdr:nvSpPr>
        <xdr:cNvPr id="470" name="楕円 469"/>
        <xdr:cNvSpPr/>
      </xdr:nvSpPr>
      <xdr:spPr>
        <a:xfrm>
          <a:off x="14541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xdr:rowOff>
    </xdr:from>
    <xdr:to>
      <xdr:col>81</xdr:col>
      <xdr:colOff>50800</xdr:colOff>
      <xdr:row>34</xdr:row>
      <xdr:rowOff>60960</xdr:rowOff>
    </xdr:to>
    <xdr:cxnSp macro="">
      <xdr:nvCxnSpPr>
        <xdr:cNvPr id="471" name="直線コネクタ 470"/>
        <xdr:cNvCxnSpPr/>
      </xdr:nvCxnSpPr>
      <xdr:spPr>
        <a:xfrm flipV="1">
          <a:off x="14592300" y="5840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73"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78757</xdr:rowOff>
    </xdr:from>
    <xdr:ext cx="405111" cy="259045"/>
    <xdr:sp macro="" textlink="">
      <xdr:nvSpPr>
        <xdr:cNvPr id="475" name="n_1mainValue【一般廃棄物処理施設】&#10;有形固定資産減価償却率"/>
        <xdr:cNvSpPr txBox="1"/>
      </xdr:nvSpPr>
      <xdr:spPr>
        <a:xfrm>
          <a:off x="152660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128287</xdr:rowOff>
    </xdr:from>
    <xdr:ext cx="405111" cy="259045"/>
    <xdr:sp macro="" textlink="">
      <xdr:nvSpPr>
        <xdr:cNvPr id="476" name="n_2mainValue【一般廃棄物処理施設】&#10;有形固定資産減価償却率"/>
        <xdr:cNvSpPr txBox="1"/>
      </xdr:nvSpPr>
      <xdr:spPr>
        <a:xfrm>
          <a:off x="14389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32918</xdr:rowOff>
    </xdr:from>
    <xdr:to>
      <xdr:col>116</xdr:col>
      <xdr:colOff>114300</xdr:colOff>
      <xdr:row>39</xdr:row>
      <xdr:rowOff>134518</xdr:rowOff>
    </xdr:to>
    <xdr:sp macro="" textlink="">
      <xdr:nvSpPr>
        <xdr:cNvPr id="515" name="楕円 514"/>
        <xdr:cNvSpPr/>
      </xdr:nvSpPr>
      <xdr:spPr>
        <a:xfrm>
          <a:off x="22110700" y="67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11345</xdr:rowOff>
    </xdr:from>
    <xdr:ext cx="534377" cy="259045"/>
    <xdr:sp macro="" textlink="">
      <xdr:nvSpPr>
        <xdr:cNvPr id="516" name="【一般廃棄物処理施設】&#10;一人当たり有形固定資産（償却資産）額該当値テキスト"/>
        <xdr:cNvSpPr txBox="1"/>
      </xdr:nvSpPr>
      <xdr:spPr>
        <a:xfrm>
          <a:off x="22199600" y="66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55461</xdr:rowOff>
    </xdr:from>
    <xdr:to>
      <xdr:col>112</xdr:col>
      <xdr:colOff>38100</xdr:colOff>
      <xdr:row>39</xdr:row>
      <xdr:rowOff>157061</xdr:rowOff>
    </xdr:to>
    <xdr:sp macro="" textlink="">
      <xdr:nvSpPr>
        <xdr:cNvPr id="517" name="楕円 516"/>
        <xdr:cNvSpPr/>
      </xdr:nvSpPr>
      <xdr:spPr>
        <a:xfrm>
          <a:off x="21272500" y="67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83718</xdr:rowOff>
    </xdr:from>
    <xdr:to>
      <xdr:col>116</xdr:col>
      <xdr:colOff>63500</xdr:colOff>
      <xdr:row>39</xdr:row>
      <xdr:rowOff>106261</xdr:rowOff>
    </xdr:to>
    <xdr:cxnSp macro="">
      <xdr:nvCxnSpPr>
        <xdr:cNvPr id="518" name="直線コネクタ 517"/>
        <xdr:cNvCxnSpPr/>
      </xdr:nvCxnSpPr>
      <xdr:spPr>
        <a:xfrm flipV="1">
          <a:off x="21323300" y="6770268"/>
          <a:ext cx="8382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58420</xdr:rowOff>
    </xdr:from>
    <xdr:to>
      <xdr:col>107</xdr:col>
      <xdr:colOff>101600</xdr:colOff>
      <xdr:row>39</xdr:row>
      <xdr:rowOff>160020</xdr:rowOff>
    </xdr:to>
    <xdr:sp macro="" textlink="">
      <xdr:nvSpPr>
        <xdr:cNvPr id="519" name="楕円 518"/>
        <xdr:cNvSpPr/>
      </xdr:nvSpPr>
      <xdr:spPr>
        <a:xfrm>
          <a:off x="203835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106261</xdr:rowOff>
    </xdr:from>
    <xdr:to>
      <xdr:col>111</xdr:col>
      <xdr:colOff>177800</xdr:colOff>
      <xdr:row>39</xdr:row>
      <xdr:rowOff>109220</xdr:rowOff>
    </xdr:to>
    <xdr:cxnSp macro="">
      <xdr:nvCxnSpPr>
        <xdr:cNvPr id="520" name="直線コネクタ 519"/>
        <xdr:cNvCxnSpPr/>
      </xdr:nvCxnSpPr>
      <xdr:spPr>
        <a:xfrm flipV="1">
          <a:off x="20434300" y="6792811"/>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148188</xdr:rowOff>
    </xdr:from>
    <xdr:ext cx="534377" cy="259045"/>
    <xdr:sp macro="" textlink="">
      <xdr:nvSpPr>
        <xdr:cNvPr id="524" name="n_1mainValue【一般廃棄物処理施設】&#10;一人当たり有形固定資産（償却資産）額"/>
        <xdr:cNvSpPr txBox="1"/>
      </xdr:nvSpPr>
      <xdr:spPr>
        <a:xfrm>
          <a:off x="21043411" y="68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151147</xdr:rowOff>
    </xdr:from>
    <xdr:ext cx="534377" cy="259045"/>
    <xdr:sp macro="" textlink="">
      <xdr:nvSpPr>
        <xdr:cNvPr id="525" name="n_2mainValue【一般廃棄物処理施設】&#10;一人当たり有形固定資産（償却資産）額"/>
        <xdr:cNvSpPr txBox="1"/>
      </xdr:nvSpPr>
      <xdr:spPr>
        <a:xfrm>
          <a:off x="20167111" y="68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3"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33782</xdr:rowOff>
    </xdr:from>
    <xdr:to>
      <xdr:col>85</xdr:col>
      <xdr:colOff>177800</xdr:colOff>
      <xdr:row>55</xdr:row>
      <xdr:rowOff>135382</xdr:rowOff>
    </xdr:to>
    <xdr:sp macro="" textlink="">
      <xdr:nvSpPr>
        <xdr:cNvPr id="563" name="楕円 562"/>
        <xdr:cNvSpPr/>
      </xdr:nvSpPr>
      <xdr:spPr>
        <a:xfrm>
          <a:off x="16268700" y="94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158259</xdr:rowOff>
    </xdr:from>
    <xdr:ext cx="405111" cy="259045"/>
    <xdr:sp macro="" textlink="">
      <xdr:nvSpPr>
        <xdr:cNvPr id="564" name="【保健センター・保健所】&#10;有形固定資産減価償却率該当値テキスト"/>
        <xdr:cNvSpPr txBox="1"/>
      </xdr:nvSpPr>
      <xdr:spPr>
        <a:xfrm>
          <a:off x="16357600" y="941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86360</xdr:rowOff>
    </xdr:from>
    <xdr:to>
      <xdr:col>81</xdr:col>
      <xdr:colOff>101600</xdr:colOff>
      <xdr:row>56</xdr:row>
      <xdr:rowOff>16510</xdr:rowOff>
    </xdr:to>
    <xdr:sp macro="" textlink="">
      <xdr:nvSpPr>
        <xdr:cNvPr id="565" name="楕円 564"/>
        <xdr:cNvSpPr/>
      </xdr:nvSpPr>
      <xdr:spPr>
        <a:xfrm>
          <a:off x="15430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84582</xdr:rowOff>
    </xdr:from>
    <xdr:to>
      <xdr:col>85</xdr:col>
      <xdr:colOff>127000</xdr:colOff>
      <xdr:row>55</xdr:row>
      <xdr:rowOff>137160</xdr:rowOff>
    </xdr:to>
    <xdr:cxnSp macro="">
      <xdr:nvCxnSpPr>
        <xdr:cNvPr id="566" name="直線コネクタ 565"/>
        <xdr:cNvCxnSpPr/>
      </xdr:nvCxnSpPr>
      <xdr:spPr>
        <a:xfrm flipV="1">
          <a:off x="15481300" y="951433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138938</xdr:rowOff>
    </xdr:from>
    <xdr:to>
      <xdr:col>76</xdr:col>
      <xdr:colOff>165100</xdr:colOff>
      <xdr:row>56</xdr:row>
      <xdr:rowOff>69088</xdr:rowOff>
    </xdr:to>
    <xdr:sp macro="" textlink="">
      <xdr:nvSpPr>
        <xdr:cNvPr id="567" name="楕円 566"/>
        <xdr:cNvSpPr/>
      </xdr:nvSpPr>
      <xdr:spPr>
        <a:xfrm>
          <a:off x="14541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137160</xdr:rowOff>
    </xdr:from>
    <xdr:to>
      <xdr:col>81</xdr:col>
      <xdr:colOff>50800</xdr:colOff>
      <xdr:row>56</xdr:row>
      <xdr:rowOff>18288</xdr:rowOff>
    </xdr:to>
    <xdr:cxnSp macro="">
      <xdr:nvCxnSpPr>
        <xdr:cNvPr id="568" name="直線コネクタ 567"/>
        <xdr:cNvCxnSpPr/>
      </xdr:nvCxnSpPr>
      <xdr:spPr>
        <a:xfrm flipV="1">
          <a:off x="14592300" y="95669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9"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70"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33037</xdr:rowOff>
    </xdr:from>
    <xdr:ext cx="405111" cy="259045"/>
    <xdr:sp macro="" textlink="">
      <xdr:nvSpPr>
        <xdr:cNvPr id="572" name="n_1mainValue【保健センター・保健所】&#10;有形固定資産減価償却率"/>
        <xdr:cNvSpPr txBox="1"/>
      </xdr:nvSpPr>
      <xdr:spPr>
        <a:xfrm>
          <a:off x="152660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85615</xdr:rowOff>
    </xdr:from>
    <xdr:ext cx="405111" cy="259045"/>
    <xdr:sp macro="" textlink="">
      <xdr:nvSpPr>
        <xdr:cNvPr id="573" name="n_2mainValue【保健センター・保健所】&#10;有形固定資産減価償却率"/>
        <xdr:cNvSpPr txBox="1"/>
      </xdr:nvSpPr>
      <xdr:spPr>
        <a:xfrm>
          <a:off x="14389744" y="93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0"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10" name="楕円 609"/>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11"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12" name="楕円 611"/>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13" name="直線コネクタ 612"/>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14" name="楕円 613"/>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15" name="直線コネクタ 614"/>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6"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7"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19"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20"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48"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85598</xdr:rowOff>
    </xdr:from>
    <xdr:to>
      <xdr:col>85</xdr:col>
      <xdr:colOff>177800</xdr:colOff>
      <xdr:row>79</xdr:row>
      <xdr:rowOff>15748</xdr:rowOff>
    </xdr:to>
    <xdr:sp macro="" textlink="">
      <xdr:nvSpPr>
        <xdr:cNvPr id="658" name="楕円 657"/>
        <xdr:cNvSpPr/>
      </xdr:nvSpPr>
      <xdr:spPr>
        <a:xfrm>
          <a:off x="162687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525</xdr:rowOff>
    </xdr:from>
    <xdr:ext cx="405111" cy="259045"/>
    <xdr:sp macro="" textlink="">
      <xdr:nvSpPr>
        <xdr:cNvPr id="659" name="【消防施設】&#10;有形固定資産減価償却率該当値テキスト"/>
        <xdr:cNvSpPr txBox="1"/>
      </xdr:nvSpPr>
      <xdr:spPr>
        <a:xfrm>
          <a:off x="16357600" y="13373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660" name="楕円 659"/>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136398</xdr:rowOff>
    </xdr:from>
    <xdr:to>
      <xdr:col>85</xdr:col>
      <xdr:colOff>127000</xdr:colOff>
      <xdr:row>78</xdr:row>
      <xdr:rowOff>163830</xdr:rowOff>
    </xdr:to>
    <xdr:cxnSp macro="">
      <xdr:nvCxnSpPr>
        <xdr:cNvPr id="661" name="直線コネクタ 660"/>
        <xdr:cNvCxnSpPr/>
      </xdr:nvCxnSpPr>
      <xdr:spPr>
        <a:xfrm flipV="1">
          <a:off x="15481300" y="1350949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140463</xdr:rowOff>
    </xdr:from>
    <xdr:to>
      <xdr:col>76</xdr:col>
      <xdr:colOff>165100</xdr:colOff>
      <xdr:row>79</xdr:row>
      <xdr:rowOff>70613</xdr:rowOff>
    </xdr:to>
    <xdr:sp macro="" textlink="">
      <xdr:nvSpPr>
        <xdr:cNvPr id="662" name="楕円 661"/>
        <xdr:cNvSpPr/>
      </xdr:nvSpPr>
      <xdr:spPr>
        <a:xfrm>
          <a:off x="14541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19813</xdr:rowOff>
    </xdr:to>
    <xdr:cxnSp macro="">
      <xdr:nvCxnSpPr>
        <xdr:cNvPr id="663" name="直線コネクタ 662"/>
        <xdr:cNvCxnSpPr/>
      </xdr:nvCxnSpPr>
      <xdr:spPr>
        <a:xfrm flipV="1">
          <a:off x="14592300" y="1353693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64"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65"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59707</xdr:rowOff>
    </xdr:from>
    <xdr:ext cx="405111" cy="259045"/>
    <xdr:sp macro="" textlink="">
      <xdr:nvSpPr>
        <xdr:cNvPr id="667" name="n_1mainValue【消防施設】&#10;有形固定資産減価償却率"/>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87140</xdr:rowOff>
    </xdr:from>
    <xdr:ext cx="405111" cy="259045"/>
    <xdr:sp macro="" textlink="">
      <xdr:nvSpPr>
        <xdr:cNvPr id="668" name="n_2mainValue【消防施設】&#10;有形固定資産減価償却率"/>
        <xdr:cNvSpPr txBox="1"/>
      </xdr:nvSpPr>
      <xdr:spPr>
        <a:xfrm>
          <a:off x="14389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7" name="楕円 706"/>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08" name="【消防施設】&#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09" name="楕円 708"/>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10" name="直線コネクタ 709"/>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11" name="楕円 710"/>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12" name="直線コネクタ 711"/>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16"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17"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48"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758" name="楕円 757"/>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154232</xdr:rowOff>
    </xdr:from>
    <xdr:ext cx="405111" cy="259045"/>
    <xdr:sp macro="" textlink="">
      <xdr:nvSpPr>
        <xdr:cNvPr id="759" name="【庁舎】&#10;有形固定資産減価償却率該当値テキスト"/>
        <xdr:cNvSpPr txBox="1"/>
      </xdr:nvSpPr>
      <xdr:spPr>
        <a:xfrm>
          <a:off x="16357600" y="17127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760" name="楕円 759"/>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100</xdr:row>
      <xdr:rowOff>151312</xdr:rowOff>
    </xdr:to>
    <xdr:cxnSp macro="">
      <xdr:nvCxnSpPr>
        <xdr:cNvPr id="761" name="直線コネクタ 760"/>
        <xdr:cNvCxnSpPr/>
      </xdr:nvCxnSpPr>
      <xdr:spPr>
        <a:xfrm flipV="1">
          <a:off x="15481300" y="172636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131536</xdr:rowOff>
    </xdr:from>
    <xdr:to>
      <xdr:col>76</xdr:col>
      <xdr:colOff>165100</xdr:colOff>
      <xdr:row>101</xdr:row>
      <xdr:rowOff>61686</xdr:rowOff>
    </xdr:to>
    <xdr:sp macro="" textlink="">
      <xdr:nvSpPr>
        <xdr:cNvPr id="762" name="楕円 761"/>
        <xdr:cNvSpPr/>
      </xdr:nvSpPr>
      <xdr:spPr>
        <a:xfrm>
          <a:off x="14541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151312</xdr:rowOff>
    </xdr:from>
    <xdr:to>
      <xdr:col>81</xdr:col>
      <xdr:colOff>50800</xdr:colOff>
      <xdr:row>101</xdr:row>
      <xdr:rowOff>10886</xdr:rowOff>
    </xdr:to>
    <xdr:cxnSp macro="">
      <xdr:nvCxnSpPr>
        <xdr:cNvPr id="763" name="直線コネクタ 762"/>
        <xdr:cNvCxnSpPr/>
      </xdr:nvCxnSpPr>
      <xdr:spPr>
        <a:xfrm flipV="1">
          <a:off x="14592300" y="172963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64"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65"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767" name="n_1mainValue【庁舎】&#10;有形固定資産減価償却率"/>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78213</xdr:rowOff>
    </xdr:from>
    <xdr:ext cx="405111" cy="259045"/>
    <xdr:sp macro="" textlink="">
      <xdr:nvSpPr>
        <xdr:cNvPr id="768" name="n_2mainValue【庁舎】&#10;有形固定資産減価償却率"/>
        <xdr:cNvSpPr txBox="1"/>
      </xdr:nvSpPr>
      <xdr:spPr>
        <a:xfrm>
          <a:off x="14389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05" name="楕円 804"/>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31766</xdr:rowOff>
    </xdr:from>
    <xdr:ext cx="469744" cy="259045"/>
    <xdr:sp macro="" textlink="">
      <xdr:nvSpPr>
        <xdr:cNvPr id="806" name="【庁舎】&#10;一人当たり面積該当値テキスト"/>
        <xdr:cNvSpPr txBox="1"/>
      </xdr:nvSpPr>
      <xdr:spPr>
        <a:xfrm>
          <a:off x="22199600" y="182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807" name="楕円 806"/>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169926</xdr:rowOff>
    </xdr:to>
    <xdr:cxnSp macro="">
      <xdr:nvCxnSpPr>
        <xdr:cNvPr id="808" name="直線コネクタ 807"/>
        <xdr:cNvCxnSpPr/>
      </xdr:nvCxnSpPr>
      <xdr:spPr>
        <a:xfrm flipV="1">
          <a:off x="21323300" y="183413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809" name="楕円 808"/>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106</xdr:row>
      <xdr:rowOff>169926</xdr:rowOff>
    </xdr:to>
    <xdr:cxnSp macro="">
      <xdr:nvCxnSpPr>
        <xdr:cNvPr id="810" name="直線コネクタ 809"/>
        <xdr:cNvCxnSpPr/>
      </xdr:nvCxnSpPr>
      <xdr:spPr>
        <a:xfrm>
          <a:off x="20434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814" name="n_1mainValue【庁舎】&#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815" name="n_2mainValue【庁舎】&#10;一人当たり面積"/>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・類似団体と比較して特に有形固定資産減価償却率が高くなっている施設は、学校施設、一般廃棄物処理施設、保健センター、消防施設、市民会館、庁舎である。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学校施設については、プールにおいても老朽化が進んでいるものの、令和元年度から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校において民間施設等のプールを活用した水泳授業を実施しているところである。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一般廃棄物処理施設については、新焼却施設整備に向けた基本計画の策定が完了し、現在、整備・運営方針等の検討を進めている。保健センターについては、平成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月より新設された医師会館の一部を賃借し、運営を開始したところである。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消防施設については、現在、新消防本部庁舎・中央消防署建設に向けて新築工事を行っており、市民会館については、令和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年度中に供用廃止予定である。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上記のとおり市民生活に直結する重要な施設の更新を控えているが、庁舎についても老朽化が進行していることから、適切な時期を見極めながら対応を検討する。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・基準財政需要額は、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生活保護費や道路橋りょう費</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などの減により全体でも減となった。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・基</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準財政収入額は、固定資産税（</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償却資産</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や市町村民税（法人税割）</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などの増により全体でも増となった。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財政力指数は上昇傾向にあるものの、類似団体内平均を下回る状況が続いて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徴収率の向上などにより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財政基盤の強化</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3" name="フローチャート: 判断 82"/>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4" name="テキスト ボックス 83"/>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・分母となる経常一般財源は、市税などの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206,268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388,473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ポイント改善されたものの、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依然として類似団体内平均を上回る状況が続いて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おり、事務事業の見直しなどを通じて経常経費の適正化を図る。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27178</xdr:rowOff>
    </xdr:to>
    <xdr:cxnSp macro="">
      <xdr:nvCxnSpPr>
        <xdr:cNvPr id="132" name="直線コネクタ 131"/>
        <xdr:cNvCxnSpPr/>
      </xdr:nvCxnSpPr>
      <xdr:spPr>
        <a:xfrm flipV="1">
          <a:off x="4114800" y="111376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70612</xdr:rowOff>
    </xdr:to>
    <xdr:cxnSp macro="">
      <xdr:nvCxnSpPr>
        <xdr:cNvPr id="135" name="直線コネクタ 134"/>
        <xdr:cNvCxnSpPr/>
      </xdr:nvCxnSpPr>
      <xdr:spPr>
        <a:xfrm flipV="1">
          <a:off x="3225800" y="111714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70612</xdr:rowOff>
    </xdr:to>
    <xdr:cxnSp macro="">
      <xdr:nvCxnSpPr>
        <xdr:cNvPr id="138" name="直線コネクタ 137"/>
        <xdr:cNvCxnSpPr/>
      </xdr:nvCxnSpPr>
      <xdr:spPr>
        <a:xfrm>
          <a:off x="2336800" y="111714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27178</xdr:rowOff>
    </xdr:to>
    <xdr:cxnSp macro="">
      <xdr:nvCxnSpPr>
        <xdr:cNvPr id="141" name="直線コネクタ 140"/>
        <xdr:cNvCxnSpPr/>
      </xdr:nvCxnSpPr>
      <xdr:spPr>
        <a:xfrm>
          <a:off x="1447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4" name="フローチャート: 判断 143"/>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5" name="テキスト ボックス 144"/>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1" name="楕円 150"/>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2"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3" name="楕円 152"/>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4" name="テキスト ボックス 153"/>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5" name="楕円 154"/>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6" name="テキスト ボックス 155"/>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7" name="楕円 156"/>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8" name="テキスト ボックス 157"/>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9" name="楕円 158"/>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60" name="テキスト ボックス 159"/>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物件費や</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維持補修費は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前年度決算から</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増となったものの、人件費</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減となり、類似団体内平均</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以下の決算額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を維持している。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適正な定員管理に</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より人件費の抑制に</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努めるほか、物件費</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維持補修費に</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つ</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いても公共施設の</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最適化を進める中で</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経費の縮減</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に努める。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39680</xdr:rowOff>
    </xdr:from>
    <xdr:to>
      <xdr:col>23</xdr:col>
      <xdr:colOff>133350</xdr:colOff>
      <xdr:row>82</xdr:row>
      <xdr:rowOff>78046</xdr:rowOff>
    </xdr:to>
    <xdr:cxnSp macro="">
      <xdr:nvCxnSpPr>
        <xdr:cNvPr id="197" name="直線コネクタ 196"/>
        <xdr:cNvCxnSpPr/>
      </xdr:nvCxnSpPr>
      <xdr:spPr>
        <a:xfrm>
          <a:off x="4114800" y="14098580"/>
          <a:ext cx="8382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37767</xdr:rowOff>
    </xdr:from>
    <xdr:to>
      <xdr:col>19</xdr:col>
      <xdr:colOff>133350</xdr:colOff>
      <xdr:row>82</xdr:row>
      <xdr:rowOff>39680</xdr:rowOff>
    </xdr:to>
    <xdr:cxnSp macro="">
      <xdr:nvCxnSpPr>
        <xdr:cNvPr id="200" name="直線コネクタ 199"/>
        <xdr:cNvCxnSpPr/>
      </xdr:nvCxnSpPr>
      <xdr:spPr>
        <a:xfrm>
          <a:off x="3225800" y="14096667"/>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37629</xdr:rowOff>
    </xdr:from>
    <xdr:to>
      <xdr:col>15</xdr:col>
      <xdr:colOff>82550</xdr:colOff>
      <xdr:row>82</xdr:row>
      <xdr:rowOff>37767</xdr:rowOff>
    </xdr:to>
    <xdr:cxnSp macro="">
      <xdr:nvCxnSpPr>
        <xdr:cNvPr id="203" name="直線コネクタ 202"/>
        <xdr:cNvCxnSpPr/>
      </xdr:nvCxnSpPr>
      <xdr:spPr>
        <a:xfrm>
          <a:off x="2336800" y="1409652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150840</xdr:rowOff>
    </xdr:from>
    <xdr:to>
      <xdr:col>11</xdr:col>
      <xdr:colOff>31750</xdr:colOff>
      <xdr:row>82</xdr:row>
      <xdr:rowOff>37629</xdr:rowOff>
    </xdr:to>
    <xdr:cxnSp macro="">
      <xdr:nvCxnSpPr>
        <xdr:cNvPr id="206" name="直線コネクタ 205"/>
        <xdr:cNvCxnSpPr/>
      </xdr:nvCxnSpPr>
      <xdr:spPr>
        <a:xfrm>
          <a:off x="1447800" y="14038290"/>
          <a:ext cx="8890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100464</xdr:rowOff>
    </xdr:from>
    <xdr:to>
      <xdr:col>7</xdr:col>
      <xdr:colOff>31750</xdr:colOff>
      <xdr:row>83</xdr:row>
      <xdr:rowOff>30614</xdr:rowOff>
    </xdr:to>
    <xdr:sp macro="" textlink="">
      <xdr:nvSpPr>
        <xdr:cNvPr id="209" name="フローチャート: 判断 208"/>
        <xdr:cNvSpPr/>
      </xdr:nvSpPr>
      <xdr:spPr>
        <a:xfrm>
          <a:off x="1397000" y="141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15391</xdr:rowOff>
    </xdr:from>
    <xdr:ext cx="762000" cy="259045"/>
    <xdr:sp macro="" textlink="">
      <xdr:nvSpPr>
        <xdr:cNvPr id="210" name="テキスト ボックス 209"/>
        <xdr:cNvSpPr txBox="1"/>
      </xdr:nvSpPr>
      <xdr:spPr>
        <a:xfrm>
          <a:off x="1066800" y="142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27246</xdr:rowOff>
    </xdr:from>
    <xdr:to>
      <xdr:col>23</xdr:col>
      <xdr:colOff>184150</xdr:colOff>
      <xdr:row>82</xdr:row>
      <xdr:rowOff>128846</xdr:rowOff>
    </xdr:to>
    <xdr:sp macro="" textlink="">
      <xdr:nvSpPr>
        <xdr:cNvPr id="216" name="楕円 215"/>
        <xdr:cNvSpPr/>
      </xdr:nvSpPr>
      <xdr:spPr>
        <a:xfrm>
          <a:off x="4902200" y="140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43773</xdr:rowOff>
    </xdr:from>
    <xdr:ext cx="762000" cy="259045"/>
    <xdr:sp macro="" textlink="">
      <xdr:nvSpPr>
        <xdr:cNvPr id="217" name="人件費・物件費等の状況該当値テキスト"/>
        <xdr:cNvSpPr txBox="1"/>
      </xdr:nvSpPr>
      <xdr:spPr>
        <a:xfrm>
          <a:off x="5041900" y="1393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160330</xdr:rowOff>
    </xdr:from>
    <xdr:to>
      <xdr:col>19</xdr:col>
      <xdr:colOff>184150</xdr:colOff>
      <xdr:row>82</xdr:row>
      <xdr:rowOff>90480</xdr:rowOff>
    </xdr:to>
    <xdr:sp macro="" textlink="">
      <xdr:nvSpPr>
        <xdr:cNvPr id="218" name="楕円 217"/>
        <xdr:cNvSpPr/>
      </xdr:nvSpPr>
      <xdr:spPr>
        <a:xfrm>
          <a:off x="4064000" y="140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100657</xdr:rowOff>
    </xdr:from>
    <xdr:ext cx="736600" cy="259045"/>
    <xdr:sp macro="" textlink="">
      <xdr:nvSpPr>
        <xdr:cNvPr id="219" name="テキスト ボックス 218"/>
        <xdr:cNvSpPr txBox="1"/>
      </xdr:nvSpPr>
      <xdr:spPr>
        <a:xfrm>
          <a:off x="3733800" y="138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158417</xdr:rowOff>
    </xdr:from>
    <xdr:to>
      <xdr:col>15</xdr:col>
      <xdr:colOff>133350</xdr:colOff>
      <xdr:row>82</xdr:row>
      <xdr:rowOff>88567</xdr:rowOff>
    </xdr:to>
    <xdr:sp macro="" textlink="">
      <xdr:nvSpPr>
        <xdr:cNvPr id="220" name="楕円 219"/>
        <xdr:cNvSpPr/>
      </xdr:nvSpPr>
      <xdr:spPr>
        <a:xfrm>
          <a:off x="3175000" y="14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98744</xdr:rowOff>
    </xdr:from>
    <xdr:ext cx="762000" cy="259045"/>
    <xdr:sp macro="" textlink="">
      <xdr:nvSpPr>
        <xdr:cNvPr id="221" name="テキスト ボックス 220"/>
        <xdr:cNvSpPr txBox="1"/>
      </xdr:nvSpPr>
      <xdr:spPr>
        <a:xfrm>
          <a:off x="2844800" y="138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158279</xdr:rowOff>
    </xdr:from>
    <xdr:to>
      <xdr:col>11</xdr:col>
      <xdr:colOff>82550</xdr:colOff>
      <xdr:row>82</xdr:row>
      <xdr:rowOff>88429</xdr:rowOff>
    </xdr:to>
    <xdr:sp macro="" textlink="">
      <xdr:nvSpPr>
        <xdr:cNvPr id="222" name="楕円 221"/>
        <xdr:cNvSpPr/>
      </xdr:nvSpPr>
      <xdr:spPr>
        <a:xfrm>
          <a:off x="2286000" y="14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98606</xdr:rowOff>
    </xdr:from>
    <xdr:ext cx="762000" cy="259045"/>
    <xdr:sp macro="" textlink="">
      <xdr:nvSpPr>
        <xdr:cNvPr id="223" name="テキスト ボックス 222"/>
        <xdr:cNvSpPr txBox="1"/>
      </xdr:nvSpPr>
      <xdr:spPr>
        <a:xfrm>
          <a:off x="1955800" y="1381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100040</xdr:rowOff>
    </xdr:from>
    <xdr:to>
      <xdr:col>7</xdr:col>
      <xdr:colOff>31750</xdr:colOff>
      <xdr:row>82</xdr:row>
      <xdr:rowOff>30190</xdr:rowOff>
    </xdr:to>
    <xdr:sp macro="" textlink="">
      <xdr:nvSpPr>
        <xdr:cNvPr id="224" name="楕円 223"/>
        <xdr:cNvSpPr/>
      </xdr:nvSpPr>
      <xdr:spPr>
        <a:xfrm>
          <a:off x="1397000" y="139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40367</xdr:rowOff>
    </xdr:from>
    <xdr:ext cx="762000" cy="259045"/>
    <xdr:sp macro="" textlink="">
      <xdr:nvSpPr>
        <xdr:cNvPr id="225" name="テキスト ボックス 224"/>
        <xdr:cNvSpPr txBox="1"/>
      </xdr:nvSpPr>
      <xdr:spPr>
        <a:xfrm>
          <a:off x="1066800" y="137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・国家公務員の給与制度改正に準じ、給与制度改正を行った。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適正な昇格・昇給制度の運用を図り、ラスパイレス指数の適正な水準を維持し、人件費の抑制に努める。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53339</xdr:rowOff>
    </xdr:to>
    <xdr:cxnSp macro="">
      <xdr:nvCxnSpPr>
        <xdr:cNvPr id="257" name="直線コネクタ 256"/>
        <xdr:cNvCxnSpPr/>
      </xdr:nvCxnSpPr>
      <xdr:spPr>
        <a:xfrm flipV="1">
          <a:off x="16179800" y="146773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77470</xdr:rowOff>
    </xdr:to>
    <xdr:cxnSp macro="">
      <xdr:nvCxnSpPr>
        <xdr:cNvPr id="260" name="直線コネクタ 259"/>
        <xdr:cNvCxnSpPr/>
      </xdr:nvCxnSpPr>
      <xdr:spPr>
        <a:xfrm flipV="1">
          <a:off x="15290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149861</xdr:rowOff>
    </xdr:to>
    <xdr:cxnSp macro="">
      <xdr:nvCxnSpPr>
        <xdr:cNvPr id="263" name="直線コネクタ 262"/>
        <xdr:cNvCxnSpPr/>
      </xdr:nvCxnSpPr>
      <xdr:spPr>
        <a:xfrm flipV="1">
          <a:off x="14401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149861</xdr:rowOff>
    </xdr:to>
    <xdr:cxnSp macro="">
      <xdr:nvCxnSpPr>
        <xdr:cNvPr id="266" name="直線コネクタ 265"/>
        <xdr:cNvCxnSpPr/>
      </xdr:nvCxnSpPr>
      <xdr:spPr>
        <a:xfrm>
          <a:off x="13512800" y="146773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9" name="フローチャート: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0" name="テキスト ボックス 269"/>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8" name="楕円 277"/>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9" name="テキスト ボックス 278"/>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2" name="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3" name="テキスト ボックス 282"/>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4" name="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139716</xdr:rowOff>
    </xdr:from>
    <xdr:ext cx="762000" cy="259045"/>
    <xdr:sp macro="" textlink="">
      <xdr:nvSpPr>
        <xdr:cNvPr id="285" name="テキスト ボックス 284"/>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人と類似団体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新たな行政需要への増員を行いつつ、業務の効率化などによる減員も行い、全体では前年度より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人減となる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人の職員数とした。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事務事業の見直しや効率的な組織体制の構築を推進し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適正な定員管理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効果的な人員配置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99271</xdr:rowOff>
    </xdr:to>
    <xdr:cxnSp macro="">
      <xdr:nvCxnSpPr>
        <xdr:cNvPr id="320" name="直線コネクタ 319"/>
        <xdr:cNvCxnSpPr/>
      </xdr:nvCxnSpPr>
      <xdr:spPr>
        <a:xfrm>
          <a:off x="16179800" y="1054766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89218</xdr:rowOff>
    </xdr:to>
    <xdr:cxnSp macro="">
      <xdr:nvCxnSpPr>
        <xdr:cNvPr id="323" name="直線コネクタ 322"/>
        <xdr:cNvCxnSpPr/>
      </xdr:nvCxnSpPr>
      <xdr:spPr>
        <a:xfrm>
          <a:off x="15290800" y="105416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83185</xdr:rowOff>
    </xdr:to>
    <xdr:cxnSp macro="">
      <xdr:nvCxnSpPr>
        <xdr:cNvPr id="326" name="直線コネクタ 325"/>
        <xdr:cNvCxnSpPr/>
      </xdr:nvCxnSpPr>
      <xdr:spPr>
        <a:xfrm>
          <a:off x="14401800" y="105376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65088</xdr:rowOff>
    </xdr:from>
    <xdr:to>
      <xdr:col>68</xdr:col>
      <xdr:colOff>152400</xdr:colOff>
      <xdr:row>61</xdr:row>
      <xdr:rowOff>79163</xdr:rowOff>
    </xdr:to>
    <xdr:cxnSp macro="">
      <xdr:nvCxnSpPr>
        <xdr:cNvPr id="329" name="直線コネクタ 328"/>
        <xdr:cNvCxnSpPr/>
      </xdr:nvCxnSpPr>
      <xdr:spPr>
        <a:xfrm>
          <a:off x="13512800" y="1052353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2" name="フローチャート: 判断 331"/>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3" name="テキスト ボックス 332"/>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9" name="楕円 338"/>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20548</xdr:rowOff>
    </xdr:from>
    <xdr:ext cx="762000" cy="259045"/>
    <xdr:sp macro="" textlink="">
      <xdr:nvSpPr>
        <xdr:cNvPr id="340" name="定員管理の状況該当値テキスト"/>
        <xdr:cNvSpPr txBox="1"/>
      </xdr:nvSpPr>
      <xdr:spPr>
        <a:xfrm>
          <a:off x="17106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41" name="楕円 340"/>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124795</xdr:rowOff>
    </xdr:from>
    <xdr:ext cx="736600" cy="259045"/>
    <xdr:sp macro="" textlink="">
      <xdr:nvSpPr>
        <xdr:cNvPr id="342" name="テキスト ボックス 341"/>
        <xdr:cNvSpPr txBox="1"/>
      </xdr:nvSpPr>
      <xdr:spPr>
        <a:xfrm>
          <a:off x="15798800" y="1058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3" name="楕円 342"/>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44" name="テキスト ボックス 34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46" name="テキスト ボックス 345"/>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14288</xdr:rowOff>
    </xdr:from>
    <xdr:to>
      <xdr:col>64</xdr:col>
      <xdr:colOff>152400</xdr:colOff>
      <xdr:row>61</xdr:row>
      <xdr:rowOff>115888</xdr:rowOff>
    </xdr:to>
    <xdr:sp macro="" textlink="">
      <xdr:nvSpPr>
        <xdr:cNvPr id="347" name="楕円 346"/>
        <xdr:cNvSpPr/>
      </xdr:nvSpPr>
      <xdr:spPr>
        <a:xfrm>
          <a:off x="13462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100665</xdr:rowOff>
    </xdr:from>
    <xdr:ext cx="762000" cy="259045"/>
    <xdr:sp macro="" textlink="">
      <xdr:nvSpPr>
        <xdr:cNvPr id="348" name="テキスト ボックス 347"/>
        <xdr:cNvSpPr txBox="1"/>
      </xdr:nvSpPr>
      <xdr:spPr>
        <a:xfrm>
          <a:off x="13131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・元利償還金などの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単年度では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減となったものの、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カ年平均では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次行政改革大綱では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％未満を堅持するとされており、地方債の適正な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よって指標の堅持に努める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81" name="直線コネクタ 380"/>
        <xdr:cNvCxnSpPr/>
      </xdr:nvCxnSpPr>
      <xdr:spPr>
        <a:xfrm>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132504</xdr:rowOff>
    </xdr:to>
    <xdr:cxnSp macro="">
      <xdr:nvCxnSpPr>
        <xdr:cNvPr id="384" name="直線コネクタ 383"/>
        <xdr:cNvCxnSpPr/>
      </xdr:nvCxnSpPr>
      <xdr:spPr>
        <a:xfrm>
          <a:off x="15290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60113</xdr:rowOff>
    </xdr:to>
    <xdr:cxnSp macro="">
      <xdr:nvCxnSpPr>
        <xdr:cNvPr id="387" name="直線コネクタ 386"/>
        <xdr:cNvCxnSpPr/>
      </xdr:nvCxnSpPr>
      <xdr:spPr>
        <a:xfrm>
          <a:off x="14401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0" name="直線コネクタ 389"/>
        <xdr:cNvCxnSpPr/>
      </xdr:nvCxnSpPr>
      <xdr:spPr>
        <a:xfrm flipV="1">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393" name="フローチャート: 判断 392"/>
        <xdr:cNvSpPr/>
      </xdr:nvSpPr>
      <xdr:spPr>
        <a:xfrm>
          <a:off x="13462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394" name="テキスト ボックス 393"/>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5" name="テキスト ボックス 40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9" name="テキスト ボックス 408"/>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・充当可能基金等の額が将来負担額を上回っており、実質的な将来負担はない。</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大型公共施設の更新</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を進める中、</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基金の取崩しや地方債発行額の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増に伴う急速な財政状況の悪化が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次行政改革大綱で</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％未満を堅持するとされており、地方債や基金の適正な活用に努め</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、計画的な事業の推進に留意する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45364</xdr:rowOff>
    </xdr:from>
    <xdr:to>
      <xdr:col>64</xdr:col>
      <xdr:colOff>152400</xdr:colOff>
      <xdr:row>14</xdr:row>
      <xdr:rowOff>146964</xdr:rowOff>
    </xdr:to>
    <xdr:sp macro="" textlink="">
      <xdr:nvSpPr>
        <xdr:cNvPr id="456" name="楕円 455"/>
        <xdr:cNvSpPr/>
      </xdr:nvSpPr>
      <xdr:spPr>
        <a:xfrm>
          <a:off x="13462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131741</xdr:rowOff>
    </xdr:from>
    <xdr:ext cx="762000" cy="259045"/>
    <xdr:sp macro="" textlink="">
      <xdr:nvSpPr>
        <xdr:cNvPr id="457" name="テキスト ボックス 456"/>
        <xdr:cNvSpPr txBox="1"/>
      </xdr:nvSpPr>
      <xdr:spPr>
        <a:xfrm>
          <a:off x="13131800" y="25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減となったものの、類似団体内平均を上回っている。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今後も適正な昇格・昇給制度の運用やラスパイレス指数の適正な水準の維持などによって人件費の抑制に努める。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9978</xdr:rowOff>
    </xdr:to>
    <xdr:cxnSp macro="">
      <xdr:nvCxnSpPr>
        <xdr:cNvPr id="68" name="直線コネクタ 67"/>
        <xdr:cNvCxnSpPr/>
      </xdr:nvCxnSpPr>
      <xdr:spPr>
        <a:xfrm flipV="1">
          <a:off x="3987800" y="6642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162378</xdr:rowOff>
    </xdr:to>
    <xdr:cxnSp macro="">
      <xdr:nvCxnSpPr>
        <xdr:cNvPr id="71" name="直線コネクタ 70"/>
        <xdr:cNvCxnSpPr/>
      </xdr:nvCxnSpPr>
      <xdr:spPr>
        <a:xfrm flipV="1">
          <a:off x="3098800" y="6696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162378</xdr:rowOff>
    </xdr:from>
    <xdr:to>
      <xdr:col>15</xdr:col>
      <xdr:colOff>98425</xdr:colOff>
      <xdr:row>40</xdr:row>
      <xdr:rowOff>23585</xdr:rowOff>
    </xdr:to>
    <xdr:cxnSp macro="">
      <xdr:nvCxnSpPr>
        <xdr:cNvPr id="74" name="直線コネクタ 73"/>
        <xdr:cNvCxnSpPr/>
      </xdr:nvCxnSpPr>
      <xdr:spPr>
        <a:xfrm flipV="1">
          <a:off x="2209800" y="6848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23585</xdr:rowOff>
    </xdr:to>
    <xdr:cxnSp macro="">
      <xdr:nvCxnSpPr>
        <xdr:cNvPr id="77" name="直線コネクタ 76"/>
        <xdr:cNvCxnSpPr/>
      </xdr:nvCxnSpPr>
      <xdr:spPr>
        <a:xfrm>
          <a:off x="1320800" y="6838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80" name="フローチャート: 判断 79"/>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81" name="テキスト ボックス 80"/>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130628</xdr:rowOff>
    </xdr:from>
    <xdr:to>
      <xdr:col>20</xdr:col>
      <xdr:colOff>38100</xdr:colOff>
      <xdr:row>39</xdr:row>
      <xdr:rowOff>60778</xdr:rowOff>
    </xdr:to>
    <xdr:sp macro="" textlink="">
      <xdr:nvSpPr>
        <xdr:cNvPr id="89" name="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45555</xdr:rowOff>
    </xdr:from>
    <xdr:ext cx="736600" cy="259045"/>
    <xdr:sp macro="" textlink="">
      <xdr:nvSpPr>
        <xdr:cNvPr id="90" name="テキスト ボックス 89"/>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144235</xdr:rowOff>
    </xdr:from>
    <xdr:to>
      <xdr:col>11</xdr:col>
      <xdr:colOff>60325</xdr:colOff>
      <xdr:row>40</xdr:row>
      <xdr:rowOff>74385</xdr:rowOff>
    </xdr:to>
    <xdr:sp macro="" textlink="">
      <xdr:nvSpPr>
        <xdr:cNvPr id="93" name="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5" name="楕円 94"/>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96" name="テキスト ボックス 95"/>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・今後もコストの縮減を図りながら、適正な比率を維持する。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1814</xdr:rowOff>
    </xdr:to>
    <xdr:cxnSp macro="">
      <xdr:nvCxnSpPr>
        <xdr:cNvPr id="131" name="直線コネクタ 130"/>
        <xdr:cNvCxnSpPr/>
      </xdr:nvCxnSpPr>
      <xdr:spPr>
        <a:xfrm flipV="1">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1814</xdr:rowOff>
    </xdr:to>
    <xdr:cxnSp macro="">
      <xdr:nvCxnSpPr>
        <xdr:cNvPr id="134" name="直線コネクタ 133"/>
        <xdr:cNvCxnSpPr/>
      </xdr:nvCxnSpPr>
      <xdr:spPr>
        <a:xfrm>
          <a:off x="14782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7" name="直線コネクタ 136"/>
        <xdr:cNvCxnSpPr/>
      </xdr:nvCxnSpPr>
      <xdr:spPr>
        <a:xfrm flipV="1">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162379</xdr:rowOff>
    </xdr:to>
    <xdr:cxnSp macro="">
      <xdr:nvCxnSpPr>
        <xdr:cNvPr id="140" name="直線コネクタ 139"/>
        <xdr:cNvCxnSpPr/>
      </xdr:nvCxnSpPr>
      <xdr:spPr>
        <a:xfrm>
          <a:off x="13004800" y="25490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3" name="フローチャート: 判断 142"/>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4" name="テキスト ボックス 14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50" name="楕円 149"/>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51"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2" name="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4" name="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5" name="テキスト ボックス 154"/>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6" name="楕円 155"/>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7" name="テキスト ボックス 156"/>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8" name="楕円 157"/>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9" name="テキスト ボックス 158"/>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障害者（児）自立支援給付費</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136,118</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）の増などにより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・類似団体内平均を上回る状況が続いており、一層の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扶助費の適正化に努め、経費の縮減を図る。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69850</xdr:rowOff>
    </xdr:to>
    <xdr:cxnSp macro="">
      <xdr:nvCxnSpPr>
        <xdr:cNvPr id="192" name="直線コネクタ 191"/>
        <xdr:cNvCxnSpPr/>
      </xdr:nvCxnSpPr>
      <xdr:spPr>
        <a:xfrm>
          <a:off x="3987800" y="1007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95" name="直線コネクタ 194"/>
        <xdr:cNvCxnSpPr/>
      </xdr:nvCxnSpPr>
      <xdr:spPr>
        <a:xfrm flipV="1">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165100</xdr:rowOff>
    </xdr:to>
    <xdr:cxnSp macro="">
      <xdr:nvCxnSpPr>
        <xdr:cNvPr id="198" name="直線コネクタ 197"/>
        <xdr:cNvCxnSpPr/>
      </xdr:nvCxnSpPr>
      <xdr:spPr>
        <a:xfrm>
          <a:off x="2209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107950</xdr:rowOff>
    </xdr:to>
    <xdr:cxnSp macro="">
      <xdr:nvCxnSpPr>
        <xdr:cNvPr id="201" name="直線コネクタ 200"/>
        <xdr:cNvCxnSpPr/>
      </xdr:nvCxnSpPr>
      <xdr:spPr>
        <a:xfrm>
          <a:off x="1320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11" name="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5" name="楕円 214"/>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6" name="テキスト ボックス 21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7" name="楕円 216"/>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8" name="テキスト ボックス 217"/>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9" name="楕円 218"/>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20" name="テキスト ボックス 21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・その他に係る経常収支比率が類似団体内平均を大きく上回っている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は、繰出金の比率が高止まりしているためである。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・特に公共</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事業特別会計への繰出金が大きな要因となっており、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使用料の確保</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や経費の節減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などによって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普通会計の負担額を減らしていくよう努める。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50800</xdr:rowOff>
    </xdr:from>
    <xdr:to>
      <xdr:col>82</xdr:col>
      <xdr:colOff>107950</xdr:colOff>
      <xdr:row>61</xdr:row>
      <xdr:rowOff>60325</xdr:rowOff>
    </xdr:to>
    <xdr:cxnSp macro="">
      <xdr:nvCxnSpPr>
        <xdr:cNvPr id="257" name="直線コネクタ 256"/>
        <xdr:cNvCxnSpPr/>
      </xdr:nvCxnSpPr>
      <xdr:spPr>
        <a:xfrm flipV="1">
          <a:off x="15671800" y="10509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12700</xdr:rowOff>
    </xdr:from>
    <xdr:to>
      <xdr:col>78</xdr:col>
      <xdr:colOff>69850</xdr:colOff>
      <xdr:row>61</xdr:row>
      <xdr:rowOff>60325</xdr:rowOff>
    </xdr:to>
    <xdr:cxnSp macro="">
      <xdr:nvCxnSpPr>
        <xdr:cNvPr id="260" name="直線コネクタ 259"/>
        <xdr:cNvCxnSpPr/>
      </xdr:nvCxnSpPr>
      <xdr:spPr>
        <a:xfrm>
          <a:off x="14782800" y="10471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155575</xdr:rowOff>
    </xdr:from>
    <xdr:to>
      <xdr:col>73</xdr:col>
      <xdr:colOff>180975</xdr:colOff>
      <xdr:row>61</xdr:row>
      <xdr:rowOff>12700</xdr:rowOff>
    </xdr:to>
    <xdr:cxnSp macro="">
      <xdr:nvCxnSpPr>
        <xdr:cNvPr id="263" name="直線コネクタ 262"/>
        <xdr:cNvCxnSpPr/>
      </xdr:nvCxnSpPr>
      <xdr:spPr>
        <a:xfrm>
          <a:off x="13893800" y="10442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155575</xdr:rowOff>
    </xdr:from>
    <xdr:to>
      <xdr:col>69</xdr:col>
      <xdr:colOff>92075</xdr:colOff>
      <xdr:row>61</xdr:row>
      <xdr:rowOff>3175</xdr:rowOff>
    </xdr:to>
    <xdr:cxnSp macro="">
      <xdr:nvCxnSpPr>
        <xdr:cNvPr id="266" name="直線コネクタ 265"/>
        <xdr:cNvCxnSpPr/>
      </xdr:nvCxnSpPr>
      <xdr:spPr>
        <a:xfrm flipV="1">
          <a:off x="13004800" y="10442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0" name="テキスト ボックス 269"/>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0</xdr:rowOff>
    </xdr:from>
    <xdr:to>
      <xdr:col>82</xdr:col>
      <xdr:colOff>158750</xdr:colOff>
      <xdr:row>61</xdr:row>
      <xdr:rowOff>101600</xdr:rowOff>
    </xdr:to>
    <xdr:sp macro="" textlink="">
      <xdr:nvSpPr>
        <xdr:cNvPr id="276" name="楕円 275"/>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80027</xdr:rowOff>
    </xdr:from>
    <xdr:ext cx="762000" cy="259045"/>
    <xdr:sp macro="" textlink="">
      <xdr:nvSpPr>
        <xdr:cNvPr id="277" name="その他該当値テキスト"/>
        <xdr:cNvSpPr txBox="1"/>
      </xdr:nvSpPr>
      <xdr:spPr>
        <a:xfrm>
          <a:off x="16598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xdr:rowOff>
    </xdr:from>
    <xdr:to>
      <xdr:col>78</xdr:col>
      <xdr:colOff>120650</xdr:colOff>
      <xdr:row>61</xdr:row>
      <xdr:rowOff>111125</xdr:rowOff>
    </xdr:to>
    <xdr:sp macro="" textlink="">
      <xdr:nvSpPr>
        <xdr:cNvPr id="278" name="楕円 277"/>
        <xdr:cNvSpPr/>
      </xdr:nvSpPr>
      <xdr:spPr>
        <a:xfrm>
          <a:off x="15621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95902</xdr:rowOff>
    </xdr:from>
    <xdr:ext cx="736600" cy="259045"/>
    <xdr:sp macro="" textlink="">
      <xdr:nvSpPr>
        <xdr:cNvPr id="279" name="テキスト ボックス 278"/>
        <xdr:cNvSpPr txBox="1"/>
      </xdr:nvSpPr>
      <xdr:spPr>
        <a:xfrm>
          <a:off x="15290800" y="1055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133350</xdr:rowOff>
    </xdr:from>
    <xdr:to>
      <xdr:col>74</xdr:col>
      <xdr:colOff>31750</xdr:colOff>
      <xdr:row>61</xdr:row>
      <xdr:rowOff>63500</xdr:rowOff>
    </xdr:to>
    <xdr:sp macro="" textlink="">
      <xdr:nvSpPr>
        <xdr:cNvPr id="280" name="楕円 279"/>
        <xdr:cNvSpPr/>
      </xdr:nvSpPr>
      <xdr:spPr>
        <a:xfrm>
          <a:off x="14732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48277</xdr:rowOff>
    </xdr:from>
    <xdr:ext cx="762000" cy="259045"/>
    <xdr:sp macro="" textlink="">
      <xdr:nvSpPr>
        <xdr:cNvPr id="281" name="テキスト ボックス 280"/>
        <xdr:cNvSpPr txBox="1"/>
      </xdr:nvSpPr>
      <xdr:spPr>
        <a:xfrm>
          <a:off x="14401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104775</xdr:rowOff>
    </xdr:from>
    <xdr:to>
      <xdr:col>69</xdr:col>
      <xdr:colOff>142875</xdr:colOff>
      <xdr:row>61</xdr:row>
      <xdr:rowOff>34925</xdr:rowOff>
    </xdr:to>
    <xdr:sp macro="" textlink="">
      <xdr:nvSpPr>
        <xdr:cNvPr id="282" name="楕円 281"/>
        <xdr:cNvSpPr/>
      </xdr:nvSpPr>
      <xdr:spPr>
        <a:xfrm>
          <a:off x="13843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19702</xdr:rowOff>
    </xdr:from>
    <xdr:ext cx="762000" cy="259045"/>
    <xdr:sp macro="" textlink="">
      <xdr:nvSpPr>
        <xdr:cNvPr id="283" name="テキスト ボックス 282"/>
        <xdr:cNvSpPr txBox="1"/>
      </xdr:nvSpPr>
      <xdr:spPr>
        <a:xfrm>
          <a:off x="13512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123825</xdr:rowOff>
    </xdr:from>
    <xdr:to>
      <xdr:col>65</xdr:col>
      <xdr:colOff>53975</xdr:colOff>
      <xdr:row>61</xdr:row>
      <xdr:rowOff>53975</xdr:rowOff>
    </xdr:to>
    <xdr:sp macro="" textlink="">
      <xdr:nvSpPr>
        <xdr:cNvPr id="284" name="楕円 283"/>
        <xdr:cNvSpPr/>
      </xdr:nvSpPr>
      <xdr:spPr>
        <a:xfrm>
          <a:off x="12954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38752</xdr:rowOff>
    </xdr:from>
    <xdr:ext cx="762000" cy="259045"/>
    <xdr:sp macro="" textlink="">
      <xdr:nvSpPr>
        <xdr:cNvPr id="285" name="テキスト ボックス 284"/>
        <xdr:cNvSpPr txBox="1"/>
      </xdr:nvSpPr>
      <xdr:spPr>
        <a:xfrm>
          <a:off x="12623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の減となり、類似団体内平均を下回っている。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補助金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公益性や適格性などの観点から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予算編成時に必要な見直しを行い、次年度予算に反映させている。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33</xdr:row>
      <xdr:rowOff>153670</xdr:rowOff>
    </xdr:to>
    <xdr:cxnSp macro="">
      <xdr:nvCxnSpPr>
        <xdr:cNvPr id="317" name="直線コネクタ 316"/>
        <xdr:cNvCxnSpPr/>
      </xdr:nvCxnSpPr>
      <xdr:spPr>
        <a:xfrm flipV="1">
          <a:off x="15671800" y="580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153670</xdr:rowOff>
    </xdr:from>
    <xdr:to>
      <xdr:col>78</xdr:col>
      <xdr:colOff>69850</xdr:colOff>
      <xdr:row>33</xdr:row>
      <xdr:rowOff>161290</xdr:rowOff>
    </xdr:to>
    <xdr:cxnSp macro="">
      <xdr:nvCxnSpPr>
        <xdr:cNvPr id="320" name="直線コネクタ 319"/>
        <xdr:cNvCxnSpPr/>
      </xdr:nvCxnSpPr>
      <xdr:spPr>
        <a:xfrm flipV="1">
          <a:off x="14782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23" name="直線コネクタ 322"/>
        <xdr:cNvCxnSpPr/>
      </xdr:nvCxnSpPr>
      <xdr:spPr>
        <a:xfrm flipV="1">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168910</xdr:rowOff>
    </xdr:from>
    <xdr:to>
      <xdr:col>69</xdr:col>
      <xdr:colOff>92075</xdr:colOff>
      <xdr:row>34</xdr:row>
      <xdr:rowOff>27940</xdr:rowOff>
    </xdr:to>
    <xdr:cxnSp macro="">
      <xdr:nvCxnSpPr>
        <xdr:cNvPr id="326" name="直線コネクタ 325"/>
        <xdr:cNvCxnSpPr/>
      </xdr:nvCxnSpPr>
      <xdr:spPr>
        <a:xfrm flipV="1">
          <a:off x="13004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9" name="フローチャート: 判断 328"/>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30" name="テキスト ボックス 329"/>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6" name="楕円 335"/>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37"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8" name="楕円 337"/>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9" name="テキスト ボックス 338"/>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40" name="楕円 339"/>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41" name="テキスト ボックス 340"/>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42" name="楕円 341"/>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3" name="テキスト ボックス 342"/>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44" name="楕円 343"/>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5" name="テキスト ボックス 344"/>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の減となったものの、類似団体内平均を上回っている。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次行政改革大綱に基づき、地方債の発行額は償還元金以内を原則とし、今後も適正な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115570</xdr:rowOff>
    </xdr:to>
    <xdr:cxnSp macro="">
      <xdr:nvCxnSpPr>
        <xdr:cNvPr id="375" name="直線コネクタ 374"/>
        <xdr:cNvCxnSpPr/>
      </xdr:nvCxnSpPr>
      <xdr:spPr>
        <a:xfrm flipV="1">
          <a:off x="3987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124713</xdr:rowOff>
    </xdr:to>
    <xdr:cxnSp macro="">
      <xdr:nvCxnSpPr>
        <xdr:cNvPr id="378" name="直線コネクタ 377"/>
        <xdr:cNvCxnSpPr/>
      </xdr:nvCxnSpPr>
      <xdr:spPr>
        <a:xfrm flipV="1">
          <a:off x="3098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124713</xdr:rowOff>
    </xdr:to>
    <xdr:cxnSp macro="">
      <xdr:nvCxnSpPr>
        <xdr:cNvPr id="381" name="直線コネクタ 380"/>
        <xdr:cNvCxnSpPr/>
      </xdr:nvCxnSpPr>
      <xdr:spPr>
        <a:xfrm>
          <a:off x="2209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74422</xdr:rowOff>
    </xdr:to>
    <xdr:cxnSp macro="">
      <xdr:nvCxnSpPr>
        <xdr:cNvPr id="384" name="直線コネクタ 383"/>
        <xdr:cNvCxnSpPr/>
      </xdr:nvCxnSpPr>
      <xdr:spPr>
        <a:xfrm>
          <a:off x="1320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7" name="フローチャート: 判断 38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8" name="テキスト ボックス 38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4" name="楕円 393"/>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5"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6" name="楕円 39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7" name="テキスト ボックス 396"/>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8" name="楕円 397"/>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9" name="テキスト ボックス 398"/>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400" name="楕円 399"/>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401" name="テキスト ボックス 40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402" name="楕円 401"/>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403" name="テキスト ボックス 402"/>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の減となったものの、扶助費及び繰出金の高止まりによ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事務事業の見直しを進め、経常経費</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削減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77</xdr:row>
      <xdr:rowOff>152146</xdr:rowOff>
    </xdr:to>
    <xdr:cxnSp macro="">
      <xdr:nvCxnSpPr>
        <xdr:cNvPr id="434" name="直線コネクタ 433"/>
        <xdr:cNvCxnSpPr/>
      </xdr:nvCxnSpPr>
      <xdr:spPr>
        <a:xfrm flipV="1">
          <a:off x="15671800" y="13344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12700</xdr:rowOff>
    </xdr:to>
    <xdr:cxnSp macro="">
      <xdr:nvCxnSpPr>
        <xdr:cNvPr id="437" name="直線コネクタ 436"/>
        <xdr:cNvCxnSpPr/>
      </xdr:nvCxnSpPr>
      <xdr:spPr>
        <a:xfrm flipV="1">
          <a:off x="14782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21844</xdr:rowOff>
    </xdr:to>
    <xdr:cxnSp macro="">
      <xdr:nvCxnSpPr>
        <xdr:cNvPr id="440" name="直線コネクタ 439"/>
        <xdr:cNvCxnSpPr/>
      </xdr:nvCxnSpPr>
      <xdr:spPr>
        <a:xfrm flipV="1">
          <a:off x="13893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21844</xdr:rowOff>
    </xdr:to>
    <xdr:cxnSp macro="">
      <xdr:nvCxnSpPr>
        <xdr:cNvPr id="443" name="直線コネクタ 442"/>
        <xdr:cNvCxnSpPr/>
      </xdr:nvCxnSpPr>
      <xdr:spPr>
        <a:xfrm>
          <a:off x="13004800" y="132943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6" name="フローチャート: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47" name="テキスト ボックス 446"/>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4"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5" name="楕円 454"/>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6" name="テキスト ボックス 455"/>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7" name="楕円 45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8" name="テキスト ボックス 45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9" name="楕円 458"/>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60" name="テキスト ボックス 459"/>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1" name="楕円 460"/>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2" name="テキスト ボックス 461"/>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38646</xdr:rowOff>
    </xdr:from>
    <xdr:to>
      <xdr:col>29</xdr:col>
      <xdr:colOff>127000</xdr:colOff>
      <xdr:row>18</xdr:row>
      <xdr:rowOff>58096</xdr:rowOff>
    </xdr:to>
    <xdr:cxnSp macro="">
      <xdr:nvCxnSpPr>
        <xdr:cNvPr id="50" name="直線コネクタ 49"/>
        <xdr:cNvCxnSpPr/>
      </xdr:nvCxnSpPr>
      <xdr:spPr bwMode="auto">
        <a:xfrm flipV="1">
          <a:off x="5003800" y="3172371"/>
          <a:ext cx="6477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58096</xdr:rowOff>
    </xdr:from>
    <xdr:to>
      <xdr:col>26</xdr:col>
      <xdr:colOff>50800</xdr:colOff>
      <xdr:row>18</xdr:row>
      <xdr:rowOff>76746</xdr:rowOff>
    </xdr:to>
    <xdr:cxnSp macro="">
      <xdr:nvCxnSpPr>
        <xdr:cNvPr id="53" name="直線コネクタ 52"/>
        <xdr:cNvCxnSpPr/>
      </xdr:nvCxnSpPr>
      <xdr:spPr bwMode="auto">
        <a:xfrm flipV="1">
          <a:off x="4305300" y="3191821"/>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67221</xdr:rowOff>
    </xdr:from>
    <xdr:to>
      <xdr:col>22</xdr:col>
      <xdr:colOff>114300</xdr:colOff>
      <xdr:row>18</xdr:row>
      <xdr:rowOff>76746</xdr:rowOff>
    </xdr:to>
    <xdr:cxnSp macro="">
      <xdr:nvCxnSpPr>
        <xdr:cNvPr id="56" name="直線コネクタ 55"/>
        <xdr:cNvCxnSpPr/>
      </xdr:nvCxnSpPr>
      <xdr:spPr bwMode="auto">
        <a:xfrm>
          <a:off x="3606800" y="3200946"/>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67221</xdr:rowOff>
    </xdr:from>
    <xdr:to>
      <xdr:col>18</xdr:col>
      <xdr:colOff>177800</xdr:colOff>
      <xdr:row>18</xdr:row>
      <xdr:rowOff>75946</xdr:rowOff>
    </xdr:to>
    <xdr:cxnSp macro="">
      <xdr:nvCxnSpPr>
        <xdr:cNvPr id="59" name="直線コネクタ 58"/>
        <xdr:cNvCxnSpPr/>
      </xdr:nvCxnSpPr>
      <xdr:spPr bwMode="auto">
        <a:xfrm flipV="1">
          <a:off x="2908300" y="3200946"/>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117367</xdr:rowOff>
    </xdr:from>
    <xdr:to>
      <xdr:col>15</xdr:col>
      <xdr:colOff>101600</xdr:colOff>
      <xdr:row>18</xdr:row>
      <xdr:rowOff>47517</xdr:rowOff>
    </xdr:to>
    <xdr:sp macro="" textlink="">
      <xdr:nvSpPr>
        <xdr:cNvPr id="62" name="フローチャート: 判断 61"/>
        <xdr:cNvSpPr/>
      </xdr:nvSpPr>
      <xdr:spPr bwMode="auto">
        <a:xfrm>
          <a:off x="2857500" y="307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57694</xdr:rowOff>
    </xdr:from>
    <xdr:ext cx="762000" cy="259045"/>
    <xdr:sp macro="" textlink="">
      <xdr:nvSpPr>
        <xdr:cNvPr id="63" name="テキスト ボックス 62"/>
        <xdr:cNvSpPr txBox="1"/>
      </xdr:nvSpPr>
      <xdr:spPr>
        <a:xfrm>
          <a:off x="2527300" y="28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159296</xdr:rowOff>
    </xdr:from>
    <xdr:to>
      <xdr:col>29</xdr:col>
      <xdr:colOff>177800</xdr:colOff>
      <xdr:row>18</xdr:row>
      <xdr:rowOff>89446</xdr:rowOff>
    </xdr:to>
    <xdr:sp macro="" textlink="">
      <xdr:nvSpPr>
        <xdr:cNvPr id="69" name="楕円 68"/>
        <xdr:cNvSpPr/>
      </xdr:nvSpPr>
      <xdr:spPr bwMode="auto">
        <a:xfrm>
          <a:off x="56007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131373</xdr:rowOff>
    </xdr:from>
    <xdr:ext cx="762000" cy="259045"/>
    <xdr:sp macro="" textlink="">
      <xdr:nvSpPr>
        <xdr:cNvPr id="70" name="人口1人当たり決算額の推移該当値テキスト130"/>
        <xdr:cNvSpPr txBox="1"/>
      </xdr:nvSpPr>
      <xdr:spPr>
        <a:xfrm>
          <a:off x="5740400" y="309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7296</xdr:rowOff>
    </xdr:from>
    <xdr:to>
      <xdr:col>26</xdr:col>
      <xdr:colOff>101600</xdr:colOff>
      <xdr:row>18</xdr:row>
      <xdr:rowOff>108896</xdr:rowOff>
    </xdr:to>
    <xdr:sp macro="" textlink="">
      <xdr:nvSpPr>
        <xdr:cNvPr id="71" name="楕円 70"/>
        <xdr:cNvSpPr/>
      </xdr:nvSpPr>
      <xdr:spPr bwMode="auto">
        <a:xfrm>
          <a:off x="49530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93673</xdr:rowOff>
    </xdr:from>
    <xdr:ext cx="736600" cy="259045"/>
    <xdr:sp macro="" textlink="">
      <xdr:nvSpPr>
        <xdr:cNvPr id="72" name="テキスト ボックス 71"/>
        <xdr:cNvSpPr txBox="1"/>
      </xdr:nvSpPr>
      <xdr:spPr>
        <a:xfrm>
          <a:off x="4622800" y="3227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25946</xdr:rowOff>
    </xdr:from>
    <xdr:to>
      <xdr:col>22</xdr:col>
      <xdr:colOff>165100</xdr:colOff>
      <xdr:row>18</xdr:row>
      <xdr:rowOff>127546</xdr:rowOff>
    </xdr:to>
    <xdr:sp macro="" textlink="">
      <xdr:nvSpPr>
        <xdr:cNvPr id="73" name="楕円 72"/>
        <xdr:cNvSpPr/>
      </xdr:nvSpPr>
      <xdr:spPr bwMode="auto">
        <a:xfrm>
          <a:off x="42545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112323</xdr:rowOff>
    </xdr:from>
    <xdr:ext cx="762000" cy="259045"/>
    <xdr:sp macro="" textlink="">
      <xdr:nvSpPr>
        <xdr:cNvPr id="74" name="テキスト ボックス 73"/>
        <xdr:cNvSpPr txBox="1"/>
      </xdr:nvSpPr>
      <xdr:spPr>
        <a:xfrm>
          <a:off x="3924300" y="324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16421</xdr:rowOff>
    </xdr:from>
    <xdr:to>
      <xdr:col>19</xdr:col>
      <xdr:colOff>38100</xdr:colOff>
      <xdr:row>18</xdr:row>
      <xdr:rowOff>118021</xdr:rowOff>
    </xdr:to>
    <xdr:sp macro="" textlink="">
      <xdr:nvSpPr>
        <xdr:cNvPr id="75" name="楕円 74"/>
        <xdr:cNvSpPr/>
      </xdr:nvSpPr>
      <xdr:spPr bwMode="auto">
        <a:xfrm>
          <a:off x="3556000" y="315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102798</xdr:rowOff>
    </xdr:from>
    <xdr:ext cx="762000" cy="259045"/>
    <xdr:sp macro="" textlink="">
      <xdr:nvSpPr>
        <xdr:cNvPr id="76" name="テキスト ボックス 75"/>
        <xdr:cNvSpPr txBox="1"/>
      </xdr:nvSpPr>
      <xdr:spPr>
        <a:xfrm>
          <a:off x="3225800" y="323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25146</xdr:rowOff>
    </xdr:from>
    <xdr:to>
      <xdr:col>15</xdr:col>
      <xdr:colOff>101600</xdr:colOff>
      <xdr:row>18</xdr:row>
      <xdr:rowOff>126746</xdr:rowOff>
    </xdr:to>
    <xdr:sp macro="" textlink="">
      <xdr:nvSpPr>
        <xdr:cNvPr id="77" name="楕円 76"/>
        <xdr:cNvSpPr/>
      </xdr:nvSpPr>
      <xdr:spPr bwMode="auto">
        <a:xfrm>
          <a:off x="2857500" y="31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111523</xdr:rowOff>
    </xdr:from>
    <xdr:ext cx="762000" cy="259045"/>
    <xdr:sp macro="" textlink="">
      <xdr:nvSpPr>
        <xdr:cNvPr id="78" name="テキスト ボックス 77"/>
        <xdr:cNvSpPr txBox="1"/>
      </xdr:nvSpPr>
      <xdr:spPr>
        <a:xfrm>
          <a:off x="2527300" y="324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81014</xdr:rowOff>
    </xdr:from>
    <xdr:to>
      <xdr:col>29</xdr:col>
      <xdr:colOff>127000</xdr:colOff>
      <xdr:row>35</xdr:row>
      <xdr:rowOff>98920</xdr:rowOff>
    </xdr:to>
    <xdr:cxnSp macro="">
      <xdr:nvCxnSpPr>
        <xdr:cNvPr id="111" name="直線コネクタ 110"/>
        <xdr:cNvCxnSpPr/>
      </xdr:nvCxnSpPr>
      <xdr:spPr bwMode="auto">
        <a:xfrm>
          <a:off x="5003800" y="6691364"/>
          <a:ext cx="647700" cy="1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81014</xdr:rowOff>
    </xdr:from>
    <xdr:to>
      <xdr:col>26</xdr:col>
      <xdr:colOff>50800</xdr:colOff>
      <xdr:row>35</xdr:row>
      <xdr:rowOff>100406</xdr:rowOff>
    </xdr:to>
    <xdr:cxnSp macro="">
      <xdr:nvCxnSpPr>
        <xdr:cNvPr id="114" name="直線コネクタ 113"/>
        <xdr:cNvCxnSpPr/>
      </xdr:nvCxnSpPr>
      <xdr:spPr bwMode="auto">
        <a:xfrm flipV="1">
          <a:off x="4305300" y="6691364"/>
          <a:ext cx="698500" cy="1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100406</xdr:rowOff>
    </xdr:from>
    <xdr:to>
      <xdr:col>22</xdr:col>
      <xdr:colOff>114300</xdr:colOff>
      <xdr:row>35</xdr:row>
      <xdr:rowOff>142316</xdr:rowOff>
    </xdr:to>
    <xdr:cxnSp macro="">
      <xdr:nvCxnSpPr>
        <xdr:cNvPr id="117" name="直線コネクタ 116"/>
        <xdr:cNvCxnSpPr/>
      </xdr:nvCxnSpPr>
      <xdr:spPr bwMode="auto">
        <a:xfrm flipV="1">
          <a:off x="3606800" y="6710756"/>
          <a:ext cx="6985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142316</xdr:rowOff>
    </xdr:from>
    <xdr:to>
      <xdr:col>18</xdr:col>
      <xdr:colOff>177800</xdr:colOff>
      <xdr:row>35</xdr:row>
      <xdr:rowOff>257759</xdr:rowOff>
    </xdr:to>
    <xdr:cxnSp macro="">
      <xdr:nvCxnSpPr>
        <xdr:cNvPr id="120" name="直線コネクタ 119"/>
        <xdr:cNvCxnSpPr/>
      </xdr:nvCxnSpPr>
      <xdr:spPr bwMode="auto">
        <a:xfrm flipV="1">
          <a:off x="2908300" y="6752666"/>
          <a:ext cx="6985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52425</xdr:rowOff>
    </xdr:from>
    <xdr:to>
      <xdr:col>15</xdr:col>
      <xdr:colOff>101600</xdr:colOff>
      <xdr:row>36</xdr:row>
      <xdr:rowOff>154025</xdr:rowOff>
    </xdr:to>
    <xdr:sp macro="" textlink="">
      <xdr:nvSpPr>
        <xdr:cNvPr id="123" name="フローチャート: 判断 122"/>
        <xdr:cNvSpPr/>
      </xdr:nvSpPr>
      <xdr:spPr bwMode="auto">
        <a:xfrm>
          <a:off x="28575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138802</xdr:rowOff>
    </xdr:from>
    <xdr:ext cx="762000" cy="259045"/>
    <xdr:sp macro="" textlink="">
      <xdr:nvSpPr>
        <xdr:cNvPr id="124" name="テキスト ボックス 123"/>
        <xdr:cNvSpPr txBox="1"/>
      </xdr:nvSpPr>
      <xdr:spPr>
        <a:xfrm>
          <a:off x="2527300" y="709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48120</xdr:rowOff>
    </xdr:from>
    <xdr:to>
      <xdr:col>29</xdr:col>
      <xdr:colOff>177800</xdr:colOff>
      <xdr:row>35</xdr:row>
      <xdr:rowOff>149720</xdr:rowOff>
    </xdr:to>
    <xdr:sp macro="" textlink="">
      <xdr:nvSpPr>
        <xdr:cNvPr id="130" name="楕円 129"/>
        <xdr:cNvSpPr/>
      </xdr:nvSpPr>
      <xdr:spPr bwMode="auto">
        <a:xfrm>
          <a:off x="5600700" y="66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236097</xdr:rowOff>
    </xdr:from>
    <xdr:ext cx="762000" cy="259045"/>
    <xdr:sp macro="" textlink="">
      <xdr:nvSpPr>
        <xdr:cNvPr id="131" name="人口1人当たり決算額の推移該当値テキスト445"/>
        <xdr:cNvSpPr txBox="1"/>
      </xdr:nvSpPr>
      <xdr:spPr>
        <a:xfrm>
          <a:off x="5740400" y="650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30214</xdr:rowOff>
    </xdr:from>
    <xdr:to>
      <xdr:col>26</xdr:col>
      <xdr:colOff>101600</xdr:colOff>
      <xdr:row>35</xdr:row>
      <xdr:rowOff>131814</xdr:rowOff>
    </xdr:to>
    <xdr:sp macro="" textlink="">
      <xdr:nvSpPr>
        <xdr:cNvPr id="132" name="楕円 131"/>
        <xdr:cNvSpPr/>
      </xdr:nvSpPr>
      <xdr:spPr bwMode="auto">
        <a:xfrm>
          <a:off x="4953000" y="66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141990</xdr:rowOff>
    </xdr:from>
    <xdr:ext cx="736600" cy="259045"/>
    <xdr:sp macro="" textlink="">
      <xdr:nvSpPr>
        <xdr:cNvPr id="133" name="テキスト ボックス 132"/>
        <xdr:cNvSpPr txBox="1"/>
      </xdr:nvSpPr>
      <xdr:spPr>
        <a:xfrm>
          <a:off x="4622800" y="640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49606</xdr:rowOff>
    </xdr:from>
    <xdr:to>
      <xdr:col>22</xdr:col>
      <xdr:colOff>165100</xdr:colOff>
      <xdr:row>35</xdr:row>
      <xdr:rowOff>151206</xdr:rowOff>
    </xdr:to>
    <xdr:sp macro="" textlink="">
      <xdr:nvSpPr>
        <xdr:cNvPr id="134" name="楕円 133"/>
        <xdr:cNvSpPr/>
      </xdr:nvSpPr>
      <xdr:spPr bwMode="auto">
        <a:xfrm>
          <a:off x="42545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161383</xdr:rowOff>
    </xdr:from>
    <xdr:ext cx="762000" cy="259045"/>
    <xdr:sp macro="" textlink="">
      <xdr:nvSpPr>
        <xdr:cNvPr id="135" name="テキスト ボックス 134"/>
        <xdr:cNvSpPr txBox="1"/>
      </xdr:nvSpPr>
      <xdr:spPr>
        <a:xfrm>
          <a:off x="3924300" y="64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91516</xdr:rowOff>
    </xdr:from>
    <xdr:to>
      <xdr:col>19</xdr:col>
      <xdr:colOff>38100</xdr:colOff>
      <xdr:row>35</xdr:row>
      <xdr:rowOff>193116</xdr:rowOff>
    </xdr:to>
    <xdr:sp macro="" textlink="">
      <xdr:nvSpPr>
        <xdr:cNvPr id="136" name="楕円 135"/>
        <xdr:cNvSpPr/>
      </xdr:nvSpPr>
      <xdr:spPr bwMode="auto">
        <a:xfrm>
          <a:off x="35560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177893</xdr:rowOff>
    </xdr:from>
    <xdr:ext cx="762000" cy="259045"/>
    <xdr:sp macro="" textlink="">
      <xdr:nvSpPr>
        <xdr:cNvPr id="137" name="テキスト ボックス 136"/>
        <xdr:cNvSpPr txBox="1"/>
      </xdr:nvSpPr>
      <xdr:spPr>
        <a:xfrm>
          <a:off x="3225800" y="67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206959</xdr:rowOff>
    </xdr:from>
    <xdr:to>
      <xdr:col>15</xdr:col>
      <xdr:colOff>101600</xdr:colOff>
      <xdr:row>35</xdr:row>
      <xdr:rowOff>308559</xdr:rowOff>
    </xdr:to>
    <xdr:sp macro="" textlink="">
      <xdr:nvSpPr>
        <xdr:cNvPr id="138" name="楕円 137"/>
        <xdr:cNvSpPr/>
      </xdr:nvSpPr>
      <xdr:spPr bwMode="auto">
        <a:xfrm>
          <a:off x="28575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318736</xdr:rowOff>
    </xdr:from>
    <xdr:ext cx="762000" cy="259045"/>
    <xdr:sp macro="" textlink="">
      <xdr:nvSpPr>
        <xdr:cNvPr id="139" name="テキスト ボックス 138"/>
        <xdr:cNvSpPr txBox="1"/>
      </xdr:nvSpPr>
      <xdr:spPr>
        <a:xfrm>
          <a:off x="2527300" y="65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8293</xdr:rowOff>
    </xdr:from>
    <xdr:to>
      <xdr:col>24</xdr:col>
      <xdr:colOff>63500</xdr:colOff>
      <xdr:row>36</xdr:row>
      <xdr:rowOff>43650</xdr:rowOff>
    </xdr:to>
    <xdr:cxnSp macro="">
      <xdr:nvCxnSpPr>
        <xdr:cNvPr id="61" name="直線コネクタ 60"/>
        <xdr:cNvCxnSpPr/>
      </xdr:nvCxnSpPr>
      <xdr:spPr>
        <a:xfrm>
          <a:off x="3797300" y="6180493"/>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144196</xdr:rowOff>
    </xdr:from>
    <xdr:to>
      <xdr:col>19</xdr:col>
      <xdr:colOff>177800</xdr:colOff>
      <xdr:row>36</xdr:row>
      <xdr:rowOff>8293</xdr:rowOff>
    </xdr:to>
    <xdr:cxnSp macro="">
      <xdr:nvCxnSpPr>
        <xdr:cNvPr id="64" name="直線コネクタ 63"/>
        <xdr:cNvCxnSpPr/>
      </xdr:nvCxnSpPr>
      <xdr:spPr>
        <a:xfrm>
          <a:off x="2908300" y="6144946"/>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71806</xdr:rowOff>
    </xdr:from>
    <xdr:to>
      <xdr:col>15</xdr:col>
      <xdr:colOff>50800</xdr:colOff>
      <xdr:row>35</xdr:row>
      <xdr:rowOff>144196</xdr:rowOff>
    </xdr:to>
    <xdr:cxnSp macro="">
      <xdr:nvCxnSpPr>
        <xdr:cNvPr id="67" name="直線コネクタ 66"/>
        <xdr:cNvCxnSpPr/>
      </xdr:nvCxnSpPr>
      <xdr:spPr>
        <a:xfrm>
          <a:off x="2019300" y="6072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71806</xdr:rowOff>
    </xdr:from>
    <xdr:to>
      <xdr:col>10</xdr:col>
      <xdr:colOff>114300</xdr:colOff>
      <xdr:row>35</xdr:row>
      <xdr:rowOff>123736</xdr:rowOff>
    </xdr:to>
    <xdr:cxnSp macro="">
      <xdr:nvCxnSpPr>
        <xdr:cNvPr id="70" name="直線コネクタ 69"/>
        <xdr:cNvCxnSpPr/>
      </xdr:nvCxnSpPr>
      <xdr:spPr>
        <a:xfrm flipV="1">
          <a:off x="1130300" y="607255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169939</xdr:rowOff>
    </xdr:from>
    <xdr:to>
      <xdr:col>6</xdr:col>
      <xdr:colOff>38100</xdr:colOff>
      <xdr:row>34</xdr:row>
      <xdr:rowOff>100089</xdr:rowOff>
    </xdr:to>
    <xdr:sp macro="" textlink="">
      <xdr:nvSpPr>
        <xdr:cNvPr id="73" name="フローチャート: 判断 72"/>
        <xdr:cNvSpPr/>
      </xdr:nvSpPr>
      <xdr:spPr>
        <a:xfrm>
          <a:off x="1079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116616</xdr:rowOff>
    </xdr:from>
    <xdr:ext cx="534377" cy="259045"/>
    <xdr:sp macro="" textlink="">
      <xdr:nvSpPr>
        <xdr:cNvPr id="74" name="テキスト ボックス 73"/>
        <xdr:cNvSpPr txBox="1"/>
      </xdr:nvSpPr>
      <xdr:spPr>
        <a:xfrm>
          <a:off x="863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164300</xdr:rowOff>
    </xdr:from>
    <xdr:to>
      <xdr:col>24</xdr:col>
      <xdr:colOff>114300</xdr:colOff>
      <xdr:row>36</xdr:row>
      <xdr:rowOff>94450</xdr:rowOff>
    </xdr:to>
    <xdr:sp macro="" textlink="">
      <xdr:nvSpPr>
        <xdr:cNvPr id="80" name="楕円 79"/>
        <xdr:cNvSpPr/>
      </xdr:nvSpPr>
      <xdr:spPr>
        <a:xfrm>
          <a:off x="4584700" y="61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142727</xdr:rowOff>
    </xdr:from>
    <xdr:ext cx="534377" cy="259045"/>
    <xdr:sp macro="" textlink="">
      <xdr:nvSpPr>
        <xdr:cNvPr id="81" name="人件費該当値テキスト"/>
        <xdr:cNvSpPr txBox="1"/>
      </xdr:nvSpPr>
      <xdr:spPr>
        <a:xfrm>
          <a:off x="4686300"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128943</xdr:rowOff>
    </xdr:from>
    <xdr:to>
      <xdr:col>20</xdr:col>
      <xdr:colOff>38100</xdr:colOff>
      <xdr:row>36</xdr:row>
      <xdr:rowOff>59093</xdr:rowOff>
    </xdr:to>
    <xdr:sp macro="" textlink="">
      <xdr:nvSpPr>
        <xdr:cNvPr id="82" name="楕円 81"/>
        <xdr:cNvSpPr/>
      </xdr:nvSpPr>
      <xdr:spPr>
        <a:xfrm>
          <a:off x="3746500" y="6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50220</xdr:rowOff>
    </xdr:from>
    <xdr:ext cx="534377" cy="259045"/>
    <xdr:sp macro="" textlink="">
      <xdr:nvSpPr>
        <xdr:cNvPr id="83" name="テキスト ボックス 82"/>
        <xdr:cNvSpPr txBox="1"/>
      </xdr:nvSpPr>
      <xdr:spPr>
        <a:xfrm>
          <a:off x="3530111" y="62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93396</xdr:rowOff>
    </xdr:from>
    <xdr:to>
      <xdr:col>15</xdr:col>
      <xdr:colOff>101600</xdr:colOff>
      <xdr:row>36</xdr:row>
      <xdr:rowOff>23546</xdr:rowOff>
    </xdr:to>
    <xdr:sp macro="" textlink="">
      <xdr:nvSpPr>
        <xdr:cNvPr id="84" name="楕円 83"/>
        <xdr:cNvSpPr/>
      </xdr:nvSpPr>
      <xdr:spPr>
        <a:xfrm>
          <a:off x="28575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14673</xdr:rowOff>
    </xdr:from>
    <xdr:ext cx="534377" cy="259045"/>
    <xdr:sp macro="" textlink="">
      <xdr:nvSpPr>
        <xdr:cNvPr id="85" name="テキスト ボックス 84"/>
        <xdr:cNvSpPr txBox="1"/>
      </xdr:nvSpPr>
      <xdr:spPr>
        <a:xfrm>
          <a:off x="2641111" y="61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21006</xdr:rowOff>
    </xdr:from>
    <xdr:to>
      <xdr:col>10</xdr:col>
      <xdr:colOff>165100</xdr:colOff>
      <xdr:row>35</xdr:row>
      <xdr:rowOff>122606</xdr:rowOff>
    </xdr:to>
    <xdr:sp macro="" textlink="">
      <xdr:nvSpPr>
        <xdr:cNvPr id="86" name="楕円 85"/>
        <xdr:cNvSpPr/>
      </xdr:nvSpPr>
      <xdr:spPr>
        <a:xfrm>
          <a:off x="1968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139133</xdr:rowOff>
    </xdr:from>
    <xdr:ext cx="534377" cy="259045"/>
    <xdr:sp macro="" textlink="">
      <xdr:nvSpPr>
        <xdr:cNvPr id="87" name="テキスト ボックス 86"/>
        <xdr:cNvSpPr txBox="1"/>
      </xdr:nvSpPr>
      <xdr:spPr>
        <a:xfrm>
          <a:off x="1752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72936</xdr:rowOff>
    </xdr:from>
    <xdr:to>
      <xdr:col>6</xdr:col>
      <xdr:colOff>38100</xdr:colOff>
      <xdr:row>36</xdr:row>
      <xdr:rowOff>3086</xdr:rowOff>
    </xdr:to>
    <xdr:sp macro="" textlink="">
      <xdr:nvSpPr>
        <xdr:cNvPr id="88" name="楕円 87"/>
        <xdr:cNvSpPr/>
      </xdr:nvSpPr>
      <xdr:spPr>
        <a:xfrm>
          <a:off x="1079500" y="6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165663</xdr:rowOff>
    </xdr:from>
    <xdr:ext cx="534377" cy="259045"/>
    <xdr:sp macro="" textlink="">
      <xdr:nvSpPr>
        <xdr:cNvPr id="89" name="テキスト ボックス 88"/>
        <xdr:cNvSpPr txBox="1"/>
      </xdr:nvSpPr>
      <xdr:spPr>
        <a:xfrm>
          <a:off x="863111"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59233</xdr:rowOff>
    </xdr:from>
    <xdr:to>
      <xdr:col>24</xdr:col>
      <xdr:colOff>63500</xdr:colOff>
      <xdr:row>58</xdr:row>
      <xdr:rowOff>84706</xdr:rowOff>
    </xdr:to>
    <xdr:cxnSp macro="">
      <xdr:nvCxnSpPr>
        <xdr:cNvPr id="121" name="直線コネクタ 120"/>
        <xdr:cNvCxnSpPr/>
      </xdr:nvCxnSpPr>
      <xdr:spPr>
        <a:xfrm flipV="1">
          <a:off x="3797300" y="10003333"/>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84706</xdr:rowOff>
    </xdr:from>
    <xdr:to>
      <xdr:col>19</xdr:col>
      <xdr:colOff>177800</xdr:colOff>
      <xdr:row>58</xdr:row>
      <xdr:rowOff>97409</xdr:rowOff>
    </xdr:to>
    <xdr:cxnSp macro="">
      <xdr:nvCxnSpPr>
        <xdr:cNvPr id="124" name="直線コネクタ 123"/>
        <xdr:cNvCxnSpPr/>
      </xdr:nvCxnSpPr>
      <xdr:spPr>
        <a:xfrm flipV="1">
          <a:off x="2908300" y="10028806"/>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97409</xdr:rowOff>
    </xdr:from>
    <xdr:to>
      <xdr:col>15</xdr:col>
      <xdr:colOff>50800</xdr:colOff>
      <xdr:row>58</xdr:row>
      <xdr:rowOff>112562</xdr:rowOff>
    </xdr:to>
    <xdr:cxnSp macro="">
      <xdr:nvCxnSpPr>
        <xdr:cNvPr id="127" name="直線コネクタ 126"/>
        <xdr:cNvCxnSpPr/>
      </xdr:nvCxnSpPr>
      <xdr:spPr>
        <a:xfrm flipV="1">
          <a:off x="2019300" y="10041509"/>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112562</xdr:rowOff>
    </xdr:from>
    <xdr:to>
      <xdr:col>10</xdr:col>
      <xdr:colOff>114300</xdr:colOff>
      <xdr:row>59</xdr:row>
      <xdr:rowOff>83040</xdr:rowOff>
    </xdr:to>
    <xdr:cxnSp macro="">
      <xdr:nvCxnSpPr>
        <xdr:cNvPr id="130" name="直線コネクタ 129"/>
        <xdr:cNvCxnSpPr/>
      </xdr:nvCxnSpPr>
      <xdr:spPr>
        <a:xfrm flipV="1">
          <a:off x="1130300" y="10056662"/>
          <a:ext cx="8890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26133</xdr:rowOff>
    </xdr:from>
    <xdr:to>
      <xdr:col>6</xdr:col>
      <xdr:colOff>38100</xdr:colOff>
      <xdr:row>58</xdr:row>
      <xdr:rowOff>127733</xdr:rowOff>
    </xdr:to>
    <xdr:sp macro="" textlink="">
      <xdr:nvSpPr>
        <xdr:cNvPr id="133" name="フローチャート: 判断 132"/>
        <xdr:cNvSpPr/>
      </xdr:nvSpPr>
      <xdr:spPr>
        <a:xfrm>
          <a:off x="1079500" y="99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144260</xdr:rowOff>
    </xdr:from>
    <xdr:ext cx="534377" cy="259045"/>
    <xdr:sp macro="" textlink="">
      <xdr:nvSpPr>
        <xdr:cNvPr id="134" name="テキスト ボックス 133"/>
        <xdr:cNvSpPr txBox="1"/>
      </xdr:nvSpPr>
      <xdr:spPr>
        <a:xfrm>
          <a:off x="863111" y="97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8433</xdr:rowOff>
    </xdr:from>
    <xdr:to>
      <xdr:col>24</xdr:col>
      <xdr:colOff>114300</xdr:colOff>
      <xdr:row>58</xdr:row>
      <xdr:rowOff>110033</xdr:rowOff>
    </xdr:to>
    <xdr:sp macro="" textlink="">
      <xdr:nvSpPr>
        <xdr:cNvPr id="140" name="楕円 139"/>
        <xdr:cNvSpPr/>
      </xdr:nvSpPr>
      <xdr:spPr>
        <a:xfrm>
          <a:off x="45847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158310</xdr:rowOff>
    </xdr:from>
    <xdr:ext cx="534377" cy="259045"/>
    <xdr:sp macro="" textlink="">
      <xdr:nvSpPr>
        <xdr:cNvPr id="141" name="物件費該当値テキスト"/>
        <xdr:cNvSpPr txBox="1"/>
      </xdr:nvSpPr>
      <xdr:spPr>
        <a:xfrm>
          <a:off x="4686300" y="99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33906</xdr:rowOff>
    </xdr:from>
    <xdr:to>
      <xdr:col>20</xdr:col>
      <xdr:colOff>38100</xdr:colOff>
      <xdr:row>58</xdr:row>
      <xdr:rowOff>135506</xdr:rowOff>
    </xdr:to>
    <xdr:sp macro="" textlink="">
      <xdr:nvSpPr>
        <xdr:cNvPr id="142" name="楕円 141"/>
        <xdr:cNvSpPr/>
      </xdr:nvSpPr>
      <xdr:spPr>
        <a:xfrm>
          <a:off x="3746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126633</xdr:rowOff>
    </xdr:from>
    <xdr:ext cx="534377" cy="259045"/>
    <xdr:sp macro="" textlink="">
      <xdr:nvSpPr>
        <xdr:cNvPr id="143" name="テキスト ボックス 142"/>
        <xdr:cNvSpPr txBox="1"/>
      </xdr:nvSpPr>
      <xdr:spPr>
        <a:xfrm>
          <a:off x="3530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46609</xdr:rowOff>
    </xdr:from>
    <xdr:to>
      <xdr:col>15</xdr:col>
      <xdr:colOff>101600</xdr:colOff>
      <xdr:row>58</xdr:row>
      <xdr:rowOff>148209</xdr:rowOff>
    </xdr:to>
    <xdr:sp macro="" textlink="">
      <xdr:nvSpPr>
        <xdr:cNvPr id="144" name="楕円 143"/>
        <xdr:cNvSpPr/>
      </xdr:nvSpPr>
      <xdr:spPr>
        <a:xfrm>
          <a:off x="2857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139336</xdr:rowOff>
    </xdr:from>
    <xdr:ext cx="534377" cy="259045"/>
    <xdr:sp macro="" textlink="">
      <xdr:nvSpPr>
        <xdr:cNvPr id="145" name="テキスト ボックス 144"/>
        <xdr:cNvSpPr txBox="1"/>
      </xdr:nvSpPr>
      <xdr:spPr>
        <a:xfrm>
          <a:off x="2641111" y="100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61762</xdr:rowOff>
    </xdr:from>
    <xdr:to>
      <xdr:col>10</xdr:col>
      <xdr:colOff>165100</xdr:colOff>
      <xdr:row>58</xdr:row>
      <xdr:rowOff>163362</xdr:rowOff>
    </xdr:to>
    <xdr:sp macro="" textlink="">
      <xdr:nvSpPr>
        <xdr:cNvPr id="146" name="楕円 145"/>
        <xdr:cNvSpPr/>
      </xdr:nvSpPr>
      <xdr:spPr>
        <a:xfrm>
          <a:off x="1968500" y="10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154489</xdr:rowOff>
    </xdr:from>
    <xdr:ext cx="534377" cy="259045"/>
    <xdr:sp macro="" textlink="">
      <xdr:nvSpPr>
        <xdr:cNvPr id="147" name="テキスト ボックス 146"/>
        <xdr:cNvSpPr txBox="1"/>
      </xdr:nvSpPr>
      <xdr:spPr>
        <a:xfrm>
          <a:off x="1752111" y="10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32240</xdr:rowOff>
    </xdr:from>
    <xdr:to>
      <xdr:col>6</xdr:col>
      <xdr:colOff>38100</xdr:colOff>
      <xdr:row>59</xdr:row>
      <xdr:rowOff>133840</xdr:rowOff>
    </xdr:to>
    <xdr:sp macro="" textlink="">
      <xdr:nvSpPr>
        <xdr:cNvPr id="148" name="楕円 147"/>
        <xdr:cNvSpPr/>
      </xdr:nvSpPr>
      <xdr:spPr>
        <a:xfrm>
          <a:off x="1079500" y="10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124967</xdr:rowOff>
    </xdr:from>
    <xdr:ext cx="534377" cy="259045"/>
    <xdr:sp macro="" textlink="">
      <xdr:nvSpPr>
        <xdr:cNvPr id="149" name="テキスト ボックス 148"/>
        <xdr:cNvSpPr txBox="1"/>
      </xdr:nvSpPr>
      <xdr:spPr>
        <a:xfrm>
          <a:off x="863111" y="10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166643</xdr:rowOff>
    </xdr:from>
    <xdr:to>
      <xdr:col>24</xdr:col>
      <xdr:colOff>63500</xdr:colOff>
      <xdr:row>77</xdr:row>
      <xdr:rowOff>90551</xdr:rowOff>
    </xdr:to>
    <xdr:cxnSp macro="">
      <xdr:nvCxnSpPr>
        <xdr:cNvPr id="180" name="直線コネクタ 179"/>
        <xdr:cNvCxnSpPr/>
      </xdr:nvCxnSpPr>
      <xdr:spPr>
        <a:xfrm flipV="1">
          <a:off x="3797300" y="13196843"/>
          <a:ext cx="8382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86632</xdr:rowOff>
    </xdr:from>
    <xdr:to>
      <xdr:col>19</xdr:col>
      <xdr:colOff>177800</xdr:colOff>
      <xdr:row>77</xdr:row>
      <xdr:rowOff>90551</xdr:rowOff>
    </xdr:to>
    <xdr:cxnSp macro="">
      <xdr:nvCxnSpPr>
        <xdr:cNvPr id="183" name="直線コネクタ 182"/>
        <xdr:cNvCxnSpPr/>
      </xdr:nvCxnSpPr>
      <xdr:spPr>
        <a:xfrm>
          <a:off x="2908300" y="13116832"/>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86632</xdr:rowOff>
    </xdr:from>
    <xdr:to>
      <xdr:col>15</xdr:col>
      <xdr:colOff>50800</xdr:colOff>
      <xdr:row>76</xdr:row>
      <xdr:rowOff>102634</xdr:rowOff>
    </xdr:to>
    <xdr:cxnSp macro="">
      <xdr:nvCxnSpPr>
        <xdr:cNvPr id="186" name="直線コネクタ 185"/>
        <xdr:cNvCxnSpPr/>
      </xdr:nvCxnSpPr>
      <xdr:spPr>
        <a:xfrm flipV="1">
          <a:off x="2019300" y="131168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68181</xdr:rowOff>
    </xdr:from>
    <xdr:to>
      <xdr:col>10</xdr:col>
      <xdr:colOff>114300</xdr:colOff>
      <xdr:row>76</xdr:row>
      <xdr:rowOff>102634</xdr:rowOff>
    </xdr:to>
    <xdr:cxnSp macro="">
      <xdr:nvCxnSpPr>
        <xdr:cNvPr id="189" name="直線コネクタ 188"/>
        <xdr:cNvCxnSpPr/>
      </xdr:nvCxnSpPr>
      <xdr:spPr>
        <a:xfrm>
          <a:off x="1130300" y="12926931"/>
          <a:ext cx="8890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28811</xdr:rowOff>
    </xdr:from>
    <xdr:to>
      <xdr:col>6</xdr:col>
      <xdr:colOff>38100</xdr:colOff>
      <xdr:row>76</xdr:row>
      <xdr:rowOff>130411</xdr:rowOff>
    </xdr:to>
    <xdr:sp macro="" textlink="">
      <xdr:nvSpPr>
        <xdr:cNvPr id="192" name="フローチャート: 判断 191"/>
        <xdr:cNvSpPr/>
      </xdr:nvSpPr>
      <xdr:spPr>
        <a:xfrm>
          <a:off x="1079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121538</xdr:rowOff>
    </xdr:from>
    <xdr:ext cx="469744" cy="259045"/>
    <xdr:sp macro="" textlink="">
      <xdr:nvSpPr>
        <xdr:cNvPr id="193" name="テキスト ボックス 192"/>
        <xdr:cNvSpPr txBox="1"/>
      </xdr:nvSpPr>
      <xdr:spPr>
        <a:xfrm>
          <a:off x="895428"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115843</xdr:rowOff>
    </xdr:from>
    <xdr:to>
      <xdr:col>24</xdr:col>
      <xdr:colOff>114300</xdr:colOff>
      <xdr:row>77</xdr:row>
      <xdr:rowOff>45993</xdr:rowOff>
    </xdr:to>
    <xdr:sp macro="" textlink="">
      <xdr:nvSpPr>
        <xdr:cNvPr id="199" name="楕円 198"/>
        <xdr:cNvSpPr/>
      </xdr:nvSpPr>
      <xdr:spPr>
        <a:xfrm>
          <a:off x="45847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94270</xdr:rowOff>
    </xdr:from>
    <xdr:ext cx="469744" cy="259045"/>
    <xdr:sp macro="" textlink="">
      <xdr:nvSpPr>
        <xdr:cNvPr id="200" name="維持補修費該当値テキスト"/>
        <xdr:cNvSpPr txBox="1"/>
      </xdr:nvSpPr>
      <xdr:spPr>
        <a:xfrm>
          <a:off x="4686300" y="131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39751</xdr:rowOff>
    </xdr:from>
    <xdr:to>
      <xdr:col>20</xdr:col>
      <xdr:colOff>38100</xdr:colOff>
      <xdr:row>77</xdr:row>
      <xdr:rowOff>141351</xdr:rowOff>
    </xdr:to>
    <xdr:sp macro="" textlink="">
      <xdr:nvSpPr>
        <xdr:cNvPr id="201" name="楕円 200"/>
        <xdr:cNvSpPr/>
      </xdr:nvSpPr>
      <xdr:spPr>
        <a:xfrm>
          <a:off x="3746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132478</xdr:rowOff>
    </xdr:from>
    <xdr:ext cx="469744" cy="259045"/>
    <xdr:sp macro="" textlink="">
      <xdr:nvSpPr>
        <xdr:cNvPr id="202" name="テキスト ボックス 201"/>
        <xdr:cNvSpPr txBox="1"/>
      </xdr:nvSpPr>
      <xdr:spPr>
        <a:xfrm>
          <a:off x="3562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35832</xdr:rowOff>
    </xdr:from>
    <xdr:to>
      <xdr:col>15</xdr:col>
      <xdr:colOff>101600</xdr:colOff>
      <xdr:row>76</xdr:row>
      <xdr:rowOff>137432</xdr:rowOff>
    </xdr:to>
    <xdr:sp macro="" textlink="">
      <xdr:nvSpPr>
        <xdr:cNvPr id="203" name="楕円 202"/>
        <xdr:cNvSpPr/>
      </xdr:nvSpPr>
      <xdr:spPr>
        <a:xfrm>
          <a:off x="28575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128559</xdr:rowOff>
    </xdr:from>
    <xdr:ext cx="469744" cy="259045"/>
    <xdr:sp macro="" textlink="">
      <xdr:nvSpPr>
        <xdr:cNvPr id="204" name="テキスト ボックス 203"/>
        <xdr:cNvSpPr txBox="1"/>
      </xdr:nvSpPr>
      <xdr:spPr>
        <a:xfrm>
          <a:off x="2673428" y="131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51834</xdr:rowOff>
    </xdr:from>
    <xdr:to>
      <xdr:col>10</xdr:col>
      <xdr:colOff>165100</xdr:colOff>
      <xdr:row>76</xdr:row>
      <xdr:rowOff>153434</xdr:rowOff>
    </xdr:to>
    <xdr:sp macro="" textlink="">
      <xdr:nvSpPr>
        <xdr:cNvPr id="205" name="楕円 204"/>
        <xdr:cNvSpPr/>
      </xdr:nvSpPr>
      <xdr:spPr>
        <a:xfrm>
          <a:off x="1968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144561</xdr:rowOff>
    </xdr:from>
    <xdr:ext cx="469744" cy="259045"/>
    <xdr:sp macro="" textlink="">
      <xdr:nvSpPr>
        <xdr:cNvPr id="206" name="テキスト ボックス 205"/>
        <xdr:cNvSpPr txBox="1"/>
      </xdr:nvSpPr>
      <xdr:spPr>
        <a:xfrm>
          <a:off x="1784428" y="131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17381</xdr:rowOff>
    </xdr:from>
    <xdr:to>
      <xdr:col>6</xdr:col>
      <xdr:colOff>38100</xdr:colOff>
      <xdr:row>75</xdr:row>
      <xdr:rowOff>118981</xdr:rowOff>
    </xdr:to>
    <xdr:sp macro="" textlink="">
      <xdr:nvSpPr>
        <xdr:cNvPr id="207" name="楕円 206"/>
        <xdr:cNvSpPr/>
      </xdr:nvSpPr>
      <xdr:spPr>
        <a:xfrm>
          <a:off x="1079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135508</xdr:rowOff>
    </xdr:from>
    <xdr:ext cx="469744" cy="259045"/>
    <xdr:sp macro="" textlink="">
      <xdr:nvSpPr>
        <xdr:cNvPr id="208" name="テキスト ボックス 207"/>
        <xdr:cNvSpPr txBox="1"/>
      </xdr:nvSpPr>
      <xdr:spPr>
        <a:xfrm>
          <a:off x="895428"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47803</xdr:rowOff>
    </xdr:from>
    <xdr:to>
      <xdr:col>24</xdr:col>
      <xdr:colOff>63500</xdr:colOff>
      <xdr:row>93</xdr:row>
      <xdr:rowOff>90399</xdr:rowOff>
    </xdr:to>
    <xdr:cxnSp macro="">
      <xdr:nvCxnSpPr>
        <xdr:cNvPr id="238" name="直線コネクタ 237"/>
        <xdr:cNvCxnSpPr/>
      </xdr:nvCxnSpPr>
      <xdr:spPr>
        <a:xfrm flipV="1">
          <a:off x="3797300" y="15992653"/>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44755</xdr:rowOff>
    </xdr:from>
    <xdr:to>
      <xdr:col>19</xdr:col>
      <xdr:colOff>177800</xdr:colOff>
      <xdr:row>93</xdr:row>
      <xdr:rowOff>90399</xdr:rowOff>
    </xdr:to>
    <xdr:cxnSp macro="">
      <xdr:nvCxnSpPr>
        <xdr:cNvPr id="241" name="直線コネクタ 240"/>
        <xdr:cNvCxnSpPr/>
      </xdr:nvCxnSpPr>
      <xdr:spPr>
        <a:xfrm>
          <a:off x="2908300" y="1598960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44755</xdr:rowOff>
    </xdr:from>
    <xdr:to>
      <xdr:col>15</xdr:col>
      <xdr:colOff>50800</xdr:colOff>
      <xdr:row>94</xdr:row>
      <xdr:rowOff>137376</xdr:rowOff>
    </xdr:to>
    <xdr:cxnSp macro="">
      <xdr:nvCxnSpPr>
        <xdr:cNvPr id="244" name="直線コネクタ 243"/>
        <xdr:cNvCxnSpPr/>
      </xdr:nvCxnSpPr>
      <xdr:spPr>
        <a:xfrm flipV="1">
          <a:off x="2019300" y="15989605"/>
          <a:ext cx="8890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137376</xdr:rowOff>
    </xdr:from>
    <xdr:to>
      <xdr:col>10</xdr:col>
      <xdr:colOff>114300</xdr:colOff>
      <xdr:row>95</xdr:row>
      <xdr:rowOff>68986</xdr:rowOff>
    </xdr:to>
    <xdr:cxnSp macro="">
      <xdr:nvCxnSpPr>
        <xdr:cNvPr id="247" name="直線コネクタ 246"/>
        <xdr:cNvCxnSpPr/>
      </xdr:nvCxnSpPr>
      <xdr:spPr>
        <a:xfrm flipV="1">
          <a:off x="1130300" y="16253676"/>
          <a:ext cx="8890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15481</xdr:rowOff>
    </xdr:from>
    <xdr:to>
      <xdr:col>6</xdr:col>
      <xdr:colOff>38100</xdr:colOff>
      <xdr:row>96</xdr:row>
      <xdr:rowOff>117081</xdr:rowOff>
    </xdr:to>
    <xdr:sp macro="" textlink="">
      <xdr:nvSpPr>
        <xdr:cNvPr id="250" name="フローチャート: 判断 249"/>
        <xdr:cNvSpPr/>
      </xdr:nvSpPr>
      <xdr:spPr>
        <a:xfrm>
          <a:off x="1079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108208</xdr:rowOff>
    </xdr:from>
    <xdr:ext cx="534377" cy="259045"/>
    <xdr:sp macro="" textlink="">
      <xdr:nvSpPr>
        <xdr:cNvPr id="251" name="テキスト ボックス 250"/>
        <xdr:cNvSpPr txBox="1"/>
      </xdr:nvSpPr>
      <xdr:spPr>
        <a:xfrm>
          <a:off x="863111" y="165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168453</xdr:rowOff>
    </xdr:from>
    <xdr:to>
      <xdr:col>24</xdr:col>
      <xdr:colOff>114300</xdr:colOff>
      <xdr:row>93</xdr:row>
      <xdr:rowOff>98603</xdr:rowOff>
    </xdr:to>
    <xdr:sp macro="" textlink="">
      <xdr:nvSpPr>
        <xdr:cNvPr id="257" name="楕円 256"/>
        <xdr:cNvSpPr/>
      </xdr:nvSpPr>
      <xdr:spPr>
        <a:xfrm>
          <a:off x="4584700" y="159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19880</xdr:rowOff>
    </xdr:from>
    <xdr:ext cx="534377" cy="259045"/>
    <xdr:sp macro="" textlink="">
      <xdr:nvSpPr>
        <xdr:cNvPr id="258" name="扶助費該当値テキスト"/>
        <xdr:cNvSpPr txBox="1"/>
      </xdr:nvSpPr>
      <xdr:spPr>
        <a:xfrm>
          <a:off x="4686300" y="157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39599</xdr:rowOff>
    </xdr:from>
    <xdr:to>
      <xdr:col>20</xdr:col>
      <xdr:colOff>38100</xdr:colOff>
      <xdr:row>93</xdr:row>
      <xdr:rowOff>141199</xdr:rowOff>
    </xdr:to>
    <xdr:sp macro="" textlink="">
      <xdr:nvSpPr>
        <xdr:cNvPr id="259" name="楕円 258"/>
        <xdr:cNvSpPr/>
      </xdr:nvSpPr>
      <xdr:spPr>
        <a:xfrm>
          <a:off x="3746500" y="159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157726</xdr:rowOff>
    </xdr:from>
    <xdr:ext cx="534377" cy="259045"/>
    <xdr:sp macro="" textlink="">
      <xdr:nvSpPr>
        <xdr:cNvPr id="260" name="テキスト ボックス 259"/>
        <xdr:cNvSpPr txBox="1"/>
      </xdr:nvSpPr>
      <xdr:spPr>
        <a:xfrm>
          <a:off x="3530111" y="157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165405</xdr:rowOff>
    </xdr:from>
    <xdr:to>
      <xdr:col>15</xdr:col>
      <xdr:colOff>101600</xdr:colOff>
      <xdr:row>93</xdr:row>
      <xdr:rowOff>95555</xdr:rowOff>
    </xdr:to>
    <xdr:sp macro="" textlink="">
      <xdr:nvSpPr>
        <xdr:cNvPr id="261" name="楕円 260"/>
        <xdr:cNvSpPr/>
      </xdr:nvSpPr>
      <xdr:spPr>
        <a:xfrm>
          <a:off x="2857500" y="1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112082</xdr:rowOff>
    </xdr:from>
    <xdr:ext cx="534377" cy="259045"/>
    <xdr:sp macro="" textlink="">
      <xdr:nvSpPr>
        <xdr:cNvPr id="262" name="テキスト ボックス 261"/>
        <xdr:cNvSpPr txBox="1"/>
      </xdr:nvSpPr>
      <xdr:spPr>
        <a:xfrm>
          <a:off x="2641111" y="15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86576</xdr:rowOff>
    </xdr:from>
    <xdr:to>
      <xdr:col>10</xdr:col>
      <xdr:colOff>165100</xdr:colOff>
      <xdr:row>95</xdr:row>
      <xdr:rowOff>16726</xdr:rowOff>
    </xdr:to>
    <xdr:sp macro="" textlink="">
      <xdr:nvSpPr>
        <xdr:cNvPr id="263" name="楕円 262"/>
        <xdr:cNvSpPr/>
      </xdr:nvSpPr>
      <xdr:spPr>
        <a:xfrm>
          <a:off x="1968500" y="162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33253</xdr:rowOff>
    </xdr:from>
    <xdr:ext cx="534377" cy="259045"/>
    <xdr:sp macro="" textlink="">
      <xdr:nvSpPr>
        <xdr:cNvPr id="264" name="テキスト ボックス 263"/>
        <xdr:cNvSpPr txBox="1"/>
      </xdr:nvSpPr>
      <xdr:spPr>
        <a:xfrm>
          <a:off x="1752111" y="159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18186</xdr:rowOff>
    </xdr:from>
    <xdr:to>
      <xdr:col>6</xdr:col>
      <xdr:colOff>38100</xdr:colOff>
      <xdr:row>95</xdr:row>
      <xdr:rowOff>119786</xdr:rowOff>
    </xdr:to>
    <xdr:sp macro="" textlink="">
      <xdr:nvSpPr>
        <xdr:cNvPr id="265" name="楕円 264"/>
        <xdr:cNvSpPr/>
      </xdr:nvSpPr>
      <xdr:spPr>
        <a:xfrm>
          <a:off x="1079500" y="163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136313</xdr:rowOff>
    </xdr:from>
    <xdr:ext cx="534377" cy="259045"/>
    <xdr:sp macro="" textlink="">
      <xdr:nvSpPr>
        <xdr:cNvPr id="266" name="テキスト ボックス 265"/>
        <xdr:cNvSpPr txBox="1"/>
      </xdr:nvSpPr>
      <xdr:spPr>
        <a:xfrm>
          <a:off x="863111" y="160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60310</xdr:rowOff>
    </xdr:from>
    <xdr:to>
      <xdr:col>55</xdr:col>
      <xdr:colOff>0</xdr:colOff>
      <xdr:row>38</xdr:row>
      <xdr:rowOff>91335</xdr:rowOff>
    </xdr:to>
    <xdr:cxnSp macro="">
      <xdr:nvCxnSpPr>
        <xdr:cNvPr id="297" name="直線コネクタ 296"/>
        <xdr:cNvCxnSpPr/>
      </xdr:nvCxnSpPr>
      <xdr:spPr>
        <a:xfrm flipV="1">
          <a:off x="9639300" y="657541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91335</xdr:rowOff>
    </xdr:from>
    <xdr:to>
      <xdr:col>50</xdr:col>
      <xdr:colOff>114300</xdr:colOff>
      <xdr:row>38</xdr:row>
      <xdr:rowOff>100413</xdr:rowOff>
    </xdr:to>
    <xdr:cxnSp macro="">
      <xdr:nvCxnSpPr>
        <xdr:cNvPr id="300" name="直線コネクタ 299"/>
        <xdr:cNvCxnSpPr/>
      </xdr:nvCxnSpPr>
      <xdr:spPr>
        <a:xfrm flipV="1">
          <a:off x="8750300" y="660643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45109</xdr:rowOff>
    </xdr:from>
    <xdr:to>
      <xdr:col>45</xdr:col>
      <xdr:colOff>177800</xdr:colOff>
      <xdr:row>38</xdr:row>
      <xdr:rowOff>100413</xdr:rowOff>
    </xdr:to>
    <xdr:cxnSp macro="">
      <xdr:nvCxnSpPr>
        <xdr:cNvPr id="303" name="直線コネクタ 302"/>
        <xdr:cNvCxnSpPr/>
      </xdr:nvCxnSpPr>
      <xdr:spPr>
        <a:xfrm>
          <a:off x="7861300" y="6560209"/>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45109</xdr:rowOff>
    </xdr:from>
    <xdr:to>
      <xdr:col>41</xdr:col>
      <xdr:colOff>50800</xdr:colOff>
      <xdr:row>38</xdr:row>
      <xdr:rowOff>61290</xdr:rowOff>
    </xdr:to>
    <xdr:cxnSp macro="">
      <xdr:nvCxnSpPr>
        <xdr:cNvPr id="306" name="直線コネクタ 305"/>
        <xdr:cNvCxnSpPr/>
      </xdr:nvCxnSpPr>
      <xdr:spPr>
        <a:xfrm flipV="1">
          <a:off x="6972300" y="6560209"/>
          <a:ext cx="889000" cy="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146279</xdr:rowOff>
    </xdr:from>
    <xdr:to>
      <xdr:col>36</xdr:col>
      <xdr:colOff>165100</xdr:colOff>
      <xdr:row>38</xdr:row>
      <xdr:rowOff>76429</xdr:rowOff>
    </xdr:to>
    <xdr:sp macro="" textlink="">
      <xdr:nvSpPr>
        <xdr:cNvPr id="309" name="フローチャート: 判断 308"/>
        <xdr:cNvSpPr/>
      </xdr:nvSpPr>
      <xdr:spPr>
        <a:xfrm>
          <a:off x="6921500" y="648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92956</xdr:rowOff>
    </xdr:from>
    <xdr:ext cx="534377" cy="259045"/>
    <xdr:sp macro="" textlink="">
      <xdr:nvSpPr>
        <xdr:cNvPr id="310" name="テキスト ボックス 309"/>
        <xdr:cNvSpPr txBox="1"/>
      </xdr:nvSpPr>
      <xdr:spPr>
        <a:xfrm>
          <a:off x="6705111" y="62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9510</xdr:rowOff>
    </xdr:from>
    <xdr:to>
      <xdr:col>55</xdr:col>
      <xdr:colOff>50800</xdr:colOff>
      <xdr:row>38</xdr:row>
      <xdr:rowOff>111110</xdr:rowOff>
    </xdr:to>
    <xdr:sp macro="" textlink="">
      <xdr:nvSpPr>
        <xdr:cNvPr id="316" name="楕円 315"/>
        <xdr:cNvSpPr/>
      </xdr:nvSpPr>
      <xdr:spPr>
        <a:xfrm>
          <a:off x="10426700" y="65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95888</xdr:rowOff>
    </xdr:from>
    <xdr:ext cx="534377" cy="259045"/>
    <xdr:sp macro="" textlink="">
      <xdr:nvSpPr>
        <xdr:cNvPr id="317" name="補助費等該当値テキスト"/>
        <xdr:cNvSpPr txBox="1"/>
      </xdr:nvSpPr>
      <xdr:spPr>
        <a:xfrm>
          <a:off x="10528300" y="64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40535</xdr:rowOff>
    </xdr:from>
    <xdr:to>
      <xdr:col>50</xdr:col>
      <xdr:colOff>165100</xdr:colOff>
      <xdr:row>38</xdr:row>
      <xdr:rowOff>142135</xdr:rowOff>
    </xdr:to>
    <xdr:sp macro="" textlink="">
      <xdr:nvSpPr>
        <xdr:cNvPr id="318" name="楕円 317"/>
        <xdr:cNvSpPr/>
      </xdr:nvSpPr>
      <xdr:spPr>
        <a:xfrm>
          <a:off x="95885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133262</xdr:rowOff>
    </xdr:from>
    <xdr:ext cx="534377" cy="259045"/>
    <xdr:sp macro="" textlink="">
      <xdr:nvSpPr>
        <xdr:cNvPr id="319" name="テキスト ボックス 318"/>
        <xdr:cNvSpPr txBox="1"/>
      </xdr:nvSpPr>
      <xdr:spPr>
        <a:xfrm>
          <a:off x="9372111" y="66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49613</xdr:rowOff>
    </xdr:from>
    <xdr:to>
      <xdr:col>46</xdr:col>
      <xdr:colOff>38100</xdr:colOff>
      <xdr:row>38</xdr:row>
      <xdr:rowOff>151213</xdr:rowOff>
    </xdr:to>
    <xdr:sp macro="" textlink="">
      <xdr:nvSpPr>
        <xdr:cNvPr id="320" name="楕円 319"/>
        <xdr:cNvSpPr/>
      </xdr:nvSpPr>
      <xdr:spPr>
        <a:xfrm>
          <a:off x="8699500" y="65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142340</xdr:rowOff>
    </xdr:from>
    <xdr:ext cx="534377" cy="259045"/>
    <xdr:sp macro="" textlink="">
      <xdr:nvSpPr>
        <xdr:cNvPr id="321" name="テキスト ボックス 320"/>
        <xdr:cNvSpPr txBox="1"/>
      </xdr:nvSpPr>
      <xdr:spPr>
        <a:xfrm>
          <a:off x="8483111" y="66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165759</xdr:rowOff>
    </xdr:from>
    <xdr:to>
      <xdr:col>41</xdr:col>
      <xdr:colOff>101600</xdr:colOff>
      <xdr:row>38</xdr:row>
      <xdr:rowOff>95909</xdr:rowOff>
    </xdr:to>
    <xdr:sp macro="" textlink="">
      <xdr:nvSpPr>
        <xdr:cNvPr id="322" name="楕円 321"/>
        <xdr:cNvSpPr/>
      </xdr:nvSpPr>
      <xdr:spPr>
        <a:xfrm>
          <a:off x="7810500" y="65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87036</xdr:rowOff>
    </xdr:from>
    <xdr:ext cx="534377" cy="259045"/>
    <xdr:sp macro="" textlink="">
      <xdr:nvSpPr>
        <xdr:cNvPr id="323" name="テキスト ボックス 322"/>
        <xdr:cNvSpPr txBox="1"/>
      </xdr:nvSpPr>
      <xdr:spPr>
        <a:xfrm>
          <a:off x="7594111" y="66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xdr:rowOff>
    </xdr:from>
    <xdr:to>
      <xdr:col>36</xdr:col>
      <xdr:colOff>165100</xdr:colOff>
      <xdr:row>38</xdr:row>
      <xdr:rowOff>112090</xdr:rowOff>
    </xdr:to>
    <xdr:sp macro="" textlink="">
      <xdr:nvSpPr>
        <xdr:cNvPr id="324" name="楕円 323"/>
        <xdr:cNvSpPr/>
      </xdr:nvSpPr>
      <xdr:spPr>
        <a:xfrm>
          <a:off x="6921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103217</xdr:rowOff>
    </xdr:from>
    <xdr:ext cx="534377" cy="259045"/>
    <xdr:sp macro="" textlink="">
      <xdr:nvSpPr>
        <xdr:cNvPr id="325" name="テキスト ボックス 324"/>
        <xdr:cNvSpPr txBox="1"/>
      </xdr:nvSpPr>
      <xdr:spPr>
        <a:xfrm>
          <a:off x="6705111" y="661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121814</xdr:rowOff>
    </xdr:from>
    <xdr:to>
      <xdr:col>55</xdr:col>
      <xdr:colOff>0</xdr:colOff>
      <xdr:row>57</xdr:row>
      <xdr:rowOff>160119</xdr:rowOff>
    </xdr:to>
    <xdr:cxnSp macro="">
      <xdr:nvCxnSpPr>
        <xdr:cNvPr id="352" name="直線コネクタ 351"/>
        <xdr:cNvCxnSpPr/>
      </xdr:nvCxnSpPr>
      <xdr:spPr>
        <a:xfrm flipV="1">
          <a:off x="9639300" y="9894464"/>
          <a:ext cx="838200" cy="3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160119</xdr:rowOff>
    </xdr:from>
    <xdr:to>
      <xdr:col>50</xdr:col>
      <xdr:colOff>114300</xdr:colOff>
      <xdr:row>58</xdr:row>
      <xdr:rowOff>27970</xdr:rowOff>
    </xdr:to>
    <xdr:cxnSp macro="">
      <xdr:nvCxnSpPr>
        <xdr:cNvPr id="355" name="直線コネクタ 354"/>
        <xdr:cNvCxnSpPr/>
      </xdr:nvCxnSpPr>
      <xdr:spPr>
        <a:xfrm flipV="1">
          <a:off x="8750300" y="9932769"/>
          <a:ext cx="889000" cy="3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1644</xdr:rowOff>
    </xdr:from>
    <xdr:to>
      <xdr:col>45</xdr:col>
      <xdr:colOff>177800</xdr:colOff>
      <xdr:row>58</xdr:row>
      <xdr:rowOff>27970</xdr:rowOff>
    </xdr:to>
    <xdr:cxnSp macro="">
      <xdr:nvCxnSpPr>
        <xdr:cNvPr id="358" name="直線コネクタ 357"/>
        <xdr:cNvCxnSpPr/>
      </xdr:nvCxnSpPr>
      <xdr:spPr>
        <a:xfrm>
          <a:off x="7861300" y="9945744"/>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168174</xdr:rowOff>
    </xdr:from>
    <xdr:to>
      <xdr:col>41</xdr:col>
      <xdr:colOff>50800</xdr:colOff>
      <xdr:row>58</xdr:row>
      <xdr:rowOff>1644</xdr:rowOff>
    </xdr:to>
    <xdr:cxnSp macro="">
      <xdr:nvCxnSpPr>
        <xdr:cNvPr id="361" name="直線コネクタ 360"/>
        <xdr:cNvCxnSpPr/>
      </xdr:nvCxnSpPr>
      <xdr:spPr>
        <a:xfrm>
          <a:off x="6972300" y="9940824"/>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47734</xdr:rowOff>
    </xdr:from>
    <xdr:to>
      <xdr:col>36</xdr:col>
      <xdr:colOff>165100</xdr:colOff>
      <xdr:row>57</xdr:row>
      <xdr:rowOff>149334</xdr:rowOff>
    </xdr:to>
    <xdr:sp macro="" textlink="">
      <xdr:nvSpPr>
        <xdr:cNvPr id="364" name="フローチャート: 判断 363"/>
        <xdr:cNvSpPr/>
      </xdr:nvSpPr>
      <xdr:spPr>
        <a:xfrm>
          <a:off x="6921500" y="982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165861</xdr:rowOff>
    </xdr:from>
    <xdr:ext cx="534377" cy="259045"/>
    <xdr:sp macro="" textlink="">
      <xdr:nvSpPr>
        <xdr:cNvPr id="365" name="テキスト ボックス 364"/>
        <xdr:cNvSpPr txBox="1"/>
      </xdr:nvSpPr>
      <xdr:spPr>
        <a:xfrm>
          <a:off x="6705111" y="95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71014</xdr:rowOff>
    </xdr:from>
    <xdr:to>
      <xdr:col>55</xdr:col>
      <xdr:colOff>50800</xdr:colOff>
      <xdr:row>58</xdr:row>
      <xdr:rowOff>1164</xdr:rowOff>
    </xdr:to>
    <xdr:sp macro="" textlink="">
      <xdr:nvSpPr>
        <xdr:cNvPr id="371" name="楕円 370"/>
        <xdr:cNvSpPr/>
      </xdr:nvSpPr>
      <xdr:spPr>
        <a:xfrm>
          <a:off x="10426700" y="98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109319</xdr:rowOff>
    </xdr:from>
    <xdr:to>
      <xdr:col>50</xdr:col>
      <xdr:colOff>165100</xdr:colOff>
      <xdr:row>58</xdr:row>
      <xdr:rowOff>39469</xdr:rowOff>
    </xdr:to>
    <xdr:sp macro="" textlink="">
      <xdr:nvSpPr>
        <xdr:cNvPr id="373" name="楕円 372"/>
        <xdr:cNvSpPr/>
      </xdr:nvSpPr>
      <xdr:spPr>
        <a:xfrm>
          <a:off x="9588500" y="98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30596</xdr:rowOff>
    </xdr:from>
    <xdr:ext cx="534377" cy="259045"/>
    <xdr:sp macro="" textlink="">
      <xdr:nvSpPr>
        <xdr:cNvPr id="374" name="テキスト ボックス 373"/>
        <xdr:cNvSpPr txBox="1"/>
      </xdr:nvSpPr>
      <xdr:spPr>
        <a:xfrm>
          <a:off x="9372111" y="99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148620</xdr:rowOff>
    </xdr:from>
    <xdr:to>
      <xdr:col>46</xdr:col>
      <xdr:colOff>38100</xdr:colOff>
      <xdr:row>58</xdr:row>
      <xdr:rowOff>78770</xdr:rowOff>
    </xdr:to>
    <xdr:sp macro="" textlink="">
      <xdr:nvSpPr>
        <xdr:cNvPr id="375" name="楕円 374"/>
        <xdr:cNvSpPr/>
      </xdr:nvSpPr>
      <xdr:spPr>
        <a:xfrm>
          <a:off x="8699500" y="9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69897</xdr:rowOff>
    </xdr:from>
    <xdr:ext cx="534377" cy="259045"/>
    <xdr:sp macro="" textlink="">
      <xdr:nvSpPr>
        <xdr:cNvPr id="376" name="テキスト ボックス 375"/>
        <xdr:cNvSpPr txBox="1"/>
      </xdr:nvSpPr>
      <xdr:spPr>
        <a:xfrm>
          <a:off x="8483111" y="10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122294</xdr:rowOff>
    </xdr:from>
    <xdr:to>
      <xdr:col>41</xdr:col>
      <xdr:colOff>101600</xdr:colOff>
      <xdr:row>58</xdr:row>
      <xdr:rowOff>52444</xdr:rowOff>
    </xdr:to>
    <xdr:sp macro="" textlink="">
      <xdr:nvSpPr>
        <xdr:cNvPr id="377" name="楕円 376"/>
        <xdr:cNvSpPr/>
      </xdr:nvSpPr>
      <xdr:spPr>
        <a:xfrm>
          <a:off x="7810500" y="98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43571</xdr:rowOff>
    </xdr:from>
    <xdr:ext cx="534377" cy="259045"/>
    <xdr:sp macro="" textlink="">
      <xdr:nvSpPr>
        <xdr:cNvPr id="378" name="テキスト ボックス 377"/>
        <xdr:cNvSpPr txBox="1"/>
      </xdr:nvSpPr>
      <xdr:spPr>
        <a:xfrm>
          <a:off x="7594111" y="99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117374</xdr:rowOff>
    </xdr:from>
    <xdr:to>
      <xdr:col>36</xdr:col>
      <xdr:colOff>165100</xdr:colOff>
      <xdr:row>58</xdr:row>
      <xdr:rowOff>47524</xdr:rowOff>
    </xdr:to>
    <xdr:sp macro="" textlink="">
      <xdr:nvSpPr>
        <xdr:cNvPr id="379" name="楕円 378"/>
        <xdr:cNvSpPr/>
      </xdr:nvSpPr>
      <xdr:spPr>
        <a:xfrm>
          <a:off x="6921500" y="98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38651</xdr:rowOff>
    </xdr:from>
    <xdr:ext cx="534377" cy="259045"/>
    <xdr:sp macro="" textlink="">
      <xdr:nvSpPr>
        <xdr:cNvPr id="380" name="テキスト ボックス 379"/>
        <xdr:cNvSpPr txBox="1"/>
      </xdr:nvSpPr>
      <xdr:spPr>
        <a:xfrm>
          <a:off x="6705111" y="9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104039</xdr:rowOff>
    </xdr:from>
    <xdr:to>
      <xdr:col>55</xdr:col>
      <xdr:colOff>0</xdr:colOff>
      <xdr:row>78</xdr:row>
      <xdr:rowOff>131150</xdr:rowOff>
    </xdr:to>
    <xdr:cxnSp macro="">
      <xdr:nvCxnSpPr>
        <xdr:cNvPr id="407" name="直線コネクタ 406"/>
        <xdr:cNvCxnSpPr/>
      </xdr:nvCxnSpPr>
      <xdr:spPr>
        <a:xfrm>
          <a:off x="9639300" y="13477139"/>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104039</xdr:rowOff>
    </xdr:from>
    <xdr:to>
      <xdr:col>50</xdr:col>
      <xdr:colOff>114300</xdr:colOff>
      <xdr:row>78</xdr:row>
      <xdr:rowOff>118537</xdr:rowOff>
    </xdr:to>
    <xdr:cxnSp macro="">
      <xdr:nvCxnSpPr>
        <xdr:cNvPr id="410" name="直線コネクタ 409"/>
        <xdr:cNvCxnSpPr/>
      </xdr:nvCxnSpPr>
      <xdr:spPr>
        <a:xfrm flipV="1">
          <a:off x="8750300" y="13477139"/>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118537</xdr:rowOff>
    </xdr:from>
    <xdr:to>
      <xdr:col>45</xdr:col>
      <xdr:colOff>177800</xdr:colOff>
      <xdr:row>78</xdr:row>
      <xdr:rowOff>121169</xdr:rowOff>
    </xdr:to>
    <xdr:cxnSp macro="">
      <xdr:nvCxnSpPr>
        <xdr:cNvPr id="413" name="直線コネクタ 412"/>
        <xdr:cNvCxnSpPr/>
      </xdr:nvCxnSpPr>
      <xdr:spPr>
        <a:xfrm flipV="1">
          <a:off x="7861300" y="13491637"/>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121169</xdr:rowOff>
    </xdr:from>
    <xdr:to>
      <xdr:col>41</xdr:col>
      <xdr:colOff>50800</xdr:colOff>
      <xdr:row>78</xdr:row>
      <xdr:rowOff>121526</xdr:rowOff>
    </xdr:to>
    <xdr:cxnSp macro="">
      <xdr:nvCxnSpPr>
        <xdr:cNvPr id="416" name="直線コネクタ 415"/>
        <xdr:cNvCxnSpPr/>
      </xdr:nvCxnSpPr>
      <xdr:spPr>
        <a:xfrm flipV="1">
          <a:off x="6972300" y="13494269"/>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47405</xdr:rowOff>
    </xdr:from>
    <xdr:to>
      <xdr:col>36</xdr:col>
      <xdr:colOff>165100</xdr:colOff>
      <xdr:row>78</xdr:row>
      <xdr:rowOff>149005</xdr:rowOff>
    </xdr:to>
    <xdr:sp macro="" textlink="">
      <xdr:nvSpPr>
        <xdr:cNvPr id="419" name="フローチャート: 判断 418"/>
        <xdr:cNvSpPr/>
      </xdr:nvSpPr>
      <xdr:spPr>
        <a:xfrm>
          <a:off x="6921500" y="134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165532</xdr:rowOff>
    </xdr:from>
    <xdr:ext cx="469744" cy="259045"/>
    <xdr:sp macro="" textlink="">
      <xdr:nvSpPr>
        <xdr:cNvPr id="420" name="テキスト ボックス 419"/>
        <xdr:cNvSpPr txBox="1"/>
      </xdr:nvSpPr>
      <xdr:spPr>
        <a:xfrm>
          <a:off x="6737428" y="131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80350</xdr:rowOff>
    </xdr:from>
    <xdr:to>
      <xdr:col>55</xdr:col>
      <xdr:colOff>50800</xdr:colOff>
      <xdr:row>79</xdr:row>
      <xdr:rowOff>10500</xdr:rowOff>
    </xdr:to>
    <xdr:sp macro="" textlink="">
      <xdr:nvSpPr>
        <xdr:cNvPr id="426" name="楕円 425"/>
        <xdr:cNvSpPr/>
      </xdr:nvSpPr>
      <xdr:spPr>
        <a:xfrm>
          <a:off x="104267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7" name="普通建設事業費 （ うち新規整備　）該当値テキスト"/>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53239</xdr:rowOff>
    </xdr:from>
    <xdr:to>
      <xdr:col>50</xdr:col>
      <xdr:colOff>165100</xdr:colOff>
      <xdr:row>78</xdr:row>
      <xdr:rowOff>154839</xdr:rowOff>
    </xdr:to>
    <xdr:sp macro="" textlink="">
      <xdr:nvSpPr>
        <xdr:cNvPr id="428" name="楕円 427"/>
        <xdr:cNvSpPr/>
      </xdr:nvSpPr>
      <xdr:spPr>
        <a:xfrm>
          <a:off x="9588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145966</xdr:rowOff>
    </xdr:from>
    <xdr:ext cx="469744" cy="259045"/>
    <xdr:sp macro="" textlink="">
      <xdr:nvSpPr>
        <xdr:cNvPr id="429" name="テキスト ボックス 428"/>
        <xdr:cNvSpPr txBox="1"/>
      </xdr:nvSpPr>
      <xdr:spPr>
        <a:xfrm>
          <a:off x="9404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67737</xdr:rowOff>
    </xdr:from>
    <xdr:to>
      <xdr:col>46</xdr:col>
      <xdr:colOff>38100</xdr:colOff>
      <xdr:row>78</xdr:row>
      <xdr:rowOff>169337</xdr:rowOff>
    </xdr:to>
    <xdr:sp macro="" textlink="">
      <xdr:nvSpPr>
        <xdr:cNvPr id="430" name="楕円 429"/>
        <xdr:cNvSpPr/>
      </xdr:nvSpPr>
      <xdr:spPr>
        <a:xfrm>
          <a:off x="8699500" y="13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160464</xdr:rowOff>
    </xdr:from>
    <xdr:ext cx="469744" cy="259045"/>
    <xdr:sp macro="" textlink="">
      <xdr:nvSpPr>
        <xdr:cNvPr id="431" name="テキスト ボックス 430"/>
        <xdr:cNvSpPr txBox="1"/>
      </xdr:nvSpPr>
      <xdr:spPr>
        <a:xfrm>
          <a:off x="8515428" y="1353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70369</xdr:rowOff>
    </xdr:from>
    <xdr:to>
      <xdr:col>41</xdr:col>
      <xdr:colOff>101600</xdr:colOff>
      <xdr:row>79</xdr:row>
      <xdr:rowOff>519</xdr:rowOff>
    </xdr:to>
    <xdr:sp macro="" textlink="">
      <xdr:nvSpPr>
        <xdr:cNvPr id="432" name="楕円 431"/>
        <xdr:cNvSpPr/>
      </xdr:nvSpPr>
      <xdr:spPr>
        <a:xfrm>
          <a:off x="7810500" y="134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163096</xdr:rowOff>
    </xdr:from>
    <xdr:ext cx="469744" cy="259045"/>
    <xdr:sp macro="" textlink="">
      <xdr:nvSpPr>
        <xdr:cNvPr id="433" name="テキスト ボックス 432"/>
        <xdr:cNvSpPr txBox="1"/>
      </xdr:nvSpPr>
      <xdr:spPr>
        <a:xfrm>
          <a:off x="7626428" y="135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70726</xdr:rowOff>
    </xdr:from>
    <xdr:to>
      <xdr:col>36</xdr:col>
      <xdr:colOff>165100</xdr:colOff>
      <xdr:row>79</xdr:row>
      <xdr:rowOff>876</xdr:rowOff>
    </xdr:to>
    <xdr:sp macro="" textlink="">
      <xdr:nvSpPr>
        <xdr:cNvPr id="434" name="楕円 433"/>
        <xdr:cNvSpPr/>
      </xdr:nvSpPr>
      <xdr:spPr>
        <a:xfrm>
          <a:off x="6921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163453</xdr:rowOff>
    </xdr:from>
    <xdr:ext cx="469744" cy="259045"/>
    <xdr:sp macro="" textlink="">
      <xdr:nvSpPr>
        <xdr:cNvPr id="435" name="テキスト ボックス 434"/>
        <xdr:cNvSpPr txBox="1"/>
      </xdr:nvSpPr>
      <xdr:spPr>
        <a:xfrm>
          <a:off x="6737428"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169104</xdr:rowOff>
    </xdr:from>
    <xdr:to>
      <xdr:col>55</xdr:col>
      <xdr:colOff>0</xdr:colOff>
      <xdr:row>96</xdr:row>
      <xdr:rowOff>58889</xdr:rowOff>
    </xdr:to>
    <xdr:cxnSp macro="">
      <xdr:nvCxnSpPr>
        <xdr:cNvPr id="468" name="直線コネクタ 467"/>
        <xdr:cNvCxnSpPr/>
      </xdr:nvCxnSpPr>
      <xdr:spPr>
        <a:xfrm>
          <a:off x="9639300" y="16456854"/>
          <a:ext cx="838200" cy="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169104</xdr:rowOff>
    </xdr:from>
    <xdr:to>
      <xdr:col>50</xdr:col>
      <xdr:colOff>114300</xdr:colOff>
      <xdr:row>97</xdr:row>
      <xdr:rowOff>23313</xdr:rowOff>
    </xdr:to>
    <xdr:cxnSp macro="">
      <xdr:nvCxnSpPr>
        <xdr:cNvPr id="471" name="直線コネクタ 470"/>
        <xdr:cNvCxnSpPr/>
      </xdr:nvCxnSpPr>
      <xdr:spPr>
        <a:xfrm flipV="1">
          <a:off x="8750300" y="16456854"/>
          <a:ext cx="889000" cy="1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145844</xdr:rowOff>
    </xdr:from>
    <xdr:to>
      <xdr:col>45</xdr:col>
      <xdr:colOff>177800</xdr:colOff>
      <xdr:row>97</xdr:row>
      <xdr:rowOff>23313</xdr:rowOff>
    </xdr:to>
    <xdr:cxnSp macro="">
      <xdr:nvCxnSpPr>
        <xdr:cNvPr id="474" name="直線コネクタ 473"/>
        <xdr:cNvCxnSpPr/>
      </xdr:nvCxnSpPr>
      <xdr:spPr>
        <a:xfrm>
          <a:off x="7861300" y="16433594"/>
          <a:ext cx="889000" cy="2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94208</xdr:rowOff>
    </xdr:from>
    <xdr:to>
      <xdr:col>41</xdr:col>
      <xdr:colOff>50800</xdr:colOff>
      <xdr:row>95</xdr:row>
      <xdr:rowOff>145844</xdr:rowOff>
    </xdr:to>
    <xdr:cxnSp macro="">
      <xdr:nvCxnSpPr>
        <xdr:cNvPr id="477" name="直線コネクタ 476"/>
        <xdr:cNvCxnSpPr/>
      </xdr:nvCxnSpPr>
      <xdr:spPr>
        <a:xfrm>
          <a:off x="6972300" y="16381958"/>
          <a:ext cx="889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77870</xdr:rowOff>
    </xdr:from>
    <xdr:to>
      <xdr:col>36</xdr:col>
      <xdr:colOff>165100</xdr:colOff>
      <xdr:row>95</xdr:row>
      <xdr:rowOff>8020</xdr:rowOff>
    </xdr:to>
    <xdr:sp macro="" textlink="">
      <xdr:nvSpPr>
        <xdr:cNvPr id="480" name="フローチャート: 判断 479"/>
        <xdr:cNvSpPr/>
      </xdr:nvSpPr>
      <xdr:spPr>
        <a:xfrm>
          <a:off x="6921500" y="161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24547</xdr:rowOff>
    </xdr:from>
    <xdr:ext cx="534377" cy="259045"/>
    <xdr:sp macro="" textlink="">
      <xdr:nvSpPr>
        <xdr:cNvPr id="481" name="テキスト ボックス 480"/>
        <xdr:cNvSpPr txBox="1"/>
      </xdr:nvSpPr>
      <xdr:spPr>
        <a:xfrm>
          <a:off x="6705111" y="159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8089</xdr:rowOff>
    </xdr:from>
    <xdr:to>
      <xdr:col>55</xdr:col>
      <xdr:colOff>50800</xdr:colOff>
      <xdr:row>96</xdr:row>
      <xdr:rowOff>109689</xdr:rowOff>
    </xdr:to>
    <xdr:sp macro="" textlink="">
      <xdr:nvSpPr>
        <xdr:cNvPr id="487" name="楕円 486"/>
        <xdr:cNvSpPr/>
      </xdr:nvSpPr>
      <xdr:spPr>
        <a:xfrm>
          <a:off x="10426700" y="164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157966</xdr:rowOff>
    </xdr:from>
    <xdr:ext cx="534377" cy="259045"/>
    <xdr:sp macro="" textlink="">
      <xdr:nvSpPr>
        <xdr:cNvPr id="488" name="普通建設事業費 （ うち更新整備　）該当値テキスト"/>
        <xdr:cNvSpPr txBox="1"/>
      </xdr:nvSpPr>
      <xdr:spPr>
        <a:xfrm>
          <a:off x="10528300" y="164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118304</xdr:rowOff>
    </xdr:from>
    <xdr:to>
      <xdr:col>50</xdr:col>
      <xdr:colOff>165100</xdr:colOff>
      <xdr:row>96</xdr:row>
      <xdr:rowOff>48454</xdr:rowOff>
    </xdr:to>
    <xdr:sp macro="" textlink="">
      <xdr:nvSpPr>
        <xdr:cNvPr id="489" name="楕円 488"/>
        <xdr:cNvSpPr/>
      </xdr:nvSpPr>
      <xdr:spPr>
        <a:xfrm>
          <a:off x="9588500" y="164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39581</xdr:rowOff>
    </xdr:from>
    <xdr:ext cx="534377" cy="259045"/>
    <xdr:sp macro="" textlink="">
      <xdr:nvSpPr>
        <xdr:cNvPr id="490" name="テキスト ボックス 489"/>
        <xdr:cNvSpPr txBox="1"/>
      </xdr:nvSpPr>
      <xdr:spPr>
        <a:xfrm>
          <a:off x="9372111" y="1649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143963</xdr:rowOff>
    </xdr:from>
    <xdr:to>
      <xdr:col>46</xdr:col>
      <xdr:colOff>38100</xdr:colOff>
      <xdr:row>97</xdr:row>
      <xdr:rowOff>74113</xdr:rowOff>
    </xdr:to>
    <xdr:sp macro="" textlink="">
      <xdr:nvSpPr>
        <xdr:cNvPr id="491" name="楕円 490"/>
        <xdr:cNvSpPr/>
      </xdr:nvSpPr>
      <xdr:spPr>
        <a:xfrm>
          <a:off x="8699500" y="166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65240</xdr:rowOff>
    </xdr:from>
    <xdr:ext cx="534377" cy="259045"/>
    <xdr:sp macro="" textlink="">
      <xdr:nvSpPr>
        <xdr:cNvPr id="492" name="テキスト ボックス 491"/>
        <xdr:cNvSpPr txBox="1"/>
      </xdr:nvSpPr>
      <xdr:spPr>
        <a:xfrm>
          <a:off x="8483111" y="166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95044</xdr:rowOff>
    </xdr:from>
    <xdr:to>
      <xdr:col>41</xdr:col>
      <xdr:colOff>101600</xdr:colOff>
      <xdr:row>96</xdr:row>
      <xdr:rowOff>25194</xdr:rowOff>
    </xdr:to>
    <xdr:sp macro="" textlink="">
      <xdr:nvSpPr>
        <xdr:cNvPr id="493" name="楕円 492"/>
        <xdr:cNvSpPr/>
      </xdr:nvSpPr>
      <xdr:spPr>
        <a:xfrm>
          <a:off x="7810500" y="163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41721</xdr:rowOff>
    </xdr:from>
    <xdr:ext cx="534377" cy="259045"/>
    <xdr:sp macro="" textlink="">
      <xdr:nvSpPr>
        <xdr:cNvPr id="494" name="テキスト ボックス 493"/>
        <xdr:cNvSpPr txBox="1"/>
      </xdr:nvSpPr>
      <xdr:spPr>
        <a:xfrm>
          <a:off x="7594111" y="161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43408</xdr:rowOff>
    </xdr:from>
    <xdr:to>
      <xdr:col>36</xdr:col>
      <xdr:colOff>165100</xdr:colOff>
      <xdr:row>95</xdr:row>
      <xdr:rowOff>145008</xdr:rowOff>
    </xdr:to>
    <xdr:sp macro="" textlink="">
      <xdr:nvSpPr>
        <xdr:cNvPr id="495" name="楕円 494"/>
        <xdr:cNvSpPr/>
      </xdr:nvSpPr>
      <xdr:spPr>
        <a:xfrm>
          <a:off x="69215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136135</xdr:rowOff>
    </xdr:from>
    <xdr:ext cx="534377" cy="259045"/>
    <xdr:sp macro="" textlink="">
      <xdr:nvSpPr>
        <xdr:cNvPr id="496" name="テキスト ボックス 495"/>
        <xdr:cNvSpPr txBox="1"/>
      </xdr:nvSpPr>
      <xdr:spPr>
        <a:xfrm>
          <a:off x="6705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96479</xdr:rowOff>
    </xdr:from>
    <xdr:to>
      <xdr:col>85</xdr:col>
      <xdr:colOff>127000</xdr:colOff>
      <xdr:row>39</xdr:row>
      <xdr:rowOff>97524</xdr:rowOff>
    </xdr:to>
    <xdr:cxnSp macro="">
      <xdr:nvCxnSpPr>
        <xdr:cNvPr id="527" name="直線コネクタ 526"/>
        <xdr:cNvCxnSpPr/>
      </xdr:nvCxnSpPr>
      <xdr:spPr>
        <a:xfrm>
          <a:off x="15481300" y="678302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96479</xdr:rowOff>
    </xdr:from>
    <xdr:to>
      <xdr:col>81</xdr:col>
      <xdr:colOff>50800</xdr:colOff>
      <xdr:row>39</xdr:row>
      <xdr:rowOff>98878</xdr:rowOff>
    </xdr:to>
    <xdr:cxnSp macro="">
      <xdr:nvCxnSpPr>
        <xdr:cNvPr id="530" name="直線コネクタ 529"/>
        <xdr:cNvCxnSpPr/>
      </xdr:nvCxnSpPr>
      <xdr:spPr>
        <a:xfrm flipV="1">
          <a:off x="14592300" y="6783029"/>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92772</xdr:rowOff>
    </xdr:from>
    <xdr:to>
      <xdr:col>76</xdr:col>
      <xdr:colOff>114300</xdr:colOff>
      <xdr:row>39</xdr:row>
      <xdr:rowOff>98878</xdr:rowOff>
    </xdr:to>
    <xdr:cxnSp macro="">
      <xdr:nvCxnSpPr>
        <xdr:cNvPr id="533" name="直線コネクタ 532"/>
        <xdr:cNvCxnSpPr/>
      </xdr:nvCxnSpPr>
      <xdr:spPr>
        <a:xfrm>
          <a:off x="13703300" y="6779322"/>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92772</xdr:rowOff>
    </xdr:from>
    <xdr:to>
      <xdr:col>71</xdr:col>
      <xdr:colOff>177800</xdr:colOff>
      <xdr:row>39</xdr:row>
      <xdr:rowOff>92886</xdr:rowOff>
    </xdr:to>
    <xdr:cxnSp macro="">
      <xdr:nvCxnSpPr>
        <xdr:cNvPr id="536" name="直線コネクタ 535"/>
        <xdr:cNvCxnSpPr/>
      </xdr:nvCxnSpPr>
      <xdr:spPr>
        <a:xfrm flipV="1">
          <a:off x="12814300" y="677932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43474</xdr:rowOff>
    </xdr:from>
    <xdr:to>
      <xdr:col>67</xdr:col>
      <xdr:colOff>101600</xdr:colOff>
      <xdr:row>39</xdr:row>
      <xdr:rowOff>145074</xdr:rowOff>
    </xdr:to>
    <xdr:sp macro="" textlink="">
      <xdr:nvSpPr>
        <xdr:cNvPr id="539" name="フローチャート: 判断 538"/>
        <xdr:cNvSpPr/>
      </xdr:nvSpPr>
      <xdr:spPr>
        <a:xfrm>
          <a:off x="12763500" y="673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136201</xdr:rowOff>
    </xdr:from>
    <xdr:ext cx="378565" cy="259045"/>
    <xdr:sp macro="" textlink="">
      <xdr:nvSpPr>
        <xdr:cNvPr id="540" name="テキスト ボックス 539"/>
        <xdr:cNvSpPr txBox="1"/>
      </xdr:nvSpPr>
      <xdr:spPr>
        <a:xfrm>
          <a:off x="12625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46724</xdr:rowOff>
    </xdr:from>
    <xdr:to>
      <xdr:col>85</xdr:col>
      <xdr:colOff>177800</xdr:colOff>
      <xdr:row>39</xdr:row>
      <xdr:rowOff>148324</xdr:rowOff>
    </xdr:to>
    <xdr:sp macro="" textlink="">
      <xdr:nvSpPr>
        <xdr:cNvPr id="546" name="楕円 545"/>
        <xdr:cNvSpPr/>
      </xdr:nvSpPr>
      <xdr:spPr>
        <a:xfrm>
          <a:off x="16268700" y="67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13932" cy="259045"/>
    <xdr:sp macro="" textlink="">
      <xdr:nvSpPr>
        <xdr:cNvPr id="547" name="災害復旧事業費該当値テキスト"/>
        <xdr:cNvSpPr txBox="1"/>
      </xdr:nvSpPr>
      <xdr:spPr>
        <a:xfrm>
          <a:off x="16370300" y="66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45679</xdr:rowOff>
    </xdr:from>
    <xdr:to>
      <xdr:col>81</xdr:col>
      <xdr:colOff>101600</xdr:colOff>
      <xdr:row>39</xdr:row>
      <xdr:rowOff>147279</xdr:rowOff>
    </xdr:to>
    <xdr:sp macro="" textlink="">
      <xdr:nvSpPr>
        <xdr:cNvPr id="548" name="楕円 547"/>
        <xdr:cNvSpPr/>
      </xdr:nvSpPr>
      <xdr:spPr>
        <a:xfrm>
          <a:off x="15430500" y="67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138406</xdr:rowOff>
    </xdr:from>
    <xdr:ext cx="378565" cy="259045"/>
    <xdr:sp macro="" textlink="">
      <xdr:nvSpPr>
        <xdr:cNvPr id="549" name="テキスト ボックス 548"/>
        <xdr:cNvSpPr txBox="1"/>
      </xdr:nvSpPr>
      <xdr:spPr>
        <a:xfrm>
          <a:off x="15292017" y="6824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41972</xdr:rowOff>
    </xdr:from>
    <xdr:to>
      <xdr:col>72</xdr:col>
      <xdr:colOff>38100</xdr:colOff>
      <xdr:row>39</xdr:row>
      <xdr:rowOff>143572</xdr:rowOff>
    </xdr:to>
    <xdr:sp macro="" textlink="">
      <xdr:nvSpPr>
        <xdr:cNvPr id="552" name="楕円 551"/>
        <xdr:cNvSpPr/>
      </xdr:nvSpPr>
      <xdr:spPr>
        <a:xfrm>
          <a:off x="13652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134699</xdr:rowOff>
    </xdr:from>
    <xdr:ext cx="378565" cy="259045"/>
    <xdr:sp macro="" textlink="">
      <xdr:nvSpPr>
        <xdr:cNvPr id="553" name="テキスト ボックス 552"/>
        <xdr:cNvSpPr txBox="1"/>
      </xdr:nvSpPr>
      <xdr:spPr>
        <a:xfrm>
          <a:off x="13514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42086</xdr:rowOff>
    </xdr:from>
    <xdr:to>
      <xdr:col>67</xdr:col>
      <xdr:colOff>101600</xdr:colOff>
      <xdr:row>39</xdr:row>
      <xdr:rowOff>143686</xdr:rowOff>
    </xdr:to>
    <xdr:sp macro="" textlink="">
      <xdr:nvSpPr>
        <xdr:cNvPr id="554" name="楕円 553"/>
        <xdr:cNvSpPr/>
      </xdr:nvSpPr>
      <xdr:spPr>
        <a:xfrm>
          <a:off x="12763500" y="67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160213</xdr:rowOff>
    </xdr:from>
    <xdr:ext cx="378565" cy="259045"/>
    <xdr:sp macro="" textlink="">
      <xdr:nvSpPr>
        <xdr:cNvPr id="555" name="テキスト ボックス 554"/>
        <xdr:cNvSpPr txBox="1"/>
      </xdr:nvSpPr>
      <xdr:spPr>
        <a:xfrm>
          <a:off x="12625017" y="65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75738</xdr:rowOff>
    </xdr:from>
    <xdr:to>
      <xdr:col>85</xdr:col>
      <xdr:colOff>127000</xdr:colOff>
      <xdr:row>74</xdr:row>
      <xdr:rowOff>98072</xdr:rowOff>
    </xdr:to>
    <xdr:cxnSp macro="">
      <xdr:nvCxnSpPr>
        <xdr:cNvPr id="631" name="直線コネクタ 630"/>
        <xdr:cNvCxnSpPr/>
      </xdr:nvCxnSpPr>
      <xdr:spPr>
        <a:xfrm>
          <a:off x="15481300" y="12763038"/>
          <a:ext cx="8382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75738</xdr:rowOff>
    </xdr:from>
    <xdr:to>
      <xdr:col>81</xdr:col>
      <xdr:colOff>50800</xdr:colOff>
      <xdr:row>74</xdr:row>
      <xdr:rowOff>86756</xdr:rowOff>
    </xdr:to>
    <xdr:cxnSp macro="">
      <xdr:nvCxnSpPr>
        <xdr:cNvPr id="634" name="直線コネクタ 633"/>
        <xdr:cNvCxnSpPr/>
      </xdr:nvCxnSpPr>
      <xdr:spPr>
        <a:xfrm flipV="1">
          <a:off x="14592300" y="1276303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86756</xdr:rowOff>
    </xdr:from>
    <xdr:to>
      <xdr:col>76</xdr:col>
      <xdr:colOff>114300</xdr:colOff>
      <xdr:row>74</xdr:row>
      <xdr:rowOff>128796</xdr:rowOff>
    </xdr:to>
    <xdr:cxnSp macro="">
      <xdr:nvCxnSpPr>
        <xdr:cNvPr id="637" name="直線コネクタ 636"/>
        <xdr:cNvCxnSpPr/>
      </xdr:nvCxnSpPr>
      <xdr:spPr>
        <a:xfrm flipV="1">
          <a:off x="13703300" y="12774056"/>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128796</xdr:rowOff>
    </xdr:from>
    <xdr:to>
      <xdr:col>71</xdr:col>
      <xdr:colOff>177800</xdr:colOff>
      <xdr:row>74</xdr:row>
      <xdr:rowOff>159017</xdr:rowOff>
    </xdr:to>
    <xdr:cxnSp macro="">
      <xdr:nvCxnSpPr>
        <xdr:cNvPr id="640" name="直線コネクタ 639"/>
        <xdr:cNvCxnSpPr/>
      </xdr:nvCxnSpPr>
      <xdr:spPr>
        <a:xfrm flipV="1">
          <a:off x="12814300" y="12816096"/>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60645</xdr:rowOff>
    </xdr:from>
    <xdr:to>
      <xdr:col>67</xdr:col>
      <xdr:colOff>101600</xdr:colOff>
      <xdr:row>74</xdr:row>
      <xdr:rowOff>162245</xdr:rowOff>
    </xdr:to>
    <xdr:sp macro="" textlink="">
      <xdr:nvSpPr>
        <xdr:cNvPr id="643" name="フローチャート: 判断 642"/>
        <xdr:cNvSpPr/>
      </xdr:nvSpPr>
      <xdr:spPr>
        <a:xfrm>
          <a:off x="12763500" y="1274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7322</xdr:rowOff>
    </xdr:from>
    <xdr:ext cx="534377" cy="259045"/>
    <xdr:sp macro="" textlink="">
      <xdr:nvSpPr>
        <xdr:cNvPr id="644" name="テキスト ボックス 643"/>
        <xdr:cNvSpPr txBox="1"/>
      </xdr:nvSpPr>
      <xdr:spPr>
        <a:xfrm>
          <a:off x="12547111" y="125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47272</xdr:rowOff>
    </xdr:from>
    <xdr:to>
      <xdr:col>85</xdr:col>
      <xdr:colOff>177800</xdr:colOff>
      <xdr:row>74</xdr:row>
      <xdr:rowOff>148872</xdr:rowOff>
    </xdr:to>
    <xdr:sp macro="" textlink="">
      <xdr:nvSpPr>
        <xdr:cNvPr id="650" name="楕円 649"/>
        <xdr:cNvSpPr/>
      </xdr:nvSpPr>
      <xdr:spPr>
        <a:xfrm>
          <a:off x="16268700" y="12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25699</xdr:rowOff>
    </xdr:from>
    <xdr:ext cx="534377" cy="259045"/>
    <xdr:sp macro="" textlink="">
      <xdr:nvSpPr>
        <xdr:cNvPr id="651" name="公債費該当値テキスト"/>
        <xdr:cNvSpPr txBox="1"/>
      </xdr:nvSpPr>
      <xdr:spPr>
        <a:xfrm>
          <a:off x="16370300" y="12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24938</xdr:rowOff>
    </xdr:from>
    <xdr:to>
      <xdr:col>81</xdr:col>
      <xdr:colOff>101600</xdr:colOff>
      <xdr:row>74</xdr:row>
      <xdr:rowOff>126538</xdr:rowOff>
    </xdr:to>
    <xdr:sp macro="" textlink="">
      <xdr:nvSpPr>
        <xdr:cNvPr id="652" name="楕円 651"/>
        <xdr:cNvSpPr/>
      </xdr:nvSpPr>
      <xdr:spPr>
        <a:xfrm>
          <a:off x="15430500" y="127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117665</xdr:rowOff>
    </xdr:from>
    <xdr:ext cx="534377" cy="259045"/>
    <xdr:sp macro="" textlink="">
      <xdr:nvSpPr>
        <xdr:cNvPr id="653" name="テキスト ボックス 652"/>
        <xdr:cNvSpPr txBox="1"/>
      </xdr:nvSpPr>
      <xdr:spPr>
        <a:xfrm>
          <a:off x="15214111" y="128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35956</xdr:rowOff>
    </xdr:from>
    <xdr:to>
      <xdr:col>76</xdr:col>
      <xdr:colOff>165100</xdr:colOff>
      <xdr:row>74</xdr:row>
      <xdr:rowOff>137556</xdr:rowOff>
    </xdr:to>
    <xdr:sp macro="" textlink="">
      <xdr:nvSpPr>
        <xdr:cNvPr id="654" name="楕円 653"/>
        <xdr:cNvSpPr/>
      </xdr:nvSpPr>
      <xdr:spPr>
        <a:xfrm>
          <a:off x="14541500" y="127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128683</xdr:rowOff>
    </xdr:from>
    <xdr:ext cx="534377" cy="259045"/>
    <xdr:sp macro="" textlink="">
      <xdr:nvSpPr>
        <xdr:cNvPr id="655" name="テキスト ボックス 654"/>
        <xdr:cNvSpPr txBox="1"/>
      </xdr:nvSpPr>
      <xdr:spPr>
        <a:xfrm>
          <a:off x="14325111" y="12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77996</xdr:rowOff>
    </xdr:from>
    <xdr:to>
      <xdr:col>72</xdr:col>
      <xdr:colOff>38100</xdr:colOff>
      <xdr:row>75</xdr:row>
      <xdr:rowOff>8146</xdr:rowOff>
    </xdr:to>
    <xdr:sp macro="" textlink="">
      <xdr:nvSpPr>
        <xdr:cNvPr id="656" name="楕円 655"/>
        <xdr:cNvSpPr/>
      </xdr:nvSpPr>
      <xdr:spPr>
        <a:xfrm>
          <a:off x="136525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170723</xdr:rowOff>
    </xdr:from>
    <xdr:ext cx="534377" cy="259045"/>
    <xdr:sp macro="" textlink="">
      <xdr:nvSpPr>
        <xdr:cNvPr id="657" name="テキスト ボックス 656"/>
        <xdr:cNvSpPr txBox="1"/>
      </xdr:nvSpPr>
      <xdr:spPr>
        <a:xfrm>
          <a:off x="13436111" y="128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108217</xdr:rowOff>
    </xdr:from>
    <xdr:to>
      <xdr:col>67</xdr:col>
      <xdr:colOff>101600</xdr:colOff>
      <xdr:row>75</xdr:row>
      <xdr:rowOff>38367</xdr:rowOff>
    </xdr:to>
    <xdr:sp macro="" textlink="">
      <xdr:nvSpPr>
        <xdr:cNvPr id="658" name="楕円 657"/>
        <xdr:cNvSpPr/>
      </xdr:nvSpPr>
      <xdr:spPr>
        <a:xfrm>
          <a:off x="12763500" y="12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29494</xdr:rowOff>
    </xdr:from>
    <xdr:ext cx="534377" cy="259045"/>
    <xdr:sp macro="" textlink="">
      <xdr:nvSpPr>
        <xdr:cNvPr id="659" name="テキスト ボックス 658"/>
        <xdr:cNvSpPr txBox="1"/>
      </xdr:nvSpPr>
      <xdr:spPr>
        <a:xfrm>
          <a:off x="12547111" y="12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15548</xdr:rowOff>
    </xdr:from>
    <xdr:to>
      <xdr:col>85</xdr:col>
      <xdr:colOff>127000</xdr:colOff>
      <xdr:row>99</xdr:row>
      <xdr:rowOff>33981</xdr:rowOff>
    </xdr:to>
    <xdr:cxnSp macro="">
      <xdr:nvCxnSpPr>
        <xdr:cNvPr id="688" name="直線コネクタ 687"/>
        <xdr:cNvCxnSpPr/>
      </xdr:nvCxnSpPr>
      <xdr:spPr>
        <a:xfrm>
          <a:off x="15481300" y="16989098"/>
          <a:ext cx="8382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5352</xdr:rowOff>
    </xdr:from>
    <xdr:to>
      <xdr:col>81</xdr:col>
      <xdr:colOff>50800</xdr:colOff>
      <xdr:row>99</xdr:row>
      <xdr:rowOff>15548</xdr:rowOff>
    </xdr:to>
    <xdr:cxnSp macro="">
      <xdr:nvCxnSpPr>
        <xdr:cNvPr id="691" name="直線コネクタ 690"/>
        <xdr:cNvCxnSpPr/>
      </xdr:nvCxnSpPr>
      <xdr:spPr>
        <a:xfrm>
          <a:off x="14592300" y="1697890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5352</xdr:rowOff>
    </xdr:from>
    <xdr:to>
      <xdr:col>76</xdr:col>
      <xdr:colOff>114300</xdr:colOff>
      <xdr:row>99</xdr:row>
      <xdr:rowOff>14495</xdr:rowOff>
    </xdr:to>
    <xdr:cxnSp macro="">
      <xdr:nvCxnSpPr>
        <xdr:cNvPr id="694" name="直線コネクタ 693"/>
        <xdr:cNvCxnSpPr/>
      </xdr:nvCxnSpPr>
      <xdr:spPr>
        <a:xfrm flipV="1">
          <a:off x="13703300" y="1697890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14495</xdr:rowOff>
    </xdr:from>
    <xdr:to>
      <xdr:col>71</xdr:col>
      <xdr:colOff>177800</xdr:colOff>
      <xdr:row>99</xdr:row>
      <xdr:rowOff>26927</xdr:rowOff>
    </xdr:to>
    <xdr:cxnSp macro="">
      <xdr:nvCxnSpPr>
        <xdr:cNvPr id="697" name="直線コネクタ 696"/>
        <xdr:cNvCxnSpPr/>
      </xdr:nvCxnSpPr>
      <xdr:spPr>
        <a:xfrm flipV="1">
          <a:off x="12814300" y="1698804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130989</xdr:rowOff>
    </xdr:from>
    <xdr:to>
      <xdr:col>67</xdr:col>
      <xdr:colOff>101600</xdr:colOff>
      <xdr:row>99</xdr:row>
      <xdr:rowOff>61139</xdr:rowOff>
    </xdr:to>
    <xdr:sp macro="" textlink="">
      <xdr:nvSpPr>
        <xdr:cNvPr id="700" name="フローチャート: 判断 699"/>
        <xdr:cNvSpPr/>
      </xdr:nvSpPr>
      <xdr:spPr>
        <a:xfrm>
          <a:off x="12763500" y="1693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77666</xdr:rowOff>
    </xdr:from>
    <xdr:ext cx="469744" cy="259045"/>
    <xdr:sp macro="" textlink="">
      <xdr:nvSpPr>
        <xdr:cNvPr id="701" name="テキスト ボックス 700"/>
        <xdr:cNvSpPr txBox="1"/>
      </xdr:nvSpPr>
      <xdr:spPr>
        <a:xfrm>
          <a:off x="12579428" y="167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154631</xdr:rowOff>
    </xdr:from>
    <xdr:to>
      <xdr:col>85</xdr:col>
      <xdr:colOff>177800</xdr:colOff>
      <xdr:row>99</xdr:row>
      <xdr:rowOff>84781</xdr:rowOff>
    </xdr:to>
    <xdr:sp macro="" textlink="">
      <xdr:nvSpPr>
        <xdr:cNvPr id="707" name="楕円 706"/>
        <xdr:cNvSpPr/>
      </xdr:nvSpPr>
      <xdr:spPr>
        <a:xfrm>
          <a:off x="16268700" y="169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136198</xdr:rowOff>
    </xdr:from>
    <xdr:to>
      <xdr:col>81</xdr:col>
      <xdr:colOff>101600</xdr:colOff>
      <xdr:row>99</xdr:row>
      <xdr:rowOff>66348</xdr:rowOff>
    </xdr:to>
    <xdr:sp macro="" textlink="">
      <xdr:nvSpPr>
        <xdr:cNvPr id="709" name="楕円 708"/>
        <xdr:cNvSpPr/>
      </xdr:nvSpPr>
      <xdr:spPr>
        <a:xfrm>
          <a:off x="15430500" y="169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57475</xdr:rowOff>
    </xdr:from>
    <xdr:ext cx="469744" cy="259045"/>
    <xdr:sp macro="" textlink="">
      <xdr:nvSpPr>
        <xdr:cNvPr id="710" name="テキスト ボックス 709"/>
        <xdr:cNvSpPr txBox="1"/>
      </xdr:nvSpPr>
      <xdr:spPr>
        <a:xfrm>
          <a:off x="15246428" y="1703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126002</xdr:rowOff>
    </xdr:from>
    <xdr:to>
      <xdr:col>76</xdr:col>
      <xdr:colOff>165100</xdr:colOff>
      <xdr:row>99</xdr:row>
      <xdr:rowOff>56152</xdr:rowOff>
    </xdr:to>
    <xdr:sp macro="" textlink="">
      <xdr:nvSpPr>
        <xdr:cNvPr id="711" name="楕円 710"/>
        <xdr:cNvSpPr/>
      </xdr:nvSpPr>
      <xdr:spPr>
        <a:xfrm>
          <a:off x="14541500" y="169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47279</xdr:rowOff>
    </xdr:from>
    <xdr:ext cx="534377" cy="259045"/>
    <xdr:sp macro="" textlink="">
      <xdr:nvSpPr>
        <xdr:cNvPr id="712" name="テキスト ボックス 711"/>
        <xdr:cNvSpPr txBox="1"/>
      </xdr:nvSpPr>
      <xdr:spPr>
        <a:xfrm>
          <a:off x="14325111" y="170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135145</xdr:rowOff>
    </xdr:from>
    <xdr:to>
      <xdr:col>72</xdr:col>
      <xdr:colOff>38100</xdr:colOff>
      <xdr:row>99</xdr:row>
      <xdr:rowOff>65295</xdr:rowOff>
    </xdr:to>
    <xdr:sp macro="" textlink="">
      <xdr:nvSpPr>
        <xdr:cNvPr id="713" name="楕円 712"/>
        <xdr:cNvSpPr/>
      </xdr:nvSpPr>
      <xdr:spPr>
        <a:xfrm>
          <a:off x="13652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56422</xdr:rowOff>
    </xdr:from>
    <xdr:ext cx="469744" cy="259045"/>
    <xdr:sp macro="" textlink="">
      <xdr:nvSpPr>
        <xdr:cNvPr id="714" name="テキスト ボックス 713"/>
        <xdr:cNvSpPr txBox="1"/>
      </xdr:nvSpPr>
      <xdr:spPr>
        <a:xfrm>
          <a:off x="13468428" y="1702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147577</xdr:rowOff>
    </xdr:from>
    <xdr:to>
      <xdr:col>67</xdr:col>
      <xdr:colOff>101600</xdr:colOff>
      <xdr:row>99</xdr:row>
      <xdr:rowOff>77727</xdr:rowOff>
    </xdr:to>
    <xdr:sp macro="" textlink="">
      <xdr:nvSpPr>
        <xdr:cNvPr id="715" name="楕円 714"/>
        <xdr:cNvSpPr/>
      </xdr:nvSpPr>
      <xdr:spPr>
        <a:xfrm>
          <a:off x="12763500" y="169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68854</xdr:rowOff>
    </xdr:from>
    <xdr:ext cx="469744" cy="259045"/>
    <xdr:sp macro="" textlink="">
      <xdr:nvSpPr>
        <xdr:cNvPr id="716" name="テキスト ボックス 715"/>
        <xdr:cNvSpPr txBox="1"/>
      </xdr:nvSpPr>
      <xdr:spPr>
        <a:xfrm>
          <a:off x="12579428" y="1704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13208</xdr:rowOff>
    </xdr:from>
    <xdr:to>
      <xdr:col>116</xdr:col>
      <xdr:colOff>63500</xdr:colOff>
      <xdr:row>39</xdr:row>
      <xdr:rowOff>17272</xdr:rowOff>
    </xdr:to>
    <xdr:cxnSp macro="">
      <xdr:nvCxnSpPr>
        <xdr:cNvPr id="745" name="直線コネクタ 744"/>
        <xdr:cNvCxnSpPr/>
      </xdr:nvCxnSpPr>
      <xdr:spPr>
        <a:xfrm>
          <a:off x="21323300" y="6699758"/>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13208</xdr:rowOff>
    </xdr:from>
    <xdr:to>
      <xdr:col>111</xdr:col>
      <xdr:colOff>177800</xdr:colOff>
      <xdr:row>39</xdr:row>
      <xdr:rowOff>19304</xdr:rowOff>
    </xdr:to>
    <xdr:cxnSp macro="">
      <xdr:nvCxnSpPr>
        <xdr:cNvPr id="748" name="直線コネクタ 747"/>
        <xdr:cNvCxnSpPr/>
      </xdr:nvCxnSpPr>
      <xdr:spPr>
        <a:xfrm flipV="1">
          <a:off x="20434300" y="66997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19304</xdr:rowOff>
    </xdr:from>
    <xdr:to>
      <xdr:col>107</xdr:col>
      <xdr:colOff>50800</xdr:colOff>
      <xdr:row>39</xdr:row>
      <xdr:rowOff>19939</xdr:rowOff>
    </xdr:to>
    <xdr:cxnSp macro="">
      <xdr:nvCxnSpPr>
        <xdr:cNvPr id="751" name="直線コネクタ 750"/>
        <xdr:cNvCxnSpPr/>
      </xdr:nvCxnSpPr>
      <xdr:spPr>
        <a:xfrm flipV="1">
          <a:off x="19545300" y="670585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19939</xdr:rowOff>
    </xdr:from>
    <xdr:to>
      <xdr:col>102</xdr:col>
      <xdr:colOff>114300</xdr:colOff>
      <xdr:row>39</xdr:row>
      <xdr:rowOff>21209</xdr:rowOff>
    </xdr:to>
    <xdr:cxnSp macro="">
      <xdr:nvCxnSpPr>
        <xdr:cNvPr id="754" name="直線コネクタ 753"/>
        <xdr:cNvCxnSpPr/>
      </xdr:nvCxnSpPr>
      <xdr:spPr>
        <a:xfrm flipV="1">
          <a:off x="18656300" y="670648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152654</xdr:rowOff>
    </xdr:from>
    <xdr:to>
      <xdr:col>98</xdr:col>
      <xdr:colOff>38100</xdr:colOff>
      <xdr:row>39</xdr:row>
      <xdr:rowOff>82804</xdr:rowOff>
    </xdr:to>
    <xdr:sp macro="" textlink="">
      <xdr:nvSpPr>
        <xdr:cNvPr id="757" name="フローチャート: 判断 756"/>
        <xdr:cNvSpPr/>
      </xdr:nvSpPr>
      <xdr:spPr>
        <a:xfrm>
          <a:off x="18605500" y="66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73931</xdr:rowOff>
    </xdr:from>
    <xdr:ext cx="313932" cy="259045"/>
    <xdr:sp macro="" textlink="">
      <xdr:nvSpPr>
        <xdr:cNvPr id="758" name="テキスト ボックス 757"/>
        <xdr:cNvSpPr txBox="1"/>
      </xdr:nvSpPr>
      <xdr:spPr>
        <a:xfrm>
          <a:off x="18499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137922</xdr:rowOff>
    </xdr:from>
    <xdr:to>
      <xdr:col>116</xdr:col>
      <xdr:colOff>114300</xdr:colOff>
      <xdr:row>39</xdr:row>
      <xdr:rowOff>68072</xdr:rowOff>
    </xdr:to>
    <xdr:sp macro="" textlink="">
      <xdr:nvSpPr>
        <xdr:cNvPr id="764" name="楕円 763"/>
        <xdr:cNvSpPr/>
      </xdr:nvSpPr>
      <xdr:spPr>
        <a:xfrm>
          <a:off x="221107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378565" cy="259045"/>
    <xdr:sp macro="" textlink="">
      <xdr:nvSpPr>
        <xdr:cNvPr id="765" name="投資及び出資金該当値テキスト"/>
        <xdr:cNvSpPr txBox="1"/>
      </xdr:nvSpPr>
      <xdr:spPr>
        <a:xfrm>
          <a:off x="22212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133858</xdr:rowOff>
    </xdr:from>
    <xdr:to>
      <xdr:col>112</xdr:col>
      <xdr:colOff>38100</xdr:colOff>
      <xdr:row>39</xdr:row>
      <xdr:rowOff>64008</xdr:rowOff>
    </xdr:to>
    <xdr:sp macro="" textlink="">
      <xdr:nvSpPr>
        <xdr:cNvPr id="766" name="楕円 765"/>
        <xdr:cNvSpPr/>
      </xdr:nvSpPr>
      <xdr:spPr>
        <a:xfrm>
          <a:off x="21272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55135</xdr:rowOff>
    </xdr:from>
    <xdr:ext cx="378565" cy="259045"/>
    <xdr:sp macro="" textlink="">
      <xdr:nvSpPr>
        <xdr:cNvPr id="767" name="テキスト ボックス 766"/>
        <xdr:cNvSpPr txBox="1"/>
      </xdr:nvSpPr>
      <xdr:spPr>
        <a:xfrm>
          <a:off x="21134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139954</xdr:rowOff>
    </xdr:from>
    <xdr:to>
      <xdr:col>107</xdr:col>
      <xdr:colOff>101600</xdr:colOff>
      <xdr:row>39</xdr:row>
      <xdr:rowOff>70104</xdr:rowOff>
    </xdr:to>
    <xdr:sp macro="" textlink="">
      <xdr:nvSpPr>
        <xdr:cNvPr id="768" name="楕円 767"/>
        <xdr:cNvSpPr/>
      </xdr:nvSpPr>
      <xdr:spPr>
        <a:xfrm>
          <a:off x="20383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61231</xdr:rowOff>
    </xdr:from>
    <xdr:ext cx="378565" cy="259045"/>
    <xdr:sp macro="" textlink="">
      <xdr:nvSpPr>
        <xdr:cNvPr id="769" name="テキスト ボックス 768"/>
        <xdr:cNvSpPr txBox="1"/>
      </xdr:nvSpPr>
      <xdr:spPr>
        <a:xfrm>
          <a:off x="20245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140589</xdr:rowOff>
    </xdr:from>
    <xdr:to>
      <xdr:col>102</xdr:col>
      <xdr:colOff>165100</xdr:colOff>
      <xdr:row>39</xdr:row>
      <xdr:rowOff>70739</xdr:rowOff>
    </xdr:to>
    <xdr:sp macro="" textlink="">
      <xdr:nvSpPr>
        <xdr:cNvPr id="770" name="楕円 769"/>
        <xdr:cNvSpPr/>
      </xdr:nvSpPr>
      <xdr:spPr>
        <a:xfrm>
          <a:off x="19494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61866</xdr:rowOff>
    </xdr:from>
    <xdr:ext cx="378565" cy="259045"/>
    <xdr:sp macro="" textlink="">
      <xdr:nvSpPr>
        <xdr:cNvPr id="771" name="テキスト ボックス 770"/>
        <xdr:cNvSpPr txBox="1"/>
      </xdr:nvSpPr>
      <xdr:spPr>
        <a:xfrm>
          <a:off x="19356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141859</xdr:rowOff>
    </xdr:from>
    <xdr:to>
      <xdr:col>98</xdr:col>
      <xdr:colOff>38100</xdr:colOff>
      <xdr:row>39</xdr:row>
      <xdr:rowOff>72009</xdr:rowOff>
    </xdr:to>
    <xdr:sp macro="" textlink="">
      <xdr:nvSpPr>
        <xdr:cNvPr id="772" name="楕円 771"/>
        <xdr:cNvSpPr/>
      </xdr:nvSpPr>
      <xdr:spPr>
        <a:xfrm>
          <a:off x="18605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88536</xdr:rowOff>
    </xdr:from>
    <xdr:ext cx="378565" cy="259045"/>
    <xdr:sp macro="" textlink="">
      <xdr:nvSpPr>
        <xdr:cNvPr id="773" name="テキスト ボックス 772"/>
        <xdr:cNvSpPr txBox="1"/>
      </xdr:nvSpPr>
      <xdr:spPr>
        <a:xfrm>
          <a:off x="18467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90825</xdr:rowOff>
    </xdr:from>
    <xdr:to>
      <xdr:col>116</xdr:col>
      <xdr:colOff>63500</xdr:colOff>
      <xdr:row>52</xdr:row>
      <xdr:rowOff>111354</xdr:rowOff>
    </xdr:to>
    <xdr:cxnSp macro="">
      <xdr:nvCxnSpPr>
        <xdr:cNvPr id="800" name="直線コネクタ 799"/>
        <xdr:cNvCxnSpPr/>
      </xdr:nvCxnSpPr>
      <xdr:spPr>
        <a:xfrm>
          <a:off x="21323300" y="9006225"/>
          <a:ext cx="8382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90825</xdr:rowOff>
    </xdr:from>
    <xdr:to>
      <xdr:col>111</xdr:col>
      <xdr:colOff>177800</xdr:colOff>
      <xdr:row>52</xdr:row>
      <xdr:rowOff>140706</xdr:rowOff>
    </xdr:to>
    <xdr:cxnSp macro="">
      <xdr:nvCxnSpPr>
        <xdr:cNvPr id="803" name="直線コネクタ 802"/>
        <xdr:cNvCxnSpPr/>
      </xdr:nvCxnSpPr>
      <xdr:spPr>
        <a:xfrm flipV="1">
          <a:off x="20434300" y="900622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5" name="テキスト ボックス 804"/>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113548</xdr:rowOff>
    </xdr:from>
    <xdr:to>
      <xdr:col>107</xdr:col>
      <xdr:colOff>50800</xdr:colOff>
      <xdr:row>52</xdr:row>
      <xdr:rowOff>140706</xdr:rowOff>
    </xdr:to>
    <xdr:cxnSp macro="">
      <xdr:nvCxnSpPr>
        <xdr:cNvPr id="806" name="直線コネクタ 805"/>
        <xdr:cNvCxnSpPr/>
      </xdr:nvCxnSpPr>
      <xdr:spPr>
        <a:xfrm>
          <a:off x="19545300" y="9028948"/>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113548</xdr:rowOff>
    </xdr:from>
    <xdr:to>
      <xdr:col>102</xdr:col>
      <xdr:colOff>114300</xdr:colOff>
      <xdr:row>52</xdr:row>
      <xdr:rowOff>114646</xdr:rowOff>
    </xdr:to>
    <xdr:cxnSp macro="">
      <xdr:nvCxnSpPr>
        <xdr:cNvPr id="809" name="直線コネクタ 808"/>
        <xdr:cNvCxnSpPr/>
      </xdr:nvCxnSpPr>
      <xdr:spPr>
        <a:xfrm flipV="1">
          <a:off x="18656300" y="902894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81173</xdr:rowOff>
    </xdr:from>
    <xdr:to>
      <xdr:col>98</xdr:col>
      <xdr:colOff>38100</xdr:colOff>
      <xdr:row>56</xdr:row>
      <xdr:rowOff>11323</xdr:rowOff>
    </xdr:to>
    <xdr:sp macro="" textlink="">
      <xdr:nvSpPr>
        <xdr:cNvPr id="812" name="フローチャート: 判断 811"/>
        <xdr:cNvSpPr/>
      </xdr:nvSpPr>
      <xdr:spPr>
        <a:xfrm>
          <a:off x="18605500" y="951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2450</xdr:rowOff>
    </xdr:from>
    <xdr:ext cx="534377" cy="259045"/>
    <xdr:sp macro="" textlink="">
      <xdr:nvSpPr>
        <xdr:cNvPr id="813" name="テキスト ボックス 812"/>
        <xdr:cNvSpPr txBox="1"/>
      </xdr:nvSpPr>
      <xdr:spPr>
        <a:xfrm>
          <a:off x="18389111"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60554</xdr:rowOff>
    </xdr:from>
    <xdr:to>
      <xdr:col>116</xdr:col>
      <xdr:colOff>114300</xdr:colOff>
      <xdr:row>52</xdr:row>
      <xdr:rowOff>162154</xdr:rowOff>
    </xdr:to>
    <xdr:sp macro="" textlink="">
      <xdr:nvSpPr>
        <xdr:cNvPr id="819" name="楕円 818"/>
        <xdr:cNvSpPr/>
      </xdr:nvSpPr>
      <xdr:spPr>
        <a:xfrm>
          <a:off x="221107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13581</xdr:rowOff>
    </xdr:from>
    <xdr:ext cx="534377" cy="259045"/>
    <xdr:sp macro="" textlink="">
      <xdr:nvSpPr>
        <xdr:cNvPr id="820" name="貸付金該当値テキスト"/>
        <xdr:cNvSpPr txBox="1"/>
      </xdr:nvSpPr>
      <xdr:spPr>
        <a:xfrm>
          <a:off x="22212300" y="89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40025</xdr:rowOff>
    </xdr:from>
    <xdr:to>
      <xdr:col>112</xdr:col>
      <xdr:colOff>38100</xdr:colOff>
      <xdr:row>52</xdr:row>
      <xdr:rowOff>141625</xdr:rowOff>
    </xdr:to>
    <xdr:sp macro="" textlink="">
      <xdr:nvSpPr>
        <xdr:cNvPr id="821" name="楕円 820"/>
        <xdr:cNvSpPr/>
      </xdr:nvSpPr>
      <xdr:spPr>
        <a:xfrm>
          <a:off x="21272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158152</xdr:rowOff>
    </xdr:from>
    <xdr:ext cx="534377" cy="259045"/>
    <xdr:sp macro="" textlink="">
      <xdr:nvSpPr>
        <xdr:cNvPr id="822" name="テキスト ボックス 821"/>
        <xdr:cNvSpPr txBox="1"/>
      </xdr:nvSpPr>
      <xdr:spPr>
        <a:xfrm>
          <a:off x="21056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89906</xdr:rowOff>
    </xdr:from>
    <xdr:to>
      <xdr:col>107</xdr:col>
      <xdr:colOff>101600</xdr:colOff>
      <xdr:row>53</xdr:row>
      <xdr:rowOff>20056</xdr:rowOff>
    </xdr:to>
    <xdr:sp macro="" textlink="">
      <xdr:nvSpPr>
        <xdr:cNvPr id="823" name="楕円 822"/>
        <xdr:cNvSpPr/>
      </xdr:nvSpPr>
      <xdr:spPr>
        <a:xfrm>
          <a:off x="203835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36583</xdr:rowOff>
    </xdr:from>
    <xdr:ext cx="534377" cy="259045"/>
    <xdr:sp macro="" textlink="">
      <xdr:nvSpPr>
        <xdr:cNvPr id="824" name="テキスト ボックス 823"/>
        <xdr:cNvSpPr txBox="1"/>
      </xdr:nvSpPr>
      <xdr:spPr>
        <a:xfrm>
          <a:off x="20167111" y="87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62748</xdr:rowOff>
    </xdr:from>
    <xdr:to>
      <xdr:col>102</xdr:col>
      <xdr:colOff>165100</xdr:colOff>
      <xdr:row>52</xdr:row>
      <xdr:rowOff>164348</xdr:rowOff>
    </xdr:to>
    <xdr:sp macro="" textlink="">
      <xdr:nvSpPr>
        <xdr:cNvPr id="825" name="楕円 824"/>
        <xdr:cNvSpPr/>
      </xdr:nvSpPr>
      <xdr:spPr>
        <a:xfrm>
          <a:off x="194945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9425</xdr:rowOff>
    </xdr:from>
    <xdr:ext cx="534377" cy="259045"/>
    <xdr:sp macro="" textlink="">
      <xdr:nvSpPr>
        <xdr:cNvPr id="826" name="テキスト ボックス 825"/>
        <xdr:cNvSpPr txBox="1"/>
      </xdr:nvSpPr>
      <xdr:spPr>
        <a:xfrm>
          <a:off x="19278111" y="8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63846</xdr:rowOff>
    </xdr:from>
    <xdr:to>
      <xdr:col>98</xdr:col>
      <xdr:colOff>38100</xdr:colOff>
      <xdr:row>52</xdr:row>
      <xdr:rowOff>165446</xdr:rowOff>
    </xdr:to>
    <xdr:sp macro="" textlink="">
      <xdr:nvSpPr>
        <xdr:cNvPr id="827" name="楕円 826"/>
        <xdr:cNvSpPr/>
      </xdr:nvSpPr>
      <xdr:spPr>
        <a:xfrm>
          <a:off x="18605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10523</xdr:rowOff>
    </xdr:from>
    <xdr:ext cx="534377" cy="259045"/>
    <xdr:sp macro="" textlink="">
      <xdr:nvSpPr>
        <xdr:cNvPr id="828" name="テキスト ボックス 827"/>
        <xdr:cNvSpPr txBox="1"/>
      </xdr:nvSpPr>
      <xdr:spPr>
        <a:xfrm>
          <a:off x="18389111" y="87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77406</xdr:rowOff>
    </xdr:from>
    <xdr:to>
      <xdr:col>116</xdr:col>
      <xdr:colOff>63500</xdr:colOff>
      <xdr:row>77</xdr:row>
      <xdr:rowOff>79789</xdr:rowOff>
    </xdr:to>
    <xdr:cxnSp macro="">
      <xdr:nvCxnSpPr>
        <xdr:cNvPr id="855" name="直線コネクタ 854"/>
        <xdr:cNvCxnSpPr/>
      </xdr:nvCxnSpPr>
      <xdr:spPr>
        <a:xfrm flipV="1">
          <a:off x="21323300" y="13279056"/>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79789</xdr:rowOff>
    </xdr:from>
    <xdr:to>
      <xdr:col>111</xdr:col>
      <xdr:colOff>177800</xdr:colOff>
      <xdr:row>77</xdr:row>
      <xdr:rowOff>85888</xdr:rowOff>
    </xdr:to>
    <xdr:cxnSp macro="">
      <xdr:nvCxnSpPr>
        <xdr:cNvPr id="858" name="直線コネクタ 857"/>
        <xdr:cNvCxnSpPr/>
      </xdr:nvCxnSpPr>
      <xdr:spPr>
        <a:xfrm flipV="1">
          <a:off x="20434300" y="13281439"/>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85888</xdr:rowOff>
    </xdr:from>
    <xdr:to>
      <xdr:col>107</xdr:col>
      <xdr:colOff>50800</xdr:colOff>
      <xdr:row>77</xdr:row>
      <xdr:rowOff>86903</xdr:rowOff>
    </xdr:to>
    <xdr:cxnSp macro="">
      <xdr:nvCxnSpPr>
        <xdr:cNvPr id="861" name="直線コネクタ 860"/>
        <xdr:cNvCxnSpPr/>
      </xdr:nvCxnSpPr>
      <xdr:spPr>
        <a:xfrm flipV="1">
          <a:off x="19545300" y="1328753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86903</xdr:rowOff>
    </xdr:from>
    <xdr:to>
      <xdr:col>102</xdr:col>
      <xdr:colOff>114300</xdr:colOff>
      <xdr:row>77</xdr:row>
      <xdr:rowOff>100473</xdr:rowOff>
    </xdr:to>
    <xdr:cxnSp macro="">
      <xdr:nvCxnSpPr>
        <xdr:cNvPr id="864" name="直線コネクタ 863"/>
        <xdr:cNvCxnSpPr/>
      </xdr:nvCxnSpPr>
      <xdr:spPr>
        <a:xfrm flipV="1">
          <a:off x="18656300" y="13288553"/>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81488</xdr:rowOff>
    </xdr:from>
    <xdr:to>
      <xdr:col>98</xdr:col>
      <xdr:colOff>38100</xdr:colOff>
      <xdr:row>78</xdr:row>
      <xdr:rowOff>11638</xdr:rowOff>
    </xdr:to>
    <xdr:sp macro="" textlink="">
      <xdr:nvSpPr>
        <xdr:cNvPr id="867" name="フローチャート: 判断 866"/>
        <xdr:cNvSpPr/>
      </xdr:nvSpPr>
      <xdr:spPr>
        <a:xfrm>
          <a:off x="18605500" y="132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2765</xdr:rowOff>
    </xdr:from>
    <xdr:ext cx="534377" cy="259045"/>
    <xdr:sp macro="" textlink="">
      <xdr:nvSpPr>
        <xdr:cNvPr id="868" name="テキスト ボックス 867"/>
        <xdr:cNvSpPr txBox="1"/>
      </xdr:nvSpPr>
      <xdr:spPr>
        <a:xfrm>
          <a:off x="18389111" y="133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26606</xdr:rowOff>
    </xdr:from>
    <xdr:to>
      <xdr:col>116</xdr:col>
      <xdr:colOff>114300</xdr:colOff>
      <xdr:row>77</xdr:row>
      <xdr:rowOff>128206</xdr:rowOff>
    </xdr:to>
    <xdr:sp macro="" textlink="">
      <xdr:nvSpPr>
        <xdr:cNvPr id="874" name="楕円 873"/>
        <xdr:cNvSpPr/>
      </xdr:nvSpPr>
      <xdr:spPr>
        <a:xfrm>
          <a:off x="221107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49483</xdr:rowOff>
    </xdr:from>
    <xdr:ext cx="534377" cy="259045"/>
    <xdr:sp macro="" textlink="">
      <xdr:nvSpPr>
        <xdr:cNvPr id="875" name="繰出金該当値テキスト"/>
        <xdr:cNvSpPr txBox="1"/>
      </xdr:nvSpPr>
      <xdr:spPr>
        <a:xfrm>
          <a:off x="22212300" y="130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28989</xdr:rowOff>
    </xdr:from>
    <xdr:to>
      <xdr:col>112</xdr:col>
      <xdr:colOff>38100</xdr:colOff>
      <xdr:row>77</xdr:row>
      <xdr:rowOff>130589</xdr:rowOff>
    </xdr:to>
    <xdr:sp macro="" textlink="">
      <xdr:nvSpPr>
        <xdr:cNvPr id="876" name="楕円 875"/>
        <xdr:cNvSpPr/>
      </xdr:nvSpPr>
      <xdr:spPr>
        <a:xfrm>
          <a:off x="21272500" y="132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147116</xdr:rowOff>
    </xdr:from>
    <xdr:ext cx="534377" cy="259045"/>
    <xdr:sp macro="" textlink="">
      <xdr:nvSpPr>
        <xdr:cNvPr id="877" name="テキスト ボックス 876"/>
        <xdr:cNvSpPr txBox="1"/>
      </xdr:nvSpPr>
      <xdr:spPr>
        <a:xfrm>
          <a:off x="21056111" y="13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35088</xdr:rowOff>
    </xdr:from>
    <xdr:to>
      <xdr:col>107</xdr:col>
      <xdr:colOff>101600</xdr:colOff>
      <xdr:row>77</xdr:row>
      <xdr:rowOff>136688</xdr:rowOff>
    </xdr:to>
    <xdr:sp macro="" textlink="">
      <xdr:nvSpPr>
        <xdr:cNvPr id="878" name="楕円 877"/>
        <xdr:cNvSpPr/>
      </xdr:nvSpPr>
      <xdr:spPr>
        <a:xfrm>
          <a:off x="20383500" y="132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153215</xdr:rowOff>
    </xdr:from>
    <xdr:ext cx="534377" cy="259045"/>
    <xdr:sp macro="" textlink="">
      <xdr:nvSpPr>
        <xdr:cNvPr id="879" name="テキスト ボックス 878"/>
        <xdr:cNvSpPr txBox="1"/>
      </xdr:nvSpPr>
      <xdr:spPr>
        <a:xfrm>
          <a:off x="20167111" y="130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36103</xdr:rowOff>
    </xdr:from>
    <xdr:to>
      <xdr:col>102</xdr:col>
      <xdr:colOff>165100</xdr:colOff>
      <xdr:row>77</xdr:row>
      <xdr:rowOff>137703</xdr:rowOff>
    </xdr:to>
    <xdr:sp macro="" textlink="">
      <xdr:nvSpPr>
        <xdr:cNvPr id="880" name="楕円 879"/>
        <xdr:cNvSpPr/>
      </xdr:nvSpPr>
      <xdr:spPr>
        <a:xfrm>
          <a:off x="19494500" y="132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154230</xdr:rowOff>
    </xdr:from>
    <xdr:ext cx="534377" cy="259045"/>
    <xdr:sp macro="" textlink="">
      <xdr:nvSpPr>
        <xdr:cNvPr id="881" name="テキスト ボックス 880"/>
        <xdr:cNvSpPr txBox="1"/>
      </xdr:nvSpPr>
      <xdr:spPr>
        <a:xfrm>
          <a:off x="19278111" y="130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49673</xdr:rowOff>
    </xdr:from>
    <xdr:to>
      <xdr:col>98</xdr:col>
      <xdr:colOff>38100</xdr:colOff>
      <xdr:row>77</xdr:row>
      <xdr:rowOff>151273</xdr:rowOff>
    </xdr:to>
    <xdr:sp macro="" textlink="">
      <xdr:nvSpPr>
        <xdr:cNvPr id="882" name="楕円 881"/>
        <xdr:cNvSpPr/>
      </xdr:nvSpPr>
      <xdr:spPr>
        <a:xfrm>
          <a:off x="18605500" y="132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167800</xdr:rowOff>
    </xdr:from>
    <xdr:ext cx="534377" cy="259045"/>
    <xdr:sp macro="" textlink="">
      <xdr:nvSpPr>
        <xdr:cNvPr id="883" name="テキスト ボックス 882"/>
        <xdr:cNvSpPr txBox="1"/>
      </xdr:nvSpPr>
      <xdr:spPr>
        <a:xfrm>
          <a:off x="18389111" y="130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86,912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全国平均を下回り、栃木県平均と同水準であるものの、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を大きく上回っている。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51,125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で、公共下水道事業特別会計への繰出金が要因となり、全国平均、栃木県平均、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を上回る状況が続いている。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・貸付金は住民一人当たり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23,120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円で、地域総合整備資金貸付事業費（前年度決算比　▲</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71,000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千円）が減となったものの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、全国平均、栃木県平均、類似団体内平均を上回る状況が続いている。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・経常経費の適正化を図るためにも、扶助費及び繰出金については事業内容の見直しを進め、経費の削減に努める。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135890</xdr:rowOff>
    </xdr:from>
    <xdr:to>
      <xdr:col>24</xdr:col>
      <xdr:colOff>63500</xdr:colOff>
      <xdr:row>34</xdr:row>
      <xdr:rowOff>163830</xdr:rowOff>
    </xdr:to>
    <xdr:cxnSp macro="">
      <xdr:nvCxnSpPr>
        <xdr:cNvPr id="61" name="直線コネクタ 60"/>
        <xdr:cNvCxnSpPr/>
      </xdr:nvCxnSpPr>
      <xdr:spPr>
        <a:xfrm>
          <a:off x="3797300" y="596519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135890</xdr:rowOff>
    </xdr:from>
    <xdr:to>
      <xdr:col>19</xdr:col>
      <xdr:colOff>177800</xdr:colOff>
      <xdr:row>35</xdr:row>
      <xdr:rowOff>38100</xdr:rowOff>
    </xdr:to>
    <xdr:cxnSp macro="">
      <xdr:nvCxnSpPr>
        <xdr:cNvPr id="64" name="直線コネクタ 63"/>
        <xdr:cNvCxnSpPr/>
      </xdr:nvCxnSpPr>
      <xdr:spPr>
        <a:xfrm flipV="1">
          <a:off x="2908300" y="596519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140970</xdr:rowOff>
    </xdr:from>
    <xdr:to>
      <xdr:col>15</xdr:col>
      <xdr:colOff>50800</xdr:colOff>
      <xdr:row>35</xdr:row>
      <xdr:rowOff>38100</xdr:rowOff>
    </xdr:to>
    <xdr:cxnSp macro="">
      <xdr:nvCxnSpPr>
        <xdr:cNvPr id="67" name="直線コネクタ 66"/>
        <xdr:cNvCxnSpPr/>
      </xdr:nvCxnSpPr>
      <xdr:spPr>
        <a:xfrm>
          <a:off x="2019300" y="57988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140970</xdr:rowOff>
    </xdr:from>
    <xdr:to>
      <xdr:col>10</xdr:col>
      <xdr:colOff>114300</xdr:colOff>
      <xdr:row>34</xdr:row>
      <xdr:rowOff>106680</xdr:rowOff>
    </xdr:to>
    <xdr:cxnSp macro="">
      <xdr:nvCxnSpPr>
        <xdr:cNvPr id="70" name="直線コネクタ 69"/>
        <xdr:cNvCxnSpPr/>
      </xdr:nvCxnSpPr>
      <xdr:spPr>
        <a:xfrm flipV="1">
          <a:off x="1130300" y="5798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67310</xdr:rowOff>
    </xdr:from>
    <xdr:to>
      <xdr:col>6</xdr:col>
      <xdr:colOff>38100</xdr:colOff>
      <xdr:row>34</xdr:row>
      <xdr:rowOff>168910</xdr:rowOff>
    </xdr:to>
    <xdr:sp macro="" textlink="">
      <xdr:nvSpPr>
        <xdr:cNvPr id="73" name="フローチャート: 判断 72"/>
        <xdr:cNvSpPr/>
      </xdr:nvSpPr>
      <xdr:spPr>
        <a:xfrm>
          <a:off x="1079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160037</xdr:rowOff>
    </xdr:from>
    <xdr:ext cx="469744" cy="259045"/>
    <xdr:sp macro="" textlink="">
      <xdr:nvSpPr>
        <xdr:cNvPr id="74" name="テキスト ボックス 73"/>
        <xdr:cNvSpPr txBox="1"/>
      </xdr:nvSpPr>
      <xdr:spPr>
        <a:xfrm>
          <a:off x="895428"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113030</xdr:rowOff>
    </xdr:from>
    <xdr:to>
      <xdr:col>24</xdr:col>
      <xdr:colOff>114300</xdr:colOff>
      <xdr:row>35</xdr:row>
      <xdr:rowOff>43180</xdr:rowOff>
    </xdr:to>
    <xdr:sp macro="" textlink="">
      <xdr:nvSpPr>
        <xdr:cNvPr id="80" name="楕円 79"/>
        <xdr:cNvSpPr/>
      </xdr:nvSpPr>
      <xdr:spPr>
        <a:xfrm>
          <a:off x="4584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91457</xdr:rowOff>
    </xdr:from>
    <xdr:ext cx="469744" cy="259045"/>
    <xdr:sp macro="" textlink="">
      <xdr:nvSpPr>
        <xdr:cNvPr id="81" name="議会費該当値テキスト"/>
        <xdr:cNvSpPr txBox="1"/>
      </xdr:nvSpPr>
      <xdr:spPr>
        <a:xfrm>
          <a:off x="4686300" y="59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85090</xdr:rowOff>
    </xdr:from>
    <xdr:to>
      <xdr:col>20</xdr:col>
      <xdr:colOff>38100</xdr:colOff>
      <xdr:row>35</xdr:row>
      <xdr:rowOff>15240</xdr:rowOff>
    </xdr:to>
    <xdr:sp macro="" textlink="">
      <xdr:nvSpPr>
        <xdr:cNvPr id="82" name="楕円 81"/>
        <xdr:cNvSpPr/>
      </xdr:nvSpPr>
      <xdr:spPr>
        <a:xfrm>
          <a:off x="3746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6367</xdr:rowOff>
    </xdr:from>
    <xdr:ext cx="469744" cy="259045"/>
    <xdr:sp macro="" textlink="">
      <xdr:nvSpPr>
        <xdr:cNvPr id="83" name="テキスト ボックス 82"/>
        <xdr:cNvSpPr txBox="1"/>
      </xdr:nvSpPr>
      <xdr:spPr>
        <a:xfrm>
          <a:off x="3562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158750</xdr:rowOff>
    </xdr:from>
    <xdr:to>
      <xdr:col>15</xdr:col>
      <xdr:colOff>101600</xdr:colOff>
      <xdr:row>35</xdr:row>
      <xdr:rowOff>88900</xdr:rowOff>
    </xdr:to>
    <xdr:sp macro="" textlink="">
      <xdr:nvSpPr>
        <xdr:cNvPr id="84" name="楕円 83"/>
        <xdr:cNvSpPr/>
      </xdr:nvSpPr>
      <xdr:spPr>
        <a:xfrm>
          <a:off x="2857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80027</xdr:rowOff>
    </xdr:from>
    <xdr:ext cx="469744" cy="259045"/>
    <xdr:sp macro="" textlink="">
      <xdr:nvSpPr>
        <xdr:cNvPr id="85" name="テキスト ボックス 84"/>
        <xdr:cNvSpPr txBox="1"/>
      </xdr:nvSpPr>
      <xdr:spPr>
        <a:xfrm>
          <a:off x="2673428" y="60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90170</xdr:rowOff>
    </xdr:from>
    <xdr:to>
      <xdr:col>10</xdr:col>
      <xdr:colOff>165100</xdr:colOff>
      <xdr:row>34</xdr:row>
      <xdr:rowOff>20320</xdr:rowOff>
    </xdr:to>
    <xdr:sp macro="" textlink="">
      <xdr:nvSpPr>
        <xdr:cNvPr id="86" name="楕円 85"/>
        <xdr:cNvSpPr/>
      </xdr:nvSpPr>
      <xdr:spPr>
        <a:xfrm>
          <a:off x="1968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11447</xdr:rowOff>
    </xdr:from>
    <xdr:ext cx="469744" cy="259045"/>
    <xdr:sp macro="" textlink="">
      <xdr:nvSpPr>
        <xdr:cNvPr id="87" name="テキスト ボックス 86"/>
        <xdr:cNvSpPr txBox="1"/>
      </xdr:nvSpPr>
      <xdr:spPr>
        <a:xfrm>
          <a:off x="1784428"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55880</xdr:rowOff>
    </xdr:from>
    <xdr:to>
      <xdr:col>6</xdr:col>
      <xdr:colOff>38100</xdr:colOff>
      <xdr:row>34</xdr:row>
      <xdr:rowOff>157480</xdr:rowOff>
    </xdr:to>
    <xdr:sp macro="" textlink="">
      <xdr:nvSpPr>
        <xdr:cNvPr id="88" name="楕円 87"/>
        <xdr:cNvSpPr/>
      </xdr:nvSpPr>
      <xdr:spPr>
        <a:xfrm>
          <a:off x="1079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2557</xdr:rowOff>
    </xdr:from>
    <xdr:ext cx="469744" cy="259045"/>
    <xdr:sp macro="" textlink="">
      <xdr:nvSpPr>
        <xdr:cNvPr id="89" name="テキスト ボックス 88"/>
        <xdr:cNvSpPr txBox="1"/>
      </xdr:nvSpPr>
      <xdr:spPr>
        <a:xfrm>
          <a:off x="895428"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85045</xdr:rowOff>
    </xdr:from>
    <xdr:to>
      <xdr:col>24</xdr:col>
      <xdr:colOff>63500</xdr:colOff>
      <xdr:row>58</xdr:row>
      <xdr:rowOff>124151</xdr:rowOff>
    </xdr:to>
    <xdr:cxnSp macro="">
      <xdr:nvCxnSpPr>
        <xdr:cNvPr id="118" name="直線コネクタ 117"/>
        <xdr:cNvCxnSpPr/>
      </xdr:nvCxnSpPr>
      <xdr:spPr>
        <a:xfrm>
          <a:off x="3797300" y="10029145"/>
          <a:ext cx="8382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85045</xdr:rowOff>
    </xdr:from>
    <xdr:to>
      <xdr:col>19</xdr:col>
      <xdr:colOff>177800</xdr:colOff>
      <xdr:row>58</xdr:row>
      <xdr:rowOff>97295</xdr:rowOff>
    </xdr:to>
    <xdr:cxnSp macro="">
      <xdr:nvCxnSpPr>
        <xdr:cNvPr id="121" name="直線コネクタ 120"/>
        <xdr:cNvCxnSpPr/>
      </xdr:nvCxnSpPr>
      <xdr:spPr>
        <a:xfrm flipV="1">
          <a:off x="2908300" y="10029145"/>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83773</xdr:rowOff>
    </xdr:from>
    <xdr:to>
      <xdr:col>15</xdr:col>
      <xdr:colOff>50800</xdr:colOff>
      <xdr:row>58</xdr:row>
      <xdr:rowOff>97295</xdr:rowOff>
    </xdr:to>
    <xdr:cxnSp macro="">
      <xdr:nvCxnSpPr>
        <xdr:cNvPr id="124" name="直線コネクタ 123"/>
        <xdr:cNvCxnSpPr/>
      </xdr:nvCxnSpPr>
      <xdr:spPr>
        <a:xfrm>
          <a:off x="2019300" y="10027873"/>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83773</xdr:rowOff>
    </xdr:from>
    <xdr:to>
      <xdr:col>10</xdr:col>
      <xdr:colOff>114300</xdr:colOff>
      <xdr:row>58</xdr:row>
      <xdr:rowOff>105993</xdr:rowOff>
    </xdr:to>
    <xdr:cxnSp macro="">
      <xdr:nvCxnSpPr>
        <xdr:cNvPr id="127" name="直線コネクタ 126"/>
        <xdr:cNvCxnSpPr/>
      </xdr:nvCxnSpPr>
      <xdr:spPr>
        <a:xfrm flipV="1">
          <a:off x="1130300" y="10027873"/>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18221</xdr:rowOff>
    </xdr:from>
    <xdr:to>
      <xdr:col>6</xdr:col>
      <xdr:colOff>38100</xdr:colOff>
      <xdr:row>58</xdr:row>
      <xdr:rowOff>119821</xdr:rowOff>
    </xdr:to>
    <xdr:sp macro="" textlink="">
      <xdr:nvSpPr>
        <xdr:cNvPr id="130" name="フローチャート: 判断 129"/>
        <xdr:cNvSpPr/>
      </xdr:nvSpPr>
      <xdr:spPr>
        <a:xfrm>
          <a:off x="1079500" y="996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136348</xdr:rowOff>
    </xdr:from>
    <xdr:ext cx="534377" cy="259045"/>
    <xdr:sp macro="" textlink="">
      <xdr:nvSpPr>
        <xdr:cNvPr id="131" name="テキスト ボックス 130"/>
        <xdr:cNvSpPr txBox="1"/>
      </xdr:nvSpPr>
      <xdr:spPr>
        <a:xfrm>
          <a:off x="863111" y="97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73351</xdr:rowOff>
    </xdr:from>
    <xdr:to>
      <xdr:col>24</xdr:col>
      <xdr:colOff>114300</xdr:colOff>
      <xdr:row>59</xdr:row>
      <xdr:rowOff>3501</xdr:rowOff>
    </xdr:to>
    <xdr:sp macro="" textlink="">
      <xdr:nvSpPr>
        <xdr:cNvPr id="137" name="楕円 136"/>
        <xdr:cNvSpPr/>
      </xdr:nvSpPr>
      <xdr:spPr>
        <a:xfrm>
          <a:off x="4584700" y="10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159728</xdr:rowOff>
    </xdr:from>
    <xdr:ext cx="534377" cy="259045"/>
    <xdr:sp macro="" textlink="">
      <xdr:nvSpPr>
        <xdr:cNvPr id="138" name="総務費該当値テキスト"/>
        <xdr:cNvSpPr txBox="1"/>
      </xdr:nvSpPr>
      <xdr:spPr>
        <a:xfrm>
          <a:off x="4686300" y="99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34245</xdr:rowOff>
    </xdr:from>
    <xdr:to>
      <xdr:col>20</xdr:col>
      <xdr:colOff>38100</xdr:colOff>
      <xdr:row>58</xdr:row>
      <xdr:rowOff>135845</xdr:rowOff>
    </xdr:to>
    <xdr:sp macro="" textlink="">
      <xdr:nvSpPr>
        <xdr:cNvPr id="139" name="楕円 138"/>
        <xdr:cNvSpPr/>
      </xdr:nvSpPr>
      <xdr:spPr>
        <a:xfrm>
          <a:off x="3746500" y="9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126972</xdr:rowOff>
    </xdr:from>
    <xdr:ext cx="534377" cy="259045"/>
    <xdr:sp macro="" textlink="">
      <xdr:nvSpPr>
        <xdr:cNvPr id="140" name="テキスト ボックス 139"/>
        <xdr:cNvSpPr txBox="1"/>
      </xdr:nvSpPr>
      <xdr:spPr>
        <a:xfrm>
          <a:off x="3530111" y="100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46495</xdr:rowOff>
    </xdr:from>
    <xdr:to>
      <xdr:col>15</xdr:col>
      <xdr:colOff>101600</xdr:colOff>
      <xdr:row>58</xdr:row>
      <xdr:rowOff>148095</xdr:rowOff>
    </xdr:to>
    <xdr:sp macro="" textlink="">
      <xdr:nvSpPr>
        <xdr:cNvPr id="141" name="楕円 140"/>
        <xdr:cNvSpPr/>
      </xdr:nvSpPr>
      <xdr:spPr>
        <a:xfrm>
          <a:off x="2857500" y="99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139222</xdr:rowOff>
    </xdr:from>
    <xdr:ext cx="534377" cy="259045"/>
    <xdr:sp macro="" textlink="">
      <xdr:nvSpPr>
        <xdr:cNvPr id="142" name="テキスト ボックス 141"/>
        <xdr:cNvSpPr txBox="1"/>
      </xdr:nvSpPr>
      <xdr:spPr>
        <a:xfrm>
          <a:off x="2641111" y="100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32973</xdr:rowOff>
    </xdr:from>
    <xdr:to>
      <xdr:col>10</xdr:col>
      <xdr:colOff>165100</xdr:colOff>
      <xdr:row>58</xdr:row>
      <xdr:rowOff>134573</xdr:rowOff>
    </xdr:to>
    <xdr:sp macro="" textlink="">
      <xdr:nvSpPr>
        <xdr:cNvPr id="143" name="楕円 142"/>
        <xdr:cNvSpPr/>
      </xdr:nvSpPr>
      <xdr:spPr>
        <a:xfrm>
          <a:off x="1968500" y="99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125700</xdr:rowOff>
    </xdr:from>
    <xdr:ext cx="534377" cy="259045"/>
    <xdr:sp macro="" textlink="">
      <xdr:nvSpPr>
        <xdr:cNvPr id="144" name="テキスト ボックス 143"/>
        <xdr:cNvSpPr txBox="1"/>
      </xdr:nvSpPr>
      <xdr:spPr>
        <a:xfrm>
          <a:off x="1752111" y="100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55193</xdr:rowOff>
    </xdr:from>
    <xdr:to>
      <xdr:col>6</xdr:col>
      <xdr:colOff>38100</xdr:colOff>
      <xdr:row>58</xdr:row>
      <xdr:rowOff>156793</xdr:rowOff>
    </xdr:to>
    <xdr:sp macro="" textlink="">
      <xdr:nvSpPr>
        <xdr:cNvPr id="145" name="楕円 144"/>
        <xdr:cNvSpPr/>
      </xdr:nvSpPr>
      <xdr:spPr>
        <a:xfrm>
          <a:off x="1079500" y="99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147920</xdr:rowOff>
    </xdr:from>
    <xdr:ext cx="534377" cy="259045"/>
    <xdr:sp macro="" textlink="">
      <xdr:nvSpPr>
        <xdr:cNvPr id="146" name="テキスト ボックス 145"/>
        <xdr:cNvSpPr txBox="1"/>
      </xdr:nvSpPr>
      <xdr:spPr>
        <a:xfrm>
          <a:off x="863111" y="100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81331</xdr:rowOff>
    </xdr:from>
    <xdr:to>
      <xdr:col>24</xdr:col>
      <xdr:colOff>63500</xdr:colOff>
      <xdr:row>75</xdr:row>
      <xdr:rowOff>136347</xdr:rowOff>
    </xdr:to>
    <xdr:cxnSp macro="">
      <xdr:nvCxnSpPr>
        <xdr:cNvPr id="176" name="直線コネクタ 175"/>
        <xdr:cNvCxnSpPr/>
      </xdr:nvCxnSpPr>
      <xdr:spPr>
        <a:xfrm flipV="1">
          <a:off x="3797300" y="12940081"/>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79845</xdr:rowOff>
    </xdr:from>
    <xdr:to>
      <xdr:col>19</xdr:col>
      <xdr:colOff>177800</xdr:colOff>
      <xdr:row>75</xdr:row>
      <xdr:rowOff>136347</xdr:rowOff>
    </xdr:to>
    <xdr:cxnSp macro="">
      <xdr:nvCxnSpPr>
        <xdr:cNvPr id="179" name="直線コネクタ 178"/>
        <xdr:cNvCxnSpPr/>
      </xdr:nvCxnSpPr>
      <xdr:spPr>
        <a:xfrm>
          <a:off x="2908300" y="1293859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79845</xdr:rowOff>
    </xdr:from>
    <xdr:to>
      <xdr:col>15</xdr:col>
      <xdr:colOff>50800</xdr:colOff>
      <xdr:row>76</xdr:row>
      <xdr:rowOff>69786</xdr:rowOff>
    </xdr:to>
    <xdr:cxnSp macro="">
      <xdr:nvCxnSpPr>
        <xdr:cNvPr id="182" name="直線コネクタ 181"/>
        <xdr:cNvCxnSpPr/>
      </xdr:nvCxnSpPr>
      <xdr:spPr>
        <a:xfrm flipV="1">
          <a:off x="2019300" y="1293859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69786</xdr:rowOff>
    </xdr:from>
    <xdr:to>
      <xdr:col>10</xdr:col>
      <xdr:colOff>114300</xdr:colOff>
      <xdr:row>76</xdr:row>
      <xdr:rowOff>95123</xdr:rowOff>
    </xdr:to>
    <xdr:cxnSp macro="">
      <xdr:nvCxnSpPr>
        <xdr:cNvPr id="185" name="直線コネクタ 184"/>
        <xdr:cNvCxnSpPr/>
      </xdr:nvCxnSpPr>
      <xdr:spPr>
        <a:xfrm flipV="1">
          <a:off x="1130300" y="1309998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120314</xdr:rowOff>
    </xdr:from>
    <xdr:to>
      <xdr:col>6</xdr:col>
      <xdr:colOff>38100</xdr:colOff>
      <xdr:row>77</xdr:row>
      <xdr:rowOff>50464</xdr:rowOff>
    </xdr:to>
    <xdr:sp macro="" textlink="">
      <xdr:nvSpPr>
        <xdr:cNvPr id="188" name="フローチャート: 判断 187"/>
        <xdr:cNvSpPr/>
      </xdr:nvSpPr>
      <xdr:spPr>
        <a:xfrm>
          <a:off x="1079500" y="131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41591</xdr:rowOff>
    </xdr:from>
    <xdr:ext cx="599010" cy="259045"/>
    <xdr:sp macro="" textlink="">
      <xdr:nvSpPr>
        <xdr:cNvPr id="189" name="テキスト ボックス 188"/>
        <xdr:cNvSpPr txBox="1"/>
      </xdr:nvSpPr>
      <xdr:spPr>
        <a:xfrm>
          <a:off x="830795" y="132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30531</xdr:rowOff>
    </xdr:from>
    <xdr:to>
      <xdr:col>24</xdr:col>
      <xdr:colOff>114300</xdr:colOff>
      <xdr:row>75</xdr:row>
      <xdr:rowOff>132131</xdr:rowOff>
    </xdr:to>
    <xdr:sp macro="" textlink="">
      <xdr:nvSpPr>
        <xdr:cNvPr id="195" name="楕円 194"/>
        <xdr:cNvSpPr/>
      </xdr:nvSpPr>
      <xdr:spPr>
        <a:xfrm>
          <a:off x="4584700" y="128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53408</xdr:rowOff>
    </xdr:from>
    <xdr:ext cx="599010" cy="259045"/>
    <xdr:sp macro="" textlink="">
      <xdr:nvSpPr>
        <xdr:cNvPr id="196" name="民生費該当値テキスト"/>
        <xdr:cNvSpPr txBox="1"/>
      </xdr:nvSpPr>
      <xdr:spPr>
        <a:xfrm>
          <a:off x="4686300" y="127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85547</xdr:rowOff>
    </xdr:from>
    <xdr:to>
      <xdr:col>20</xdr:col>
      <xdr:colOff>38100</xdr:colOff>
      <xdr:row>76</xdr:row>
      <xdr:rowOff>15698</xdr:rowOff>
    </xdr:to>
    <xdr:sp macro="" textlink="">
      <xdr:nvSpPr>
        <xdr:cNvPr id="197" name="楕円 196"/>
        <xdr:cNvSpPr/>
      </xdr:nvSpPr>
      <xdr:spPr>
        <a:xfrm>
          <a:off x="3746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6824</xdr:rowOff>
    </xdr:from>
    <xdr:ext cx="599010" cy="259045"/>
    <xdr:sp macro="" textlink="">
      <xdr:nvSpPr>
        <xdr:cNvPr id="198" name="テキスト ボックス 197"/>
        <xdr:cNvSpPr txBox="1"/>
      </xdr:nvSpPr>
      <xdr:spPr>
        <a:xfrm>
          <a:off x="3497795" y="1303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29045</xdr:rowOff>
    </xdr:from>
    <xdr:to>
      <xdr:col>15</xdr:col>
      <xdr:colOff>101600</xdr:colOff>
      <xdr:row>75</xdr:row>
      <xdr:rowOff>130645</xdr:rowOff>
    </xdr:to>
    <xdr:sp macro="" textlink="">
      <xdr:nvSpPr>
        <xdr:cNvPr id="199" name="楕円 198"/>
        <xdr:cNvSpPr/>
      </xdr:nvSpPr>
      <xdr:spPr>
        <a:xfrm>
          <a:off x="2857500" y="128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147172</xdr:rowOff>
    </xdr:from>
    <xdr:ext cx="599010" cy="259045"/>
    <xdr:sp macro="" textlink="">
      <xdr:nvSpPr>
        <xdr:cNvPr id="200" name="テキスト ボックス 199"/>
        <xdr:cNvSpPr txBox="1"/>
      </xdr:nvSpPr>
      <xdr:spPr>
        <a:xfrm>
          <a:off x="2608795" y="126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18986</xdr:rowOff>
    </xdr:from>
    <xdr:to>
      <xdr:col>10</xdr:col>
      <xdr:colOff>165100</xdr:colOff>
      <xdr:row>76</xdr:row>
      <xdr:rowOff>120586</xdr:rowOff>
    </xdr:to>
    <xdr:sp macro="" textlink="">
      <xdr:nvSpPr>
        <xdr:cNvPr id="201" name="楕円 200"/>
        <xdr:cNvSpPr/>
      </xdr:nvSpPr>
      <xdr:spPr>
        <a:xfrm>
          <a:off x="19685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111713</xdr:rowOff>
    </xdr:from>
    <xdr:ext cx="599010" cy="259045"/>
    <xdr:sp macro="" textlink="">
      <xdr:nvSpPr>
        <xdr:cNvPr id="202" name="テキスト ボックス 201"/>
        <xdr:cNvSpPr txBox="1"/>
      </xdr:nvSpPr>
      <xdr:spPr>
        <a:xfrm>
          <a:off x="1719795" y="131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44323</xdr:rowOff>
    </xdr:from>
    <xdr:to>
      <xdr:col>6</xdr:col>
      <xdr:colOff>38100</xdr:colOff>
      <xdr:row>76</xdr:row>
      <xdr:rowOff>145923</xdr:rowOff>
    </xdr:to>
    <xdr:sp macro="" textlink="">
      <xdr:nvSpPr>
        <xdr:cNvPr id="203" name="楕円 202"/>
        <xdr:cNvSpPr/>
      </xdr:nvSpPr>
      <xdr:spPr>
        <a:xfrm>
          <a:off x="1079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162450</xdr:rowOff>
    </xdr:from>
    <xdr:ext cx="599010" cy="259045"/>
    <xdr:sp macro="" textlink="">
      <xdr:nvSpPr>
        <xdr:cNvPr id="204" name="テキスト ボックス 203"/>
        <xdr:cNvSpPr txBox="1"/>
      </xdr:nvSpPr>
      <xdr:spPr>
        <a:xfrm>
          <a:off x="830795"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57899</xdr:rowOff>
    </xdr:from>
    <xdr:to>
      <xdr:col>24</xdr:col>
      <xdr:colOff>63500</xdr:colOff>
      <xdr:row>98</xdr:row>
      <xdr:rowOff>103200</xdr:rowOff>
    </xdr:to>
    <xdr:cxnSp macro="">
      <xdr:nvCxnSpPr>
        <xdr:cNvPr id="234" name="直線コネクタ 233"/>
        <xdr:cNvCxnSpPr/>
      </xdr:nvCxnSpPr>
      <xdr:spPr>
        <a:xfrm flipV="1">
          <a:off x="3797300" y="16517099"/>
          <a:ext cx="838200" cy="3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95275</xdr:rowOff>
    </xdr:from>
    <xdr:to>
      <xdr:col>19</xdr:col>
      <xdr:colOff>177800</xdr:colOff>
      <xdr:row>98</xdr:row>
      <xdr:rowOff>103200</xdr:rowOff>
    </xdr:to>
    <xdr:cxnSp macro="">
      <xdr:nvCxnSpPr>
        <xdr:cNvPr id="237" name="直線コネクタ 236"/>
        <xdr:cNvCxnSpPr/>
      </xdr:nvCxnSpPr>
      <xdr:spPr>
        <a:xfrm>
          <a:off x="2908300" y="168973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62471</xdr:rowOff>
    </xdr:from>
    <xdr:to>
      <xdr:col>15</xdr:col>
      <xdr:colOff>50800</xdr:colOff>
      <xdr:row>98</xdr:row>
      <xdr:rowOff>95275</xdr:rowOff>
    </xdr:to>
    <xdr:cxnSp macro="">
      <xdr:nvCxnSpPr>
        <xdr:cNvPr id="240" name="直線コネクタ 239"/>
        <xdr:cNvCxnSpPr/>
      </xdr:nvCxnSpPr>
      <xdr:spPr>
        <a:xfrm>
          <a:off x="2019300" y="1686457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62471</xdr:rowOff>
    </xdr:from>
    <xdr:to>
      <xdr:col>10</xdr:col>
      <xdr:colOff>114300</xdr:colOff>
      <xdr:row>98</xdr:row>
      <xdr:rowOff>136080</xdr:rowOff>
    </xdr:to>
    <xdr:cxnSp macro="">
      <xdr:nvCxnSpPr>
        <xdr:cNvPr id="243" name="直線コネクタ 242"/>
        <xdr:cNvCxnSpPr/>
      </xdr:nvCxnSpPr>
      <xdr:spPr>
        <a:xfrm flipV="1">
          <a:off x="1130300" y="1686457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62573</xdr:rowOff>
    </xdr:from>
    <xdr:to>
      <xdr:col>6</xdr:col>
      <xdr:colOff>38100</xdr:colOff>
      <xdr:row>98</xdr:row>
      <xdr:rowOff>164173</xdr:rowOff>
    </xdr:to>
    <xdr:sp macro="" textlink="">
      <xdr:nvSpPr>
        <xdr:cNvPr id="246" name="フローチャート: 判断 245"/>
        <xdr:cNvSpPr/>
      </xdr:nvSpPr>
      <xdr:spPr>
        <a:xfrm>
          <a:off x="1079500" y="1686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9250</xdr:rowOff>
    </xdr:from>
    <xdr:ext cx="534377" cy="259045"/>
    <xdr:sp macro="" textlink="">
      <xdr:nvSpPr>
        <xdr:cNvPr id="247" name="テキスト ボックス 246"/>
        <xdr:cNvSpPr txBox="1"/>
      </xdr:nvSpPr>
      <xdr:spPr>
        <a:xfrm>
          <a:off x="863111"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7099</xdr:rowOff>
    </xdr:from>
    <xdr:to>
      <xdr:col>24</xdr:col>
      <xdr:colOff>114300</xdr:colOff>
      <xdr:row>96</xdr:row>
      <xdr:rowOff>108699</xdr:rowOff>
    </xdr:to>
    <xdr:sp macro="" textlink="">
      <xdr:nvSpPr>
        <xdr:cNvPr id="253" name="楕円 252"/>
        <xdr:cNvSpPr/>
      </xdr:nvSpPr>
      <xdr:spPr>
        <a:xfrm>
          <a:off x="4584700" y="164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156976</xdr:rowOff>
    </xdr:from>
    <xdr:ext cx="534377" cy="259045"/>
    <xdr:sp macro="" textlink="">
      <xdr:nvSpPr>
        <xdr:cNvPr id="254" name="衛生費該当値テキスト"/>
        <xdr:cNvSpPr txBox="1"/>
      </xdr:nvSpPr>
      <xdr:spPr>
        <a:xfrm>
          <a:off x="4686300" y="164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52400</xdr:rowOff>
    </xdr:from>
    <xdr:to>
      <xdr:col>20</xdr:col>
      <xdr:colOff>38100</xdr:colOff>
      <xdr:row>98</xdr:row>
      <xdr:rowOff>154000</xdr:rowOff>
    </xdr:to>
    <xdr:sp macro="" textlink="">
      <xdr:nvSpPr>
        <xdr:cNvPr id="255" name="楕円 254"/>
        <xdr:cNvSpPr/>
      </xdr:nvSpPr>
      <xdr:spPr>
        <a:xfrm>
          <a:off x="3746500" y="168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145127</xdr:rowOff>
    </xdr:from>
    <xdr:ext cx="534377" cy="259045"/>
    <xdr:sp macro="" textlink="">
      <xdr:nvSpPr>
        <xdr:cNvPr id="256" name="テキスト ボックス 255"/>
        <xdr:cNvSpPr txBox="1"/>
      </xdr:nvSpPr>
      <xdr:spPr>
        <a:xfrm>
          <a:off x="3530111" y="169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44475</xdr:rowOff>
    </xdr:from>
    <xdr:to>
      <xdr:col>15</xdr:col>
      <xdr:colOff>101600</xdr:colOff>
      <xdr:row>98</xdr:row>
      <xdr:rowOff>146075</xdr:rowOff>
    </xdr:to>
    <xdr:sp macro="" textlink="">
      <xdr:nvSpPr>
        <xdr:cNvPr id="257" name="楕円 256"/>
        <xdr:cNvSpPr/>
      </xdr:nvSpPr>
      <xdr:spPr>
        <a:xfrm>
          <a:off x="28575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137202</xdr:rowOff>
    </xdr:from>
    <xdr:ext cx="534377" cy="259045"/>
    <xdr:sp macro="" textlink="">
      <xdr:nvSpPr>
        <xdr:cNvPr id="258" name="テキスト ボックス 257"/>
        <xdr:cNvSpPr txBox="1"/>
      </xdr:nvSpPr>
      <xdr:spPr>
        <a:xfrm>
          <a:off x="2641111" y="169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11671</xdr:rowOff>
    </xdr:from>
    <xdr:to>
      <xdr:col>10</xdr:col>
      <xdr:colOff>165100</xdr:colOff>
      <xdr:row>98</xdr:row>
      <xdr:rowOff>113271</xdr:rowOff>
    </xdr:to>
    <xdr:sp macro="" textlink="">
      <xdr:nvSpPr>
        <xdr:cNvPr id="259" name="楕円 258"/>
        <xdr:cNvSpPr/>
      </xdr:nvSpPr>
      <xdr:spPr>
        <a:xfrm>
          <a:off x="1968500" y="168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104398</xdr:rowOff>
    </xdr:from>
    <xdr:ext cx="534377" cy="259045"/>
    <xdr:sp macro="" textlink="">
      <xdr:nvSpPr>
        <xdr:cNvPr id="260" name="テキスト ボックス 259"/>
        <xdr:cNvSpPr txBox="1"/>
      </xdr:nvSpPr>
      <xdr:spPr>
        <a:xfrm>
          <a:off x="1752111" y="169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85280</xdr:rowOff>
    </xdr:from>
    <xdr:to>
      <xdr:col>6</xdr:col>
      <xdr:colOff>38100</xdr:colOff>
      <xdr:row>99</xdr:row>
      <xdr:rowOff>15430</xdr:rowOff>
    </xdr:to>
    <xdr:sp macro="" textlink="">
      <xdr:nvSpPr>
        <xdr:cNvPr id="261" name="楕円 260"/>
        <xdr:cNvSpPr/>
      </xdr:nvSpPr>
      <xdr:spPr>
        <a:xfrm>
          <a:off x="1079500" y="168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6557</xdr:rowOff>
    </xdr:from>
    <xdr:ext cx="534377" cy="259045"/>
    <xdr:sp macro="" textlink="">
      <xdr:nvSpPr>
        <xdr:cNvPr id="262" name="テキスト ボックス 261"/>
        <xdr:cNvSpPr txBox="1"/>
      </xdr:nvSpPr>
      <xdr:spPr>
        <a:xfrm>
          <a:off x="863111" y="169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108336</xdr:rowOff>
    </xdr:from>
    <xdr:to>
      <xdr:col>55</xdr:col>
      <xdr:colOff>0</xdr:colOff>
      <xdr:row>38</xdr:row>
      <xdr:rowOff>109159</xdr:rowOff>
    </xdr:to>
    <xdr:cxnSp macro="">
      <xdr:nvCxnSpPr>
        <xdr:cNvPr id="289" name="直線コネクタ 288"/>
        <xdr:cNvCxnSpPr/>
      </xdr:nvCxnSpPr>
      <xdr:spPr>
        <a:xfrm>
          <a:off x="9639300" y="662343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105044</xdr:rowOff>
    </xdr:from>
    <xdr:to>
      <xdr:col>50</xdr:col>
      <xdr:colOff>114300</xdr:colOff>
      <xdr:row>38</xdr:row>
      <xdr:rowOff>108336</xdr:rowOff>
    </xdr:to>
    <xdr:cxnSp macro="">
      <xdr:nvCxnSpPr>
        <xdr:cNvPr id="292" name="直線コネクタ 291"/>
        <xdr:cNvCxnSpPr/>
      </xdr:nvCxnSpPr>
      <xdr:spPr>
        <a:xfrm>
          <a:off x="8750300" y="662014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91329</xdr:rowOff>
    </xdr:from>
    <xdr:to>
      <xdr:col>45</xdr:col>
      <xdr:colOff>177800</xdr:colOff>
      <xdr:row>38</xdr:row>
      <xdr:rowOff>105044</xdr:rowOff>
    </xdr:to>
    <xdr:cxnSp macro="">
      <xdr:nvCxnSpPr>
        <xdr:cNvPr id="295" name="直線コネクタ 294"/>
        <xdr:cNvCxnSpPr/>
      </xdr:nvCxnSpPr>
      <xdr:spPr>
        <a:xfrm>
          <a:off x="7861300" y="6606429"/>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86847</xdr:rowOff>
    </xdr:from>
    <xdr:to>
      <xdr:col>41</xdr:col>
      <xdr:colOff>50800</xdr:colOff>
      <xdr:row>38</xdr:row>
      <xdr:rowOff>91329</xdr:rowOff>
    </xdr:to>
    <xdr:cxnSp macro="">
      <xdr:nvCxnSpPr>
        <xdr:cNvPr id="298" name="直線コネクタ 297"/>
        <xdr:cNvCxnSpPr/>
      </xdr:nvCxnSpPr>
      <xdr:spPr>
        <a:xfrm>
          <a:off x="6972300" y="6601947"/>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164064</xdr:rowOff>
    </xdr:from>
    <xdr:to>
      <xdr:col>36</xdr:col>
      <xdr:colOff>165100</xdr:colOff>
      <xdr:row>38</xdr:row>
      <xdr:rowOff>94214</xdr:rowOff>
    </xdr:to>
    <xdr:sp macro="" textlink="">
      <xdr:nvSpPr>
        <xdr:cNvPr id="301" name="フローチャート: 判断 300"/>
        <xdr:cNvSpPr/>
      </xdr:nvSpPr>
      <xdr:spPr>
        <a:xfrm>
          <a:off x="6921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110741</xdr:rowOff>
    </xdr:from>
    <xdr:ext cx="469744" cy="259045"/>
    <xdr:sp macro="" textlink="">
      <xdr:nvSpPr>
        <xdr:cNvPr id="302" name="テキスト ボックス 301"/>
        <xdr:cNvSpPr txBox="1"/>
      </xdr:nvSpPr>
      <xdr:spPr>
        <a:xfrm>
          <a:off x="6737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58359</xdr:rowOff>
    </xdr:from>
    <xdr:to>
      <xdr:col>55</xdr:col>
      <xdr:colOff>50800</xdr:colOff>
      <xdr:row>38</xdr:row>
      <xdr:rowOff>159959</xdr:rowOff>
    </xdr:to>
    <xdr:sp macro="" textlink="">
      <xdr:nvSpPr>
        <xdr:cNvPr id="308" name="楕円 307"/>
        <xdr:cNvSpPr/>
      </xdr:nvSpPr>
      <xdr:spPr>
        <a:xfrm>
          <a:off x="104267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144736</xdr:rowOff>
    </xdr:from>
    <xdr:ext cx="378565" cy="259045"/>
    <xdr:sp macro="" textlink="">
      <xdr:nvSpPr>
        <xdr:cNvPr id="309" name="労働費該当値テキスト"/>
        <xdr:cNvSpPr txBox="1"/>
      </xdr:nvSpPr>
      <xdr:spPr>
        <a:xfrm>
          <a:off x="10528300" y="648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57536</xdr:rowOff>
    </xdr:from>
    <xdr:to>
      <xdr:col>50</xdr:col>
      <xdr:colOff>165100</xdr:colOff>
      <xdr:row>38</xdr:row>
      <xdr:rowOff>159136</xdr:rowOff>
    </xdr:to>
    <xdr:sp macro="" textlink="">
      <xdr:nvSpPr>
        <xdr:cNvPr id="310" name="楕円 309"/>
        <xdr:cNvSpPr/>
      </xdr:nvSpPr>
      <xdr:spPr>
        <a:xfrm>
          <a:off x="9588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150263</xdr:rowOff>
    </xdr:from>
    <xdr:ext cx="378565" cy="259045"/>
    <xdr:sp macro="" textlink="">
      <xdr:nvSpPr>
        <xdr:cNvPr id="311" name="テキスト ボックス 310"/>
        <xdr:cNvSpPr txBox="1"/>
      </xdr:nvSpPr>
      <xdr:spPr>
        <a:xfrm>
          <a:off x="9450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54244</xdr:rowOff>
    </xdr:from>
    <xdr:to>
      <xdr:col>46</xdr:col>
      <xdr:colOff>38100</xdr:colOff>
      <xdr:row>38</xdr:row>
      <xdr:rowOff>155844</xdr:rowOff>
    </xdr:to>
    <xdr:sp macro="" textlink="">
      <xdr:nvSpPr>
        <xdr:cNvPr id="312" name="楕円 311"/>
        <xdr:cNvSpPr/>
      </xdr:nvSpPr>
      <xdr:spPr>
        <a:xfrm>
          <a:off x="8699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146971</xdr:rowOff>
    </xdr:from>
    <xdr:ext cx="378565" cy="259045"/>
    <xdr:sp macro="" textlink="">
      <xdr:nvSpPr>
        <xdr:cNvPr id="313" name="テキスト ボックス 312"/>
        <xdr:cNvSpPr txBox="1"/>
      </xdr:nvSpPr>
      <xdr:spPr>
        <a:xfrm>
          <a:off x="8561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40529</xdr:rowOff>
    </xdr:from>
    <xdr:to>
      <xdr:col>41</xdr:col>
      <xdr:colOff>101600</xdr:colOff>
      <xdr:row>38</xdr:row>
      <xdr:rowOff>142129</xdr:rowOff>
    </xdr:to>
    <xdr:sp macro="" textlink="">
      <xdr:nvSpPr>
        <xdr:cNvPr id="314" name="楕円 313"/>
        <xdr:cNvSpPr/>
      </xdr:nvSpPr>
      <xdr:spPr>
        <a:xfrm>
          <a:off x="7810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133256</xdr:rowOff>
    </xdr:from>
    <xdr:ext cx="378565" cy="259045"/>
    <xdr:sp macro="" textlink="">
      <xdr:nvSpPr>
        <xdr:cNvPr id="315" name="テキスト ボックス 314"/>
        <xdr:cNvSpPr txBox="1"/>
      </xdr:nvSpPr>
      <xdr:spPr>
        <a:xfrm>
          <a:off x="7672017" y="664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36047</xdr:rowOff>
    </xdr:from>
    <xdr:to>
      <xdr:col>36</xdr:col>
      <xdr:colOff>165100</xdr:colOff>
      <xdr:row>38</xdr:row>
      <xdr:rowOff>137647</xdr:rowOff>
    </xdr:to>
    <xdr:sp macro="" textlink="">
      <xdr:nvSpPr>
        <xdr:cNvPr id="316" name="楕円 315"/>
        <xdr:cNvSpPr/>
      </xdr:nvSpPr>
      <xdr:spPr>
        <a:xfrm>
          <a:off x="6921500" y="65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128774</xdr:rowOff>
    </xdr:from>
    <xdr:ext cx="378565" cy="259045"/>
    <xdr:sp macro="" textlink="">
      <xdr:nvSpPr>
        <xdr:cNvPr id="317" name="テキスト ボックス 316"/>
        <xdr:cNvSpPr txBox="1"/>
      </xdr:nvSpPr>
      <xdr:spPr>
        <a:xfrm>
          <a:off x="6783017" y="664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117428</xdr:rowOff>
    </xdr:from>
    <xdr:to>
      <xdr:col>55</xdr:col>
      <xdr:colOff>0</xdr:colOff>
      <xdr:row>58</xdr:row>
      <xdr:rowOff>169646</xdr:rowOff>
    </xdr:to>
    <xdr:cxnSp macro="">
      <xdr:nvCxnSpPr>
        <xdr:cNvPr id="348" name="直線コネクタ 347"/>
        <xdr:cNvCxnSpPr/>
      </xdr:nvCxnSpPr>
      <xdr:spPr>
        <a:xfrm flipV="1">
          <a:off x="9639300" y="10061528"/>
          <a:ext cx="838200" cy="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169352</xdr:rowOff>
    </xdr:from>
    <xdr:to>
      <xdr:col>50</xdr:col>
      <xdr:colOff>114300</xdr:colOff>
      <xdr:row>58</xdr:row>
      <xdr:rowOff>169646</xdr:rowOff>
    </xdr:to>
    <xdr:cxnSp macro="">
      <xdr:nvCxnSpPr>
        <xdr:cNvPr id="351" name="直線コネクタ 350"/>
        <xdr:cNvCxnSpPr/>
      </xdr:nvCxnSpPr>
      <xdr:spPr>
        <a:xfrm>
          <a:off x="8750300" y="1011345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169352</xdr:rowOff>
    </xdr:from>
    <xdr:to>
      <xdr:col>45</xdr:col>
      <xdr:colOff>177800</xdr:colOff>
      <xdr:row>58</xdr:row>
      <xdr:rowOff>170006</xdr:rowOff>
    </xdr:to>
    <xdr:cxnSp macro="">
      <xdr:nvCxnSpPr>
        <xdr:cNvPr id="354" name="直線コネクタ 353"/>
        <xdr:cNvCxnSpPr/>
      </xdr:nvCxnSpPr>
      <xdr:spPr>
        <a:xfrm flipV="1">
          <a:off x="7861300" y="1011345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152730</xdr:rowOff>
    </xdr:from>
    <xdr:to>
      <xdr:col>41</xdr:col>
      <xdr:colOff>50800</xdr:colOff>
      <xdr:row>58</xdr:row>
      <xdr:rowOff>170006</xdr:rowOff>
    </xdr:to>
    <xdr:cxnSp macro="">
      <xdr:nvCxnSpPr>
        <xdr:cNvPr id="357" name="直線コネクタ 356"/>
        <xdr:cNvCxnSpPr/>
      </xdr:nvCxnSpPr>
      <xdr:spPr>
        <a:xfrm>
          <a:off x="6972300" y="10096830"/>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120022</xdr:rowOff>
    </xdr:from>
    <xdr:to>
      <xdr:col>36</xdr:col>
      <xdr:colOff>165100</xdr:colOff>
      <xdr:row>59</xdr:row>
      <xdr:rowOff>50172</xdr:rowOff>
    </xdr:to>
    <xdr:sp macro="" textlink="">
      <xdr:nvSpPr>
        <xdr:cNvPr id="360" name="フローチャート: 判断 359"/>
        <xdr:cNvSpPr/>
      </xdr:nvSpPr>
      <xdr:spPr>
        <a:xfrm>
          <a:off x="6921500" y="100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41299</xdr:rowOff>
    </xdr:from>
    <xdr:ext cx="469744" cy="259045"/>
    <xdr:sp macro="" textlink="">
      <xdr:nvSpPr>
        <xdr:cNvPr id="361" name="テキスト ボックス 360"/>
        <xdr:cNvSpPr txBox="1"/>
      </xdr:nvSpPr>
      <xdr:spPr>
        <a:xfrm>
          <a:off x="6737428" y="101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66628</xdr:rowOff>
    </xdr:from>
    <xdr:to>
      <xdr:col>55</xdr:col>
      <xdr:colOff>50800</xdr:colOff>
      <xdr:row>58</xdr:row>
      <xdr:rowOff>168228</xdr:rowOff>
    </xdr:to>
    <xdr:sp macro="" textlink="">
      <xdr:nvSpPr>
        <xdr:cNvPr id="367" name="楕円 366"/>
        <xdr:cNvSpPr/>
      </xdr:nvSpPr>
      <xdr:spPr>
        <a:xfrm>
          <a:off x="10426700" y="100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45055</xdr:rowOff>
    </xdr:from>
    <xdr:ext cx="469744" cy="259045"/>
    <xdr:sp macro="" textlink="">
      <xdr:nvSpPr>
        <xdr:cNvPr id="368" name="農林水産業費該当値テキスト"/>
        <xdr:cNvSpPr txBox="1"/>
      </xdr:nvSpPr>
      <xdr:spPr>
        <a:xfrm>
          <a:off x="10528300" y="9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118846</xdr:rowOff>
    </xdr:from>
    <xdr:to>
      <xdr:col>50</xdr:col>
      <xdr:colOff>165100</xdr:colOff>
      <xdr:row>59</xdr:row>
      <xdr:rowOff>48996</xdr:rowOff>
    </xdr:to>
    <xdr:sp macro="" textlink="">
      <xdr:nvSpPr>
        <xdr:cNvPr id="369" name="楕円 368"/>
        <xdr:cNvSpPr/>
      </xdr:nvSpPr>
      <xdr:spPr>
        <a:xfrm>
          <a:off x="9588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40123</xdr:rowOff>
    </xdr:from>
    <xdr:ext cx="469744" cy="259045"/>
    <xdr:sp macro="" textlink="">
      <xdr:nvSpPr>
        <xdr:cNvPr id="370" name="テキスト ボックス 369"/>
        <xdr:cNvSpPr txBox="1"/>
      </xdr:nvSpPr>
      <xdr:spPr>
        <a:xfrm>
          <a:off x="9404428" y="101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118552</xdr:rowOff>
    </xdr:from>
    <xdr:to>
      <xdr:col>46</xdr:col>
      <xdr:colOff>38100</xdr:colOff>
      <xdr:row>59</xdr:row>
      <xdr:rowOff>48702</xdr:rowOff>
    </xdr:to>
    <xdr:sp macro="" textlink="">
      <xdr:nvSpPr>
        <xdr:cNvPr id="371" name="楕円 370"/>
        <xdr:cNvSpPr/>
      </xdr:nvSpPr>
      <xdr:spPr>
        <a:xfrm>
          <a:off x="8699500" y="100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39829</xdr:rowOff>
    </xdr:from>
    <xdr:ext cx="469744" cy="259045"/>
    <xdr:sp macro="" textlink="">
      <xdr:nvSpPr>
        <xdr:cNvPr id="372" name="テキスト ボックス 371"/>
        <xdr:cNvSpPr txBox="1"/>
      </xdr:nvSpPr>
      <xdr:spPr>
        <a:xfrm>
          <a:off x="8515428" y="1015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119206</xdr:rowOff>
    </xdr:from>
    <xdr:to>
      <xdr:col>41</xdr:col>
      <xdr:colOff>101600</xdr:colOff>
      <xdr:row>59</xdr:row>
      <xdr:rowOff>49356</xdr:rowOff>
    </xdr:to>
    <xdr:sp macro="" textlink="">
      <xdr:nvSpPr>
        <xdr:cNvPr id="373" name="楕円 372"/>
        <xdr:cNvSpPr/>
      </xdr:nvSpPr>
      <xdr:spPr>
        <a:xfrm>
          <a:off x="7810500" y="100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40483</xdr:rowOff>
    </xdr:from>
    <xdr:ext cx="469744" cy="259045"/>
    <xdr:sp macro="" textlink="">
      <xdr:nvSpPr>
        <xdr:cNvPr id="374" name="テキスト ボックス 373"/>
        <xdr:cNvSpPr txBox="1"/>
      </xdr:nvSpPr>
      <xdr:spPr>
        <a:xfrm>
          <a:off x="7626428" y="1015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101930</xdr:rowOff>
    </xdr:from>
    <xdr:to>
      <xdr:col>36</xdr:col>
      <xdr:colOff>165100</xdr:colOff>
      <xdr:row>59</xdr:row>
      <xdr:rowOff>32080</xdr:rowOff>
    </xdr:to>
    <xdr:sp macro="" textlink="">
      <xdr:nvSpPr>
        <xdr:cNvPr id="375" name="楕円 374"/>
        <xdr:cNvSpPr/>
      </xdr:nvSpPr>
      <xdr:spPr>
        <a:xfrm>
          <a:off x="6921500" y="100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48607</xdr:rowOff>
    </xdr:from>
    <xdr:ext cx="469744" cy="259045"/>
    <xdr:sp macro="" textlink="">
      <xdr:nvSpPr>
        <xdr:cNvPr id="376" name="テキスト ボックス 375"/>
        <xdr:cNvSpPr txBox="1"/>
      </xdr:nvSpPr>
      <xdr:spPr>
        <a:xfrm>
          <a:off x="6737428" y="98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23571</xdr:rowOff>
    </xdr:from>
    <xdr:to>
      <xdr:col>55</xdr:col>
      <xdr:colOff>0</xdr:colOff>
      <xdr:row>70</xdr:row>
      <xdr:rowOff>152547</xdr:rowOff>
    </xdr:to>
    <xdr:cxnSp macro="">
      <xdr:nvCxnSpPr>
        <xdr:cNvPr id="403" name="直線コネクタ 402"/>
        <xdr:cNvCxnSpPr/>
      </xdr:nvCxnSpPr>
      <xdr:spPr>
        <a:xfrm flipV="1">
          <a:off x="9639300" y="12025071"/>
          <a:ext cx="8382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152547</xdr:rowOff>
    </xdr:from>
    <xdr:to>
      <xdr:col>50</xdr:col>
      <xdr:colOff>114300</xdr:colOff>
      <xdr:row>71</xdr:row>
      <xdr:rowOff>152410</xdr:rowOff>
    </xdr:to>
    <xdr:cxnSp macro="">
      <xdr:nvCxnSpPr>
        <xdr:cNvPr id="406" name="直線コネクタ 405"/>
        <xdr:cNvCxnSpPr/>
      </xdr:nvCxnSpPr>
      <xdr:spPr>
        <a:xfrm flipV="1">
          <a:off x="8750300" y="12154047"/>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122738</xdr:rowOff>
    </xdr:from>
    <xdr:to>
      <xdr:col>45</xdr:col>
      <xdr:colOff>177800</xdr:colOff>
      <xdr:row>71</xdr:row>
      <xdr:rowOff>152410</xdr:rowOff>
    </xdr:to>
    <xdr:cxnSp macro="">
      <xdr:nvCxnSpPr>
        <xdr:cNvPr id="409" name="直線コネクタ 408"/>
        <xdr:cNvCxnSpPr/>
      </xdr:nvCxnSpPr>
      <xdr:spPr>
        <a:xfrm>
          <a:off x="7861300" y="12295688"/>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119309</xdr:rowOff>
    </xdr:from>
    <xdr:to>
      <xdr:col>41</xdr:col>
      <xdr:colOff>50800</xdr:colOff>
      <xdr:row>71</xdr:row>
      <xdr:rowOff>122738</xdr:rowOff>
    </xdr:to>
    <xdr:cxnSp macro="">
      <xdr:nvCxnSpPr>
        <xdr:cNvPr id="412" name="直線コネクタ 411"/>
        <xdr:cNvCxnSpPr/>
      </xdr:nvCxnSpPr>
      <xdr:spPr>
        <a:xfrm>
          <a:off x="6972300" y="122922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9210</xdr:rowOff>
    </xdr:from>
    <xdr:to>
      <xdr:col>36</xdr:col>
      <xdr:colOff>165100</xdr:colOff>
      <xdr:row>73</xdr:row>
      <xdr:rowOff>110810</xdr:rowOff>
    </xdr:to>
    <xdr:sp macro="" textlink="">
      <xdr:nvSpPr>
        <xdr:cNvPr id="415" name="フローチャート: 判断 414"/>
        <xdr:cNvSpPr/>
      </xdr:nvSpPr>
      <xdr:spPr>
        <a:xfrm>
          <a:off x="6921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101937</xdr:rowOff>
    </xdr:from>
    <xdr:ext cx="534377" cy="259045"/>
    <xdr:sp macro="" textlink="">
      <xdr:nvSpPr>
        <xdr:cNvPr id="416" name="テキスト ボックス 415"/>
        <xdr:cNvSpPr txBox="1"/>
      </xdr:nvSpPr>
      <xdr:spPr>
        <a:xfrm>
          <a:off x="6705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144221</xdr:rowOff>
    </xdr:from>
    <xdr:to>
      <xdr:col>55</xdr:col>
      <xdr:colOff>50800</xdr:colOff>
      <xdr:row>70</xdr:row>
      <xdr:rowOff>74371</xdr:rowOff>
    </xdr:to>
    <xdr:sp macro="" textlink="">
      <xdr:nvSpPr>
        <xdr:cNvPr id="422" name="楕円 421"/>
        <xdr:cNvSpPr/>
      </xdr:nvSpPr>
      <xdr:spPr>
        <a:xfrm>
          <a:off x="10426700" y="119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97248</xdr:rowOff>
    </xdr:from>
    <xdr:ext cx="534377" cy="259045"/>
    <xdr:sp macro="" textlink="">
      <xdr:nvSpPr>
        <xdr:cNvPr id="423" name="商工費該当値テキスト"/>
        <xdr:cNvSpPr txBox="1"/>
      </xdr:nvSpPr>
      <xdr:spPr>
        <a:xfrm>
          <a:off x="10528300" y="119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101747</xdr:rowOff>
    </xdr:from>
    <xdr:to>
      <xdr:col>50</xdr:col>
      <xdr:colOff>165100</xdr:colOff>
      <xdr:row>71</xdr:row>
      <xdr:rowOff>31897</xdr:rowOff>
    </xdr:to>
    <xdr:sp macro="" textlink="">
      <xdr:nvSpPr>
        <xdr:cNvPr id="424" name="楕円 423"/>
        <xdr:cNvSpPr/>
      </xdr:nvSpPr>
      <xdr:spPr>
        <a:xfrm>
          <a:off x="9588500" y="12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48424</xdr:rowOff>
    </xdr:from>
    <xdr:ext cx="534377" cy="259045"/>
    <xdr:sp macro="" textlink="">
      <xdr:nvSpPr>
        <xdr:cNvPr id="425" name="テキスト ボックス 424"/>
        <xdr:cNvSpPr txBox="1"/>
      </xdr:nvSpPr>
      <xdr:spPr>
        <a:xfrm>
          <a:off x="9372111" y="118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101610</xdr:rowOff>
    </xdr:from>
    <xdr:to>
      <xdr:col>46</xdr:col>
      <xdr:colOff>38100</xdr:colOff>
      <xdr:row>72</xdr:row>
      <xdr:rowOff>31760</xdr:rowOff>
    </xdr:to>
    <xdr:sp macro="" textlink="">
      <xdr:nvSpPr>
        <xdr:cNvPr id="426" name="楕円 425"/>
        <xdr:cNvSpPr/>
      </xdr:nvSpPr>
      <xdr:spPr>
        <a:xfrm>
          <a:off x="86995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48287</xdr:rowOff>
    </xdr:from>
    <xdr:ext cx="534377" cy="259045"/>
    <xdr:sp macro="" textlink="">
      <xdr:nvSpPr>
        <xdr:cNvPr id="427" name="テキスト ボックス 426"/>
        <xdr:cNvSpPr txBox="1"/>
      </xdr:nvSpPr>
      <xdr:spPr>
        <a:xfrm>
          <a:off x="8483111" y="12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71938</xdr:rowOff>
    </xdr:from>
    <xdr:to>
      <xdr:col>41</xdr:col>
      <xdr:colOff>101600</xdr:colOff>
      <xdr:row>72</xdr:row>
      <xdr:rowOff>2088</xdr:rowOff>
    </xdr:to>
    <xdr:sp macro="" textlink="">
      <xdr:nvSpPr>
        <xdr:cNvPr id="428" name="楕円 427"/>
        <xdr:cNvSpPr/>
      </xdr:nvSpPr>
      <xdr:spPr>
        <a:xfrm>
          <a:off x="78105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18615</xdr:rowOff>
    </xdr:from>
    <xdr:ext cx="534377" cy="259045"/>
    <xdr:sp macro="" textlink="">
      <xdr:nvSpPr>
        <xdr:cNvPr id="429" name="テキスト ボックス 428"/>
        <xdr:cNvSpPr txBox="1"/>
      </xdr:nvSpPr>
      <xdr:spPr>
        <a:xfrm>
          <a:off x="7594111" y="12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68509</xdr:rowOff>
    </xdr:from>
    <xdr:to>
      <xdr:col>36</xdr:col>
      <xdr:colOff>165100</xdr:colOff>
      <xdr:row>71</xdr:row>
      <xdr:rowOff>170109</xdr:rowOff>
    </xdr:to>
    <xdr:sp macro="" textlink="">
      <xdr:nvSpPr>
        <xdr:cNvPr id="430" name="楕円 429"/>
        <xdr:cNvSpPr/>
      </xdr:nvSpPr>
      <xdr:spPr>
        <a:xfrm>
          <a:off x="6921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15186</xdr:rowOff>
    </xdr:from>
    <xdr:ext cx="534377" cy="259045"/>
    <xdr:sp macro="" textlink="">
      <xdr:nvSpPr>
        <xdr:cNvPr id="431" name="テキスト ボックス 430"/>
        <xdr:cNvSpPr txBox="1"/>
      </xdr:nvSpPr>
      <xdr:spPr>
        <a:xfrm>
          <a:off x="6705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36590</xdr:rowOff>
    </xdr:from>
    <xdr:to>
      <xdr:col>55</xdr:col>
      <xdr:colOff>0</xdr:colOff>
      <xdr:row>98</xdr:row>
      <xdr:rowOff>40371</xdr:rowOff>
    </xdr:to>
    <xdr:cxnSp macro="">
      <xdr:nvCxnSpPr>
        <xdr:cNvPr id="458" name="直線コネクタ 457"/>
        <xdr:cNvCxnSpPr/>
      </xdr:nvCxnSpPr>
      <xdr:spPr>
        <a:xfrm flipV="1">
          <a:off x="9639300" y="16838690"/>
          <a:ext cx="8382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40371</xdr:rowOff>
    </xdr:from>
    <xdr:to>
      <xdr:col>50</xdr:col>
      <xdr:colOff>114300</xdr:colOff>
      <xdr:row>98</xdr:row>
      <xdr:rowOff>44036</xdr:rowOff>
    </xdr:to>
    <xdr:cxnSp macro="">
      <xdr:nvCxnSpPr>
        <xdr:cNvPr id="461" name="直線コネクタ 460"/>
        <xdr:cNvCxnSpPr/>
      </xdr:nvCxnSpPr>
      <xdr:spPr>
        <a:xfrm flipV="1">
          <a:off x="8750300" y="16842471"/>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37506</xdr:rowOff>
    </xdr:from>
    <xdr:to>
      <xdr:col>45</xdr:col>
      <xdr:colOff>177800</xdr:colOff>
      <xdr:row>98</xdr:row>
      <xdr:rowOff>44036</xdr:rowOff>
    </xdr:to>
    <xdr:cxnSp macro="">
      <xdr:nvCxnSpPr>
        <xdr:cNvPr id="464" name="直線コネクタ 463"/>
        <xdr:cNvCxnSpPr/>
      </xdr:nvCxnSpPr>
      <xdr:spPr>
        <a:xfrm>
          <a:off x="7861300" y="16839606"/>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37506</xdr:rowOff>
    </xdr:from>
    <xdr:to>
      <xdr:col>41</xdr:col>
      <xdr:colOff>50800</xdr:colOff>
      <xdr:row>98</xdr:row>
      <xdr:rowOff>43633</xdr:rowOff>
    </xdr:to>
    <xdr:cxnSp macro="">
      <xdr:nvCxnSpPr>
        <xdr:cNvPr id="467" name="直線コネクタ 466"/>
        <xdr:cNvCxnSpPr/>
      </xdr:nvCxnSpPr>
      <xdr:spPr>
        <a:xfrm flipV="1">
          <a:off x="6972300" y="16839606"/>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164557</xdr:rowOff>
    </xdr:from>
    <xdr:to>
      <xdr:col>36</xdr:col>
      <xdr:colOff>165100</xdr:colOff>
      <xdr:row>98</xdr:row>
      <xdr:rowOff>94707</xdr:rowOff>
    </xdr:to>
    <xdr:sp macro="" textlink="">
      <xdr:nvSpPr>
        <xdr:cNvPr id="470" name="フローチャート: 判断 469"/>
        <xdr:cNvSpPr/>
      </xdr:nvSpPr>
      <xdr:spPr>
        <a:xfrm>
          <a:off x="6921500" y="167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85834</xdr:rowOff>
    </xdr:from>
    <xdr:ext cx="534377" cy="259045"/>
    <xdr:sp macro="" textlink="">
      <xdr:nvSpPr>
        <xdr:cNvPr id="471" name="テキスト ボックス 470"/>
        <xdr:cNvSpPr txBox="1"/>
      </xdr:nvSpPr>
      <xdr:spPr>
        <a:xfrm>
          <a:off x="6705111" y="168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157240</xdr:rowOff>
    </xdr:from>
    <xdr:to>
      <xdr:col>55</xdr:col>
      <xdr:colOff>50800</xdr:colOff>
      <xdr:row>98</xdr:row>
      <xdr:rowOff>87390</xdr:rowOff>
    </xdr:to>
    <xdr:sp macro="" textlink="">
      <xdr:nvSpPr>
        <xdr:cNvPr id="477" name="楕円 476"/>
        <xdr:cNvSpPr/>
      </xdr:nvSpPr>
      <xdr:spPr>
        <a:xfrm>
          <a:off x="10426700" y="16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116617</xdr:rowOff>
    </xdr:from>
    <xdr:ext cx="534377" cy="259045"/>
    <xdr:sp macro="" textlink="">
      <xdr:nvSpPr>
        <xdr:cNvPr id="478" name="土木費該当値テキスト"/>
        <xdr:cNvSpPr txBox="1"/>
      </xdr:nvSpPr>
      <xdr:spPr>
        <a:xfrm>
          <a:off x="10528300" y="165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161021</xdr:rowOff>
    </xdr:from>
    <xdr:to>
      <xdr:col>50</xdr:col>
      <xdr:colOff>165100</xdr:colOff>
      <xdr:row>98</xdr:row>
      <xdr:rowOff>91171</xdr:rowOff>
    </xdr:to>
    <xdr:sp macro="" textlink="">
      <xdr:nvSpPr>
        <xdr:cNvPr id="479" name="楕円 478"/>
        <xdr:cNvSpPr/>
      </xdr:nvSpPr>
      <xdr:spPr>
        <a:xfrm>
          <a:off x="9588500" y="167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82298</xdr:rowOff>
    </xdr:from>
    <xdr:ext cx="534377" cy="259045"/>
    <xdr:sp macro="" textlink="">
      <xdr:nvSpPr>
        <xdr:cNvPr id="480" name="テキスト ボックス 479"/>
        <xdr:cNvSpPr txBox="1"/>
      </xdr:nvSpPr>
      <xdr:spPr>
        <a:xfrm>
          <a:off x="9372111" y="168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164686</xdr:rowOff>
    </xdr:from>
    <xdr:to>
      <xdr:col>46</xdr:col>
      <xdr:colOff>38100</xdr:colOff>
      <xdr:row>98</xdr:row>
      <xdr:rowOff>94836</xdr:rowOff>
    </xdr:to>
    <xdr:sp macro="" textlink="">
      <xdr:nvSpPr>
        <xdr:cNvPr id="481" name="楕円 480"/>
        <xdr:cNvSpPr/>
      </xdr:nvSpPr>
      <xdr:spPr>
        <a:xfrm>
          <a:off x="86995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85963</xdr:rowOff>
    </xdr:from>
    <xdr:ext cx="534377" cy="259045"/>
    <xdr:sp macro="" textlink="">
      <xdr:nvSpPr>
        <xdr:cNvPr id="482" name="テキスト ボックス 481"/>
        <xdr:cNvSpPr txBox="1"/>
      </xdr:nvSpPr>
      <xdr:spPr>
        <a:xfrm>
          <a:off x="8483111" y="168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158156</xdr:rowOff>
    </xdr:from>
    <xdr:to>
      <xdr:col>41</xdr:col>
      <xdr:colOff>101600</xdr:colOff>
      <xdr:row>98</xdr:row>
      <xdr:rowOff>88306</xdr:rowOff>
    </xdr:to>
    <xdr:sp macro="" textlink="">
      <xdr:nvSpPr>
        <xdr:cNvPr id="483" name="楕円 482"/>
        <xdr:cNvSpPr/>
      </xdr:nvSpPr>
      <xdr:spPr>
        <a:xfrm>
          <a:off x="7810500" y="167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104833</xdr:rowOff>
    </xdr:from>
    <xdr:ext cx="534377" cy="259045"/>
    <xdr:sp macro="" textlink="">
      <xdr:nvSpPr>
        <xdr:cNvPr id="484" name="テキスト ボックス 483"/>
        <xdr:cNvSpPr txBox="1"/>
      </xdr:nvSpPr>
      <xdr:spPr>
        <a:xfrm>
          <a:off x="7594111" y="165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164283</xdr:rowOff>
    </xdr:from>
    <xdr:to>
      <xdr:col>36</xdr:col>
      <xdr:colOff>165100</xdr:colOff>
      <xdr:row>98</xdr:row>
      <xdr:rowOff>94433</xdr:rowOff>
    </xdr:to>
    <xdr:sp macro="" textlink="">
      <xdr:nvSpPr>
        <xdr:cNvPr id="485" name="楕円 484"/>
        <xdr:cNvSpPr/>
      </xdr:nvSpPr>
      <xdr:spPr>
        <a:xfrm>
          <a:off x="6921500" y="167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110960</xdr:rowOff>
    </xdr:from>
    <xdr:ext cx="534377" cy="259045"/>
    <xdr:sp macro="" textlink="">
      <xdr:nvSpPr>
        <xdr:cNvPr id="486" name="テキスト ボックス 485"/>
        <xdr:cNvSpPr txBox="1"/>
      </xdr:nvSpPr>
      <xdr:spPr>
        <a:xfrm>
          <a:off x="6705111" y="165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149987</xdr:rowOff>
    </xdr:from>
    <xdr:to>
      <xdr:col>85</xdr:col>
      <xdr:colOff>127000</xdr:colOff>
      <xdr:row>38</xdr:row>
      <xdr:rowOff>166598</xdr:rowOff>
    </xdr:to>
    <xdr:cxnSp macro="">
      <xdr:nvCxnSpPr>
        <xdr:cNvPr id="516" name="直線コネクタ 515"/>
        <xdr:cNvCxnSpPr/>
      </xdr:nvCxnSpPr>
      <xdr:spPr>
        <a:xfrm flipV="1">
          <a:off x="15481300" y="6665087"/>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166598</xdr:rowOff>
    </xdr:from>
    <xdr:to>
      <xdr:col>81</xdr:col>
      <xdr:colOff>50800</xdr:colOff>
      <xdr:row>39</xdr:row>
      <xdr:rowOff>15875</xdr:rowOff>
    </xdr:to>
    <xdr:cxnSp macro="">
      <xdr:nvCxnSpPr>
        <xdr:cNvPr id="519" name="直線コネクタ 518"/>
        <xdr:cNvCxnSpPr/>
      </xdr:nvCxnSpPr>
      <xdr:spPr>
        <a:xfrm flipV="1">
          <a:off x="14592300" y="6681698"/>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49936</xdr:rowOff>
    </xdr:from>
    <xdr:to>
      <xdr:col>76</xdr:col>
      <xdr:colOff>114300</xdr:colOff>
      <xdr:row>39</xdr:row>
      <xdr:rowOff>15875</xdr:rowOff>
    </xdr:to>
    <xdr:cxnSp macro="">
      <xdr:nvCxnSpPr>
        <xdr:cNvPr id="522" name="直線コネクタ 521"/>
        <xdr:cNvCxnSpPr/>
      </xdr:nvCxnSpPr>
      <xdr:spPr>
        <a:xfrm>
          <a:off x="13703300" y="6565036"/>
          <a:ext cx="889000" cy="1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49936</xdr:rowOff>
    </xdr:from>
    <xdr:to>
      <xdr:col>71</xdr:col>
      <xdr:colOff>177800</xdr:colOff>
      <xdr:row>38</xdr:row>
      <xdr:rowOff>167970</xdr:rowOff>
    </xdr:to>
    <xdr:cxnSp macro="">
      <xdr:nvCxnSpPr>
        <xdr:cNvPr id="525" name="直線コネクタ 524"/>
        <xdr:cNvCxnSpPr/>
      </xdr:nvCxnSpPr>
      <xdr:spPr>
        <a:xfrm flipV="1">
          <a:off x="12814300" y="6565036"/>
          <a:ext cx="889000" cy="1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170739</xdr:rowOff>
    </xdr:from>
    <xdr:to>
      <xdr:col>67</xdr:col>
      <xdr:colOff>101600</xdr:colOff>
      <xdr:row>37</xdr:row>
      <xdr:rowOff>100889</xdr:rowOff>
    </xdr:to>
    <xdr:sp macro="" textlink="">
      <xdr:nvSpPr>
        <xdr:cNvPr id="528" name="フローチャート: 判断 527"/>
        <xdr:cNvSpPr/>
      </xdr:nvSpPr>
      <xdr:spPr>
        <a:xfrm>
          <a:off x="12763500" y="63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117416</xdr:rowOff>
    </xdr:from>
    <xdr:ext cx="534377" cy="259045"/>
    <xdr:sp macro="" textlink="">
      <xdr:nvSpPr>
        <xdr:cNvPr id="529" name="テキスト ボックス 528"/>
        <xdr:cNvSpPr txBox="1"/>
      </xdr:nvSpPr>
      <xdr:spPr>
        <a:xfrm>
          <a:off x="12547111" y="6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99187</xdr:rowOff>
    </xdr:from>
    <xdr:to>
      <xdr:col>85</xdr:col>
      <xdr:colOff>177800</xdr:colOff>
      <xdr:row>39</xdr:row>
      <xdr:rowOff>29337</xdr:rowOff>
    </xdr:to>
    <xdr:sp macro="" textlink="">
      <xdr:nvSpPr>
        <xdr:cNvPr id="535" name="楕円 534"/>
        <xdr:cNvSpPr/>
      </xdr:nvSpPr>
      <xdr:spPr>
        <a:xfrm>
          <a:off x="16268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14114</xdr:rowOff>
    </xdr:from>
    <xdr:ext cx="534377" cy="259045"/>
    <xdr:sp macro="" textlink="">
      <xdr:nvSpPr>
        <xdr:cNvPr id="536" name="消防費該当値テキスト"/>
        <xdr:cNvSpPr txBox="1"/>
      </xdr:nvSpPr>
      <xdr:spPr>
        <a:xfrm>
          <a:off x="16370300" y="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115798</xdr:rowOff>
    </xdr:from>
    <xdr:to>
      <xdr:col>81</xdr:col>
      <xdr:colOff>101600</xdr:colOff>
      <xdr:row>39</xdr:row>
      <xdr:rowOff>45948</xdr:rowOff>
    </xdr:to>
    <xdr:sp macro="" textlink="">
      <xdr:nvSpPr>
        <xdr:cNvPr id="537" name="楕円 536"/>
        <xdr:cNvSpPr/>
      </xdr:nvSpPr>
      <xdr:spPr>
        <a:xfrm>
          <a:off x="15430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37075</xdr:rowOff>
    </xdr:from>
    <xdr:ext cx="534377" cy="259045"/>
    <xdr:sp macro="" textlink="">
      <xdr:nvSpPr>
        <xdr:cNvPr id="538" name="テキスト ボックス 537"/>
        <xdr:cNvSpPr txBox="1"/>
      </xdr:nvSpPr>
      <xdr:spPr>
        <a:xfrm>
          <a:off x="15214111" y="67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136525</xdr:rowOff>
    </xdr:from>
    <xdr:to>
      <xdr:col>76</xdr:col>
      <xdr:colOff>165100</xdr:colOff>
      <xdr:row>39</xdr:row>
      <xdr:rowOff>66675</xdr:rowOff>
    </xdr:to>
    <xdr:sp macro="" textlink="">
      <xdr:nvSpPr>
        <xdr:cNvPr id="539" name="楕円 538"/>
        <xdr:cNvSpPr/>
      </xdr:nvSpPr>
      <xdr:spPr>
        <a:xfrm>
          <a:off x="1454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57802</xdr:rowOff>
    </xdr:from>
    <xdr:ext cx="534377" cy="259045"/>
    <xdr:sp macro="" textlink="">
      <xdr:nvSpPr>
        <xdr:cNvPr id="540" name="テキスト ボックス 539"/>
        <xdr:cNvSpPr txBox="1"/>
      </xdr:nvSpPr>
      <xdr:spPr>
        <a:xfrm>
          <a:off x="14325111" y="67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170586</xdr:rowOff>
    </xdr:from>
    <xdr:to>
      <xdr:col>72</xdr:col>
      <xdr:colOff>38100</xdr:colOff>
      <xdr:row>38</xdr:row>
      <xdr:rowOff>100736</xdr:rowOff>
    </xdr:to>
    <xdr:sp macro="" textlink="">
      <xdr:nvSpPr>
        <xdr:cNvPr id="541" name="楕円 540"/>
        <xdr:cNvSpPr/>
      </xdr:nvSpPr>
      <xdr:spPr>
        <a:xfrm>
          <a:off x="13652500" y="6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91863</xdr:rowOff>
    </xdr:from>
    <xdr:ext cx="534377" cy="259045"/>
    <xdr:sp macro="" textlink="">
      <xdr:nvSpPr>
        <xdr:cNvPr id="542" name="テキスト ボックス 541"/>
        <xdr:cNvSpPr txBox="1"/>
      </xdr:nvSpPr>
      <xdr:spPr>
        <a:xfrm>
          <a:off x="13436111" y="66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117170</xdr:rowOff>
    </xdr:from>
    <xdr:to>
      <xdr:col>67</xdr:col>
      <xdr:colOff>101600</xdr:colOff>
      <xdr:row>39</xdr:row>
      <xdr:rowOff>47320</xdr:rowOff>
    </xdr:to>
    <xdr:sp macro="" textlink="">
      <xdr:nvSpPr>
        <xdr:cNvPr id="543" name="楕円 542"/>
        <xdr:cNvSpPr/>
      </xdr:nvSpPr>
      <xdr:spPr>
        <a:xfrm>
          <a:off x="127635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38447</xdr:rowOff>
    </xdr:from>
    <xdr:ext cx="534377" cy="259045"/>
    <xdr:sp macro="" textlink="">
      <xdr:nvSpPr>
        <xdr:cNvPr id="544" name="テキスト ボックス 543"/>
        <xdr:cNvSpPr txBox="1"/>
      </xdr:nvSpPr>
      <xdr:spPr>
        <a:xfrm>
          <a:off x="12547111" y="67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75888</xdr:rowOff>
    </xdr:from>
    <xdr:to>
      <xdr:col>85</xdr:col>
      <xdr:colOff>127000</xdr:colOff>
      <xdr:row>58</xdr:row>
      <xdr:rowOff>142443</xdr:rowOff>
    </xdr:to>
    <xdr:cxnSp macro="">
      <xdr:nvCxnSpPr>
        <xdr:cNvPr id="576" name="直線コネクタ 575"/>
        <xdr:cNvCxnSpPr/>
      </xdr:nvCxnSpPr>
      <xdr:spPr>
        <a:xfrm>
          <a:off x="15481300" y="10019988"/>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75888</xdr:rowOff>
    </xdr:from>
    <xdr:to>
      <xdr:col>81</xdr:col>
      <xdr:colOff>50800</xdr:colOff>
      <xdr:row>58</xdr:row>
      <xdr:rowOff>90747</xdr:rowOff>
    </xdr:to>
    <xdr:cxnSp macro="">
      <xdr:nvCxnSpPr>
        <xdr:cNvPr id="579" name="直線コネクタ 578"/>
        <xdr:cNvCxnSpPr/>
      </xdr:nvCxnSpPr>
      <xdr:spPr>
        <a:xfrm flipV="1">
          <a:off x="14592300" y="1001998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90747</xdr:rowOff>
    </xdr:from>
    <xdr:to>
      <xdr:col>76</xdr:col>
      <xdr:colOff>114300</xdr:colOff>
      <xdr:row>58</xdr:row>
      <xdr:rowOff>92249</xdr:rowOff>
    </xdr:to>
    <xdr:cxnSp macro="">
      <xdr:nvCxnSpPr>
        <xdr:cNvPr id="582" name="直線コネクタ 581"/>
        <xdr:cNvCxnSpPr/>
      </xdr:nvCxnSpPr>
      <xdr:spPr>
        <a:xfrm flipV="1">
          <a:off x="13703300" y="1003484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92249</xdr:rowOff>
    </xdr:from>
    <xdr:to>
      <xdr:col>71</xdr:col>
      <xdr:colOff>177800</xdr:colOff>
      <xdr:row>58</xdr:row>
      <xdr:rowOff>110406</xdr:rowOff>
    </xdr:to>
    <xdr:cxnSp macro="">
      <xdr:nvCxnSpPr>
        <xdr:cNvPr id="585" name="直線コネクタ 584"/>
        <xdr:cNvCxnSpPr/>
      </xdr:nvCxnSpPr>
      <xdr:spPr>
        <a:xfrm flipV="1">
          <a:off x="12814300" y="1003634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43604</xdr:rowOff>
    </xdr:from>
    <xdr:to>
      <xdr:col>67</xdr:col>
      <xdr:colOff>101600</xdr:colOff>
      <xdr:row>57</xdr:row>
      <xdr:rowOff>145204</xdr:rowOff>
    </xdr:to>
    <xdr:sp macro="" textlink="">
      <xdr:nvSpPr>
        <xdr:cNvPr id="588" name="フローチャート: 判断 587"/>
        <xdr:cNvSpPr/>
      </xdr:nvSpPr>
      <xdr:spPr>
        <a:xfrm>
          <a:off x="12763500" y="98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161731</xdr:rowOff>
    </xdr:from>
    <xdr:ext cx="534377" cy="259045"/>
    <xdr:sp macro="" textlink="">
      <xdr:nvSpPr>
        <xdr:cNvPr id="589" name="テキスト ボックス 588"/>
        <xdr:cNvSpPr txBox="1"/>
      </xdr:nvSpPr>
      <xdr:spPr>
        <a:xfrm>
          <a:off x="12547111" y="95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91643</xdr:rowOff>
    </xdr:from>
    <xdr:to>
      <xdr:col>85</xdr:col>
      <xdr:colOff>177800</xdr:colOff>
      <xdr:row>59</xdr:row>
      <xdr:rowOff>21793</xdr:rowOff>
    </xdr:to>
    <xdr:sp macro="" textlink="">
      <xdr:nvSpPr>
        <xdr:cNvPr id="595" name="楕円 594"/>
        <xdr:cNvSpPr/>
      </xdr:nvSpPr>
      <xdr:spPr>
        <a:xfrm>
          <a:off x="162687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70070</xdr:rowOff>
    </xdr:from>
    <xdr:ext cx="534377" cy="259045"/>
    <xdr:sp macro="" textlink="">
      <xdr:nvSpPr>
        <xdr:cNvPr id="596" name="教育費該当値テキスト"/>
        <xdr:cNvSpPr txBox="1"/>
      </xdr:nvSpPr>
      <xdr:spPr>
        <a:xfrm>
          <a:off x="16370300" y="100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25088</xdr:rowOff>
    </xdr:from>
    <xdr:to>
      <xdr:col>81</xdr:col>
      <xdr:colOff>101600</xdr:colOff>
      <xdr:row>58</xdr:row>
      <xdr:rowOff>126688</xdr:rowOff>
    </xdr:to>
    <xdr:sp macro="" textlink="">
      <xdr:nvSpPr>
        <xdr:cNvPr id="597" name="楕円 596"/>
        <xdr:cNvSpPr/>
      </xdr:nvSpPr>
      <xdr:spPr>
        <a:xfrm>
          <a:off x="15430500" y="99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117815</xdr:rowOff>
    </xdr:from>
    <xdr:ext cx="534377" cy="259045"/>
    <xdr:sp macro="" textlink="">
      <xdr:nvSpPr>
        <xdr:cNvPr id="598" name="テキスト ボックス 597"/>
        <xdr:cNvSpPr txBox="1"/>
      </xdr:nvSpPr>
      <xdr:spPr>
        <a:xfrm>
          <a:off x="15214111" y="100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39947</xdr:rowOff>
    </xdr:from>
    <xdr:to>
      <xdr:col>76</xdr:col>
      <xdr:colOff>165100</xdr:colOff>
      <xdr:row>58</xdr:row>
      <xdr:rowOff>141547</xdr:rowOff>
    </xdr:to>
    <xdr:sp macro="" textlink="">
      <xdr:nvSpPr>
        <xdr:cNvPr id="599" name="楕円 598"/>
        <xdr:cNvSpPr/>
      </xdr:nvSpPr>
      <xdr:spPr>
        <a:xfrm>
          <a:off x="14541500" y="99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132674</xdr:rowOff>
    </xdr:from>
    <xdr:ext cx="534377" cy="259045"/>
    <xdr:sp macro="" textlink="">
      <xdr:nvSpPr>
        <xdr:cNvPr id="600" name="テキスト ボックス 599"/>
        <xdr:cNvSpPr txBox="1"/>
      </xdr:nvSpPr>
      <xdr:spPr>
        <a:xfrm>
          <a:off x="14325111" y="100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41449</xdr:rowOff>
    </xdr:from>
    <xdr:to>
      <xdr:col>72</xdr:col>
      <xdr:colOff>38100</xdr:colOff>
      <xdr:row>58</xdr:row>
      <xdr:rowOff>143049</xdr:rowOff>
    </xdr:to>
    <xdr:sp macro="" textlink="">
      <xdr:nvSpPr>
        <xdr:cNvPr id="601" name="楕円 600"/>
        <xdr:cNvSpPr/>
      </xdr:nvSpPr>
      <xdr:spPr>
        <a:xfrm>
          <a:off x="13652500" y="99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134176</xdr:rowOff>
    </xdr:from>
    <xdr:ext cx="534377" cy="259045"/>
    <xdr:sp macro="" textlink="">
      <xdr:nvSpPr>
        <xdr:cNvPr id="602" name="テキスト ボックス 601"/>
        <xdr:cNvSpPr txBox="1"/>
      </xdr:nvSpPr>
      <xdr:spPr>
        <a:xfrm>
          <a:off x="13436111" y="100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59606</xdr:rowOff>
    </xdr:from>
    <xdr:to>
      <xdr:col>67</xdr:col>
      <xdr:colOff>101600</xdr:colOff>
      <xdr:row>58</xdr:row>
      <xdr:rowOff>161206</xdr:rowOff>
    </xdr:to>
    <xdr:sp macro="" textlink="">
      <xdr:nvSpPr>
        <xdr:cNvPr id="603" name="楕円 602"/>
        <xdr:cNvSpPr/>
      </xdr:nvSpPr>
      <xdr:spPr>
        <a:xfrm>
          <a:off x="12763500" y="100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152333</xdr:rowOff>
    </xdr:from>
    <xdr:ext cx="534377" cy="259045"/>
    <xdr:sp macro="" textlink="">
      <xdr:nvSpPr>
        <xdr:cNvPr id="604" name="テキスト ボックス 603"/>
        <xdr:cNvSpPr txBox="1"/>
      </xdr:nvSpPr>
      <xdr:spPr>
        <a:xfrm>
          <a:off x="12547111" y="100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96478</xdr:rowOff>
    </xdr:from>
    <xdr:to>
      <xdr:col>85</xdr:col>
      <xdr:colOff>127000</xdr:colOff>
      <xdr:row>79</xdr:row>
      <xdr:rowOff>97523</xdr:rowOff>
    </xdr:to>
    <xdr:cxnSp macro="">
      <xdr:nvCxnSpPr>
        <xdr:cNvPr id="635" name="直線コネクタ 634"/>
        <xdr:cNvCxnSpPr/>
      </xdr:nvCxnSpPr>
      <xdr:spPr>
        <a:xfrm>
          <a:off x="15481300" y="1364102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96478</xdr:rowOff>
    </xdr:from>
    <xdr:to>
      <xdr:col>81</xdr:col>
      <xdr:colOff>50800</xdr:colOff>
      <xdr:row>79</xdr:row>
      <xdr:rowOff>98879</xdr:rowOff>
    </xdr:to>
    <xdr:cxnSp macro="">
      <xdr:nvCxnSpPr>
        <xdr:cNvPr id="638" name="直線コネクタ 637"/>
        <xdr:cNvCxnSpPr/>
      </xdr:nvCxnSpPr>
      <xdr:spPr>
        <a:xfrm flipV="1">
          <a:off x="14592300" y="1364102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92771</xdr:rowOff>
    </xdr:from>
    <xdr:to>
      <xdr:col>76</xdr:col>
      <xdr:colOff>114300</xdr:colOff>
      <xdr:row>79</xdr:row>
      <xdr:rowOff>98879</xdr:rowOff>
    </xdr:to>
    <xdr:cxnSp macro="">
      <xdr:nvCxnSpPr>
        <xdr:cNvPr id="641" name="直線コネクタ 640"/>
        <xdr:cNvCxnSpPr/>
      </xdr:nvCxnSpPr>
      <xdr:spPr>
        <a:xfrm>
          <a:off x="13703300" y="13637321"/>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92771</xdr:rowOff>
    </xdr:from>
    <xdr:to>
      <xdr:col>71</xdr:col>
      <xdr:colOff>177800</xdr:colOff>
      <xdr:row>79</xdr:row>
      <xdr:rowOff>92886</xdr:rowOff>
    </xdr:to>
    <xdr:cxnSp macro="">
      <xdr:nvCxnSpPr>
        <xdr:cNvPr id="644" name="直線コネクタ 643"/>
        <xdr:cNvCxnSpPr/>
      </xdr:nvCxnSpPr>
      <xdr:spPr>
        <a:xfrm flipV="1">
          <a:off x="12814300" y="1363732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43473</xdr:rowOff>
    </xdr:from>
    <xdr:to>
      <xdr:col>67</xdr:col>
      <xdr:colOff>101600</xdr:colOff>
      <xdr:row>79</xdr:row>
      <xdr:rowOff>145073</xdr:rowOff>
    </xdr:to>
    <xdr:sp macro="" textlink="">
      <xdr:nvSpPr>
        <xdr:cNvPr id="647" name="フローチャート: 判断 646"/>
        <xdr:cNvSpPr/>
      </xdr:nvSpPr>
      <xdr:spPr>
        <a:xfrm>
          <a:off x="12763500" y="1358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136200</xdr:rowOff>
    </xdr:from>
    <xdr:ext cx="378565" cy="259045"/>
    <xdr:sp macro="" textlink="">
      <xdr:nvSpPr>
        <xdr:cNvPr id="648" name="テキスト ボックス 647"/>
        <xdr:cNvSpPr txBox="1"/>
      </xdr:nvSpPr>
      <xdr:spPr>
        <a:xfrm>
          <a:off x="12625017" y="1368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46723</xdr:rowOff>
    </xdr:from>
    <xdr:to>
      <xdr:col>85</xdr:col>
      <xdr:colOff>177800</xdr:colOff>
      <xdr:row>79</xdr:row>
      <xdr:rowOff>148323</xdr:rowOff>
    </xdr:to>
    <xdr:sp macro="" textlink="">
      <xdr:nvSpPr>
        <xdr:cNvPr id="654" name="楕円 653"/>
        <xdr:cNvSpPr/>
      </xdr:nvSpPr>
      <xdr:spPr>
        <a:xfrm>
          <a:off x="16268700" y="13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5343</xdr:rowOff>
    </xdr:from>
    <xdr:ext cx="313932" cy="259045"/>
    <xdr:sp macro="" textlink="">
      <xdr:nvSpPr>
        <xdr:cNvPr id="655" name="災害復旧費該当値テキスト"/>
        <xdr:cNvSpPr txBox="1"/>
      </xdr:nvSpPr>
      <xdr:spPr>
        <a:xfrm>
          <a:off x="16370300" y="13549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45678</xdr:rowOff>
    </xdr:from>
    <xdr:to>
      <xdr:col>81</xdr:col>
      <xdr:colOff>101600</xdr:colOff>
      <xdr:row>79</xdr:row>
      <xdr:rowOff>147278</xdr:rowOff>
    </xdr:to>
    <xdr:sp macro="" textlink="">
      <xdr:nvSpPr>
        <xdr:cNvPr id="656" name="楕円 655"/>
        <xdr:cNvSpPr/>
      </xdr:nvSpPr>
      <xdr:spPr>
        <a:xfrm>
          <a:off x="15430500" y="13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138405</xdr:rowOff>
    </xdr:from>
    <xdr:ext cx="378565" cy="259045"/>
    <xdr:sp macro="" textlink="">
      <xdr:nvSpPr>
        <xdr:cNvPr id="657" name="テキスト ボックス 656"/>
        <xdr:cNvSpPr txBox="1"/>
      </xdr:nvSpPr>
      <xdr:spPr>
        <a:xfrm>
          <a:off x="15292017" y="1368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41971</xdr:rowOff>
    </xdr:from>
    <xdr:to>
      <xdr:col>72</xdr:col>
      <xdr:colOff>38100</xdr:colOff>
      <xdr:row>79</xdr:row>
      <xdr:rowOff>143571</xdr:rowOff>
    </xdr:to>
    <xdr:sp macro="" textlink="">
      <xdr:nvSpPr>
        <xdr:cNvPr id="660" name="楕円 659"/>
        <xdr:cNvSpPr/>
      </xdr:nvSpPr>
      <xdr:spPr>
        <a:xfrm>
          <a:off x="13652500" y="13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134698</xdr:rowOff>
    </xdr:from>
    <xdr:ext cx="378565" cy="259045"/>
    <xdr:sp macro="" textlink="">
      <xdr:nvSpPr>
        <xdr:cNvPr id="661" name="テキスト ボックス 660"/>
        <xdr:cNvSpPr txBox="1"/>
      </xdr:nvSpPr>
      <xdr:spPr>
        <a:xfrm>
          <a:off x="13514017" y="1367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42086</xdr:rowOff>
    </xdr:from>
    <xdr:to>
      <xdr:col>67</xdr:col>
      <xdr:colOff>101600</xdr:colOff>
      <xdr:row>79</xdr:row>
      <xdr:rowOff>143686</xdr:rowOff>
    </xdr:to>
    <xdr:sp macro="" textlink="">
      <xdr:nvSpPr>
        <xdr:cNvPr id="662" name="楕円 661"/>
        <xdr:cNvSpPr/>
      </xdr:nvSpPr>
      <xdr:spPr>
        <a:xfrm>
          <a:off x="12763500" y="135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160213</xdr:rowOff>
    </xdr:from>
    <xdr:ext cx="378565" cy="259045"/>
    <xdr:sp macro="" textlink="">
      <xdr:nvSpPr>
        <xdr:cNvPr id="663" name="テキスト ボックス 662"/>
        <xdr:cNvSpPr txBox="1"/>
      </xdr:nvSpPr>
      <xdr:spPr>
        <a:xfrm>
          <a:off x="12625017" y="1336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75715</xdr:rowOff>
    </xdr:from>
    <xdr:to>
      <xdr:col>85</xdr:col>
      <xdr:colOff>127000</xdr:colOff>
      <xdr:row>94</xdr:row>
      <xdr:rowOff>98072</xdr:rowOff>
    </xdr:to>
    <xdr:cxnSp macro="">
      <xdr:nvCxnSpPr>
        <xdr:cNvPr id="690" name="直線コネクタ 689"/>
        <xdr:cNvCxnSpPr/>
      </xdr:nvCxnSpPr>
      <xdr:spPr>
        <a:xfrm>
          <a:off x="15481300" y="16192015"/>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75715</xdr:rowOff>
    </xdr:from>
    <xdr:to>
      <xdr:col>81</xdr:col>
      <xdr:colOff>50800</xdr:colOff>
      <xdr:row>94</xdr:row>
      <xdr:rowOff>86756</xdr:rowOff>
    </xdr:to>
    <xdr:cxnSp macro="">
      <xdr:nvCxnSpPr>
        <xdr:cNvPr id="693" name="直線コネクタ 692"/>
        <xdr:cNvCxnSpPr/>
      </xdr:nvCxnSpPr>
      <xdr:spPr>
        <a:xfrm flipV="1">
          <a:off x="14592300" y="16192015"/>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86756</xdr:rowOff>
    </xdr:from>
    <xdr:to>
      <xdr:col>76</xdr:col>
      <xdr:colOff>114300</xdr:colOff>
      <xdr:row>94</xdr:row>
      <xdr:rowOff>128795</xdr:rowOff>
    </xdr:to>
    <xdr:cxnSp macro="">
      <xdr:nvCxnSpPr>
        <xdr:cNvPr id="696" name="直線コネクタ 695"/>
        <xdr:cNvCxnSpPr/>
      </xdr:nvCxnSpPr>
      <xdr:spPr>
        <a:xfrm flipV="1">
          <a:off x="13703300" y="16203056"/>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128795</xdr:rowOff>
    </xdr:from>
    <xdr:to>
      <xdr:col>71</xdr:col>
      <xdr:colOff>177800</xdr:colOff>
      <xdr:row>94</xdr:row>
      <xdr:rowOff>159017</xdr:rowOff>
    </xdr:to>
    <xdr:cxnSp macro="">
      <xdr:nvCxnSpPr>
        <xdr:cNvPr id="699" name="直線コネクタ 698"/>
        <xdr:cNvCxnSpPr/>
      </xdr:nvCxnSpPr>
      <xdr:spPr>
        <a:xfrm flipV="1">
          <a:off x="12814300" y="16245095"/>
          <a:ext cx="8890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60644</xdr:rowOff>
    </xdr:from>
    <xdr:to>
      <xdr:col>67</xdr:col>
      <xdr:colOff>101600</xdr:colOff>
      <xdr:row>94</xdr:row>
      <xdr:rowOff>162244</xdr:rowOff>
    </xdr:to>
    <xdr:sp macro="" textlink="">
      <xdr:nvSpPr>
        <xdr:cNvPr id="702" name="フローチャート: 判断 701"/>
        <xdr:cNvSpPr/>
      </xdr:nvSpPr>
      <xdr:spPr>
        <a:xfrm>
          <a:off x="12763500" y="1617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7321</xdr:rowOff>
    </xdr:from>
    <xdr:ext cx="534377" cy="259045"/>
    <xdr:sp macro="" textlink="">
      <xdr:nvSpPr>
        <xdr:cNvPr id="703" name="テキスト ボックス 702"/>
        <xdr:cNvSpPr txBox="1"/>
      </xdr:nvSpPr>
      <xdr:spPr>
        <a:xfrm>
          <a:off x="12547111" y="15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47272</xdr:rowOff>
    </xdr:from>
    <xdr:to>
      <xdr:col>85</xdr:col>
      <xdr:colOff>177800</xdr:colOff>
      <xdr:row>94</xdr:row>
      <xdr:rowOff>148872</xdr:rowOff>
    </xdr:to>
    <xdr:sp macro="" textlink="">
      <xdr:nvSpPr>
        <xdr:cNvPr id="709" name="楕円 708"/>
        <xdr:cNvSpPr/>
      </xdr:nvSpPr>
      <xdr:spPr>
        <a:xfrm>
          <a:off x="16268700" y="161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25699</xdr:rowOff>
    </xdr:from>
    <xdr:ext cx="534377" cy="259045"/>
    <xdr:sp macro="" textlink="">
      <xdr:nvSpPr>
        <xdr:cNvPr id="710" name="公債費該当値テキスト"/>
        <xdr:cNvSpPr txBox="1"/>
      </xdr:nvSpPr>
      <xdr:spPr>
        <a:xfrm>
          <a:off x="16370300" y="161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24915</xdr:rowOff>
    </xdr:from>
    <xdr:to>
      <xdr:col>81</xdr:col>
      <xdr:colOff>101600</xdr:colOff>
      <xdr:row>94</xdr:row>
      <xdr:rowOff>126515</xdr:rowOff>
    </xdr:to>
    <xdr:sp macro="" textlink="">
      <xdr:nvSpPr>
        <xdr:cNvPr id="711" name="楕円 710"/>
        <xdr:cNvSpPr/>
      </xdr:nvSpPr>
      <xdr:spPr>
        <a:xfrm>
          <a:off x="15430500" y="16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117642</xdr:rowOff>
    </xdr:from>
    <xdr:ext cx="534377" cy="259045"/>
    <xdr:sp macro="" textlink="">
      <xdr:nvSpPr>
        <xdr:cNvPr id="712" name="テキスト ボックス 711"/>
        <xdr:cNvSpPr txBox="1"/>
      </xdr:nvSpPr>
      <xdr:spPr>
        <a:xfrm>
          <a:off x="15214111" y="162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35956</xdr:rowOff>
    </xdr:from>
    <xdr:to>
      <xdr:col>76</xdr:col>
      <xdr:colOff>165100</xdr:colOff>
      <xdr:row>94</xdr:row>
      <xdr:rowOff>137556</xdr:rowOff>
    </xdr:to>
    <xdr:sp macro="" textlink="">
      <xdr:nvSpPr>
        <xdr:cNvPr id="713" name="楕円 712"/>
        <xdr:cNvSpPr/>
      </xdr:nvSpPr>
      <xdr:spPr>
        <a:xfrm>
          <a:off x="14541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128683</xdr:rowOff>
    </xdr:from>
    <xdr:ext cx="534377" cy="259045"/>
    <xdr:sp macro="" textlink="">
      <xdr:nvSpPr>
        <xdr:cNvPr id="714" name="テキスト ボックス 713"/>
        <xdr:cNvSpPr txBox="1"/>
      </xdr:nvSpPr>
      <xdr:spPr>
        <a:xfrm>
          <a:off x="14325111" y="162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77995</xdr:rowOff>
    </xdr:from>
    <xdr:to>
      <xdr:col>72</xdr:col>
      <xdr:colOff>38100</xdr:colOff>
      <xdr:row>95</xdr:row>
      <xdr:rowOff>8145</xdr:rowOff>
    </xdr:to>
    <xdr:sp macro="" textlink="">
      <xdr:nvSpPr>
        <xdr:cNvPr id="715" name="楕円 714"/>
        <xdr:cNvSpPr/>
      </xdr:nvSpPr>
      <xdr:spPr>
        <a:xfrm>
          <a:off x="13652500" y="161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170722</xdr:rowOff>
    </xdr:from>
    <xdr:ext cx="534377" cy="259045"/>
    <xdr:sp macro="" textlink="">
      <xdr:nvSpPr>
        <xdr:cNvPr id="716" name="テキスト ボックス 715"/>
        <xdr:cNvSpPr txBox="1"/>
      </xdr:nvSpPr>
      <xdr:spPr>
        <a:xfrm>
          <a:off x="13436111" y="162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108217</xdr:rowOff>
    </xdr:from>
    <xdr:to>
      <xdr:col>67</xdr:col>
      <xdr:colOff>101600</xdr:colOff>
      <xdr:row>95</xdr:row>
      <xdr:rowOff>38367</xdr:rowOff>
    </xdr:to>
    <xdr:sp macro="" textlink="">
      <xdr:nvSpPr>
        <xdr:cNvPr id="717" name="楕円 716"/>
        <xdr:cNvSpPr/>
      </xdr:nvSpPr>
      <xdr:spPr>
        <a:xfrm>
          <a:off x="12763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29494</xdr:rowOff>
    </xdr:from>
    <xdr:ext cx="534377" cy="259045"/>
    <xdr:sp macro="" textlink="">
      <xdr:nvSpPr>
        <xdr:cNvPr id="718" name="テキスト ボックス 717"/>
        <xdr:cNvSpPr txBox="1"/>
      </xdr:nvSpPr>
      <xdr:spPr>
        <a:xfrm>
          <a:off x="12547111" y="16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フローチャート: 判断 75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73" name="テキスト ボックス 772"/>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公共施設等整備基金積立金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（前年度決算比－</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749,563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）の減などにより住民一人当たり</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24,081</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円（前年度決算比－</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10,264</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32,540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円と類似団体内平均に比べて高止まりしている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融資預託金の決算額が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3,200,000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千円（前年度決算比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千円）と多額になっているためである。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・実質収支比率は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パーセント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標準財政規模に占める財政調整基金残高は、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実施事業への充当財源として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7.22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パーセントとなった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今後も安定した行政サービスを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継続して提供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できるよう適正な規模の維持に努める。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・赤字が発生している会計はないが、特別会計の歳入は一般会計からの繰入金に頼らざるを得ない状況が続いて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歳入の確保</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とともに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歳出の見直</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しに努め</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、健全な財政運営を行っていく。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opLeftCell="A4" workbookViewId="0">
      <selection activeCell="BW34" sqref="BW34:BX34"/>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54405311</v>
      </c>
      <c r="BO4" s="430"/>
      <c r="BP4" s="430"/>
      <c r="BQ4" s="430"/>
      <c r="BR4" s="430"/>
      <c r="BS4" s="430"/>
      <c r="BT4" s="430"/>
      <c r="BU4" s="431"/>
      <c r="BV4" s="429">
        <v>53740563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5.5</v>
      </c>
      <c r="CU4" s="436"/>
      <c r="CV4" s="436"/>
      <c r="CW4" s="436"/>
      <c r="CX4" s="436"/>
      <c r="CY4" s="436"/>
      <c r="CZ4" s="436"/>
      <c r="DA4" s="437"/>
      <c r="DB4" s="435">
        <v>4.0999999999999996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52526090</v>
      </c>
      <c r="BO5" s="467"/>
      <c r="BP5" s="467"/>
      <c r="BQ5" s="467"/>
      <c r="BR5" s="467"/>
      <c r="BS5" s="467"/>
      <c r="BT5" s="467"/>
      <c r="BU5" s="468"/>
      <c r="BV5" s="466">
        <v>52195222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92.1</v>
      </c>
      <c r="CU5" s="464"/>
      <c r="CV5" s="464"/>
      <c r="CW5" s="464"/>
      <c r="CX5" s="464"/>
      <c r="CY5" s="464"/>
      <c r="CZ5" s="464"/>
      <c r="DA5" s="465"/>
      <c r="DB5" s="463">
        <v>92.8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1879221</v>
      </c>
      <c r="BO6" s="467"/>
      <c r="BP6" s="467"/>
      <c r="BQ6" s="467"/>
      <c r="BR6" s="467"/>
      <c r="BS6" s="467"/>
      <c r="BT6" s="467"/>
      <c r="BU6" s="468"/>
      <c r="BV6" s="466">
        <v>1545341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98.7</v>
      </c>
      <c r="CU6" s="504"/>
      <c r="CV6" s="504"/>
      <c r="CW6" s="504"/>
      <c r="CX6" s="504"/>
      <c r="CY6" s="504"/>
      <c r="CZ6" s="504"/>
      <c r="DA6" s="505"/>
      <c r="DB6" s="503">
        <v>99.7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256808</v>
      </c>
      <c r="BO7" s="467"/>
      <c r="BP7" s="467"/>
      <c r="BQ7" s="467"/>
      <c r="BR7" s="467"/>
      <c r="BS7" s="467"/>
      <c r="BT7" s="467"/>
      <c r="BU7" s="468"/>
      <c r="BV7" s="466">
        <v>337788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29235413</v>
      </c>
      <c r="CU7" s="467"/>
      <c r="CV7" s="467"/>
      <c r="CW7" s="467"/>
      <c r="CX7" s="467"/>
      <c r="CY7" s="467"/>
      <c r="CZ7" s="467"/>
      <c r="DA7" s="468"/>
      <c r="DB7" s="466">
        <v>29266679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1622413</v>
      </c>
      <c r="BO8" s="467"/>
      <c r="BP8" s="467"/>
      <c r="BQ8" s="467"/>
      <c r="BR8" s="467"/>
      <c r="BS8" s="467"/>
      <c r="BT8" s="467"/>
      <c r="BU8" s="468"/>
      <c r="BV8" s="466">
        <v>1207553</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0.74</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149452</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110</v>
      </c>
      <c r="AV9" s="499"/>
      <c r="AW9" s="499"/>
      <c r="AX9" s="499"/>
      <c r="AY9" s="500" t="s">
        <v>117</v>
      </c>
      <c r="AZ9" s="501"/>
      <c r="BA9" s="501"/>
      <c r="BB9" s="501"/>
      <c r="BC9" s="501"/>
      <c r="BD9" s="501"/>
      <c r="BE9" s="501"/>
      <c r="BF9" s="501"/>
      <c r="BG9" s="501"/>
      <c r="BH9" s="501"/>
      <c r="BI9" s="501"/>
      <c r="BJ9" s="501"/>
      <c r="BK9" s="501"/>
      <c r="BL9" s="501"/>
      <c r="BM9" s="502"/>
      <c r="BN9" s="466">
        <v>414860</v>
      </c>
      <c r="BO9" s="467"/>
      <c r="BP9" s="467"/>
      <c r="BQ9" s="467"/>
      <c r="BR9" s="467"/>
      <c r="BS9" s="467"/>
      <c r="BT9" s="467"/>
      <c r="BU9" s="468"/>
      <c r="BV9" s="466">
        <v>-56131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154530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102</v>
      </c>
      <c r="AV10" s="499"/>
      <c r="AW10" s="499"/>
      <c r="AX10" s="499"/>
      <c r="AY10" s="500" t="s">
        <v>121</v>
      </c>
      <c r="AZ10" s="501"/>
      <c r="BA10" s="501"/>
      <c r="BB10" s="501"/>
      <c r="BC10" s="501"/>
      <c r="BD10" s="501"/>
      <c r="BE10" s="501"/>
      <c r="BF10" s="501"/>
      <c r="BG10" s="501"/>
      <c r="BH10" s="501"/>
      <c r="BI10" s="501"/>
      <c r="BJ10" s="501"/>
      <c r="BK10" s="501"/>
      <c r="BL10" s="501"/>
      <c r="BM10" s="502"/>
      <c r="BN10" s="466">
        <v>1692</v>
      </c>
      <c r="BO10" s="467"/>
      <c r="BP10" s="467"/>
      <c r="BQ10" s="467"/>
      <c r="BR10" s="467"/>
      <c r="BS10" s="467"/>
      <c r="BT10" s="467"/>
      <c r="BU10" s="468"/>
      <c r="BV10" s="466">
        <v>1639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148792</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102</v>
      </c>
      <c r="AV12" s="499"/>
      <c r="AW12" s="499"/>
      <c r="AX12" s="499"/>
      <c r="AY12" s="500" t="s">
        <v>136</v>
      </c>
      <c r="AZ12" s="501"/>
      <c r="BA12" s="501"/>
      <c r="BB12" s="501"/>
      <c r="BC12" s="501"/>
      <c r="BD12" s="501"/>
      <c r="BE12" s="501"/>
      <c r="BF12" s="501"/>
      <c r="BG12" s="501"/>
      <c r="BH12" s="501"/>
      <c r="BI12" s="501"/>
      <c r="BJ12" s="501"/>
      <c r="BK12" s="501"/>
      <c r="BL12" s="501"/>
      <c r="BM12" s="502"/>
      <c r="BN12" s="466">
        <v>2100000</v>
      </c>
      <c r="BO12" s="467"/>
      <c r="BP12" s="467"/>
      <c r="BQ12" s="467"/>
      <c r="BR12" s="467"/>
      <c r="BS12" s="467"/>
      <c r="BT12" s="467"/>
      <c r="BU12" s="468"/>
      <c r="BV12" s="466">
        <v>1150000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144287</v>
      </c>
      <c r="S13" s="548"/>
      <c r="T13" s="548"/>
      <c r="U13" s="548"/>
      <c r="V13" s="549"/>
      <c r="W13" s="482" t="s">
        <v>141</v>
      </c>
      <c r="X13" s="483"/>
      <c r="Y13" s="483"/>
      <c r="Z13" s="483"/>
      <c r="AA13" s="483"/>
      <c r="AB13" s="473"/>
      <c r="AC13" s="517">
        <v>1292</v>
      </c>
      <c r="AD13" s="518"/>
      <c r="AE13" s="518"/>
      <c r="AF13" s="518"/>
      <c r="AG13" s="557"/>
      <c r="AH13" s="517">
        <v>1466</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-1683448</v>
      </c>
      <c r="BO13" s="467"/>
      <c r="BP13" s="467"/>
      <c r="BQ13" s="467"/>
      <c r="BR13" s="467"/>
      <c r="BS13" s="467"/>
      <c r="BT13" s="467"/>
      <c r="BU13" s="468"/>
      <c r="BV13" s="466">
        <v>-1204492</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7.4</v>
      </c>
      <c r="CU13" s="464"/>
      <c r="CV13" s="464"/>
      <c r="CW13" s="464"/>
      <c r="CX13" s="464"/>
      <c r="CY13" s="464"/>
      <c r="CZ13" s="464"/>
      <c r="DA13" s="465"/>
      <c r="DB13" s="463">
        <v>7.2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150408</v>
      </c>
      <c r="S14" s="548"/>
      <c r="T14" s="548"/>
      <c r="U14" s="548"/>
      <c r="V14" s="549"/>
      <c r="W14" s="456"/>
      <c r="X14" s="457"/>
      <c r="Y14" s="457"/>
      <c r="Z14" s="457"/>
      <c r="AA14" s="457"/>
      <c r="AB14" s="446"/>
      <c r="AC14" s="550">
        <v>1.8</v>
      </c>
      <c r="AD14" s="551"/>
      <c r="AE14" s="551"/>
      <c r="AF14" s="551"/>
      <c r="AG14" s="552"/>
      <c r="AH14" s="550">
        <v>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149</v>
      </c>
      <c r="N15" s="555"/>
      <c r="O15" s="555"/>
      <c r="P15" s="555"/>
      <c r="Q15" s="556"/>
      <c r="R15" s="547">
        <v>145960</v>
      </c>
      <c r="S15" s="548"/>
      <c r="T15" s="548"/>
      <c r="U15" s="548"/>
      <c r="V15" s="549"/>
      <c r="W15" s="482" t="s">
        <v>150</v>
      </c>
      <c r="X15" s="483"/>
      <c r="Y15" s="483"/>
      <c r="Z15" s="483"/>
      <c r="AA15" s="483"/>
      <c r="AB15" s="473"/>
      <c r="AC15" s="517">
        <v>25931</v>
      </c>
      <c r="AD15" s="518"/>
      <c r="AE15" s="518"/>
      <c r="AF15" s="518"/>
      <c r="AG15" s="557"/>
      <c r="AH15" s="517">
        <v>26960</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17166422</v>
      </c>
      <c r="BO15" s="430"/>
      <c r="BP15" s="430"/>
      <c r="BQ15" s="430"/>
      <c r="BR15" s="430"/>
      <c r="BS15" s="430"/>
      <c r="BT15" s="430"/>
      <c r="BU15" s="431"/>
      <c r="BV15" s="429">
        <v>16958169</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36.9</v>
      </c>
      <c r="AD16" s="551"/>
      <c r="AE16" s="551"/>
      <c r="AF16" s="551"/>
      <c r="AG16" s="552"/>
      <c r="AH16" s="550">
        <v>37.1</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22533914</v>
      </c>
      <c r="BO16" s="467"/>
      <c r="BP16" s="467"/>
      <c r="BQ16" s="467"/>
      <c r="BR16" s="467"/>
      <c r="BS16" s="467"/>
      <c r="BT16" s="467"/>
      <c r="BU16" s="468"/>
      <c r="BV16" s="466">
        <v>22669932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42981</v>
      </c>
      <c r="AD17" s="518"/>
      <c r="AE17" s="518"/>
      <c r="AF17" s="518"/>
      <c r="AG17" s="557"/>
      <c r="AH17" s="517">
        <v>44262</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21898613</v>
      </c>
      <c r="BO17" s="467"/>
      <c r="BP17" s="467"/>
      <c r="BQ17" s="467"/>
      <c r="BR17" s="467"/>
      <c r="BS17" s="467"/>
      <c r="BT17" s="467"/>
      <c r="BU17" s="468"/>
      <c r="BV17" s="466">
        <v>21621348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177.76</v>
      </c>
      <c r="M18" s="579"/>
      <c r="N18" s="579"/>
      <c r="O18" s="579"/>
      <c r="P18" s="579"/>
      <c r="Q18" s="579"/>
      <c r="R18" s="580"/>
      <c r="S18" s="580"/>
      <c r="T18" s="580"/>
      <c r="U18" s="580"/>
      <c r="V18" s="581"/>
      <c r="W18" s="484"/>
      <c r="X18" s="485"/>
      <c r="Y18" s="485"/>
      <c r="Z18" s="485"/>
      <c r="AA18" s="485"/>
      <c r="AB18" s="476"/>
      <c r="AC18" s="582">
        <v>61.2</v>
      </c>
      <c r="AD18" s="583"/>
      <c r="AE18" s="583"/>
      <c r="AF18" s="583"/>
      <c r="AG18" s="584"/>
      <c r="AH18" s="582">
        <v>60.9</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27460445</v>
      </c>
      <c r="BO18" s="467"/>
      <c r="BP18" s="467"/>
      <c r="BQ18" s="467"/>
      <c r="BR18" s="467"/>
      <c r="BS18" s="467"/>
      <c r="BT18" s="467"/>
      <c r="BU18" s="468"/>
      <c r="BV18" s="466">
        <v>27848918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841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34846699</v>
      </c>
      <c r="BO19" s="467"/>
      <c r="BP19" s="467"/>
      <c r="BQ19" s="467"/>
      <c r="BR19" s="467"/>
      <c r="BS19" s="467"/>
      <c r="BT19" s="467"/>
      <c r="BU19" s="468"/>
      <c r="BV19" s="466">
        <v>34091665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60186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39915559</v>
      </c>
      <c r="BO23" s="467"/>
      <c r="BP23" s="467"/>
      <c r="BQ23" s="467"/>
      <c r="BR23" s="467"/>
      <c r="BS23" s="467"/>
      <c r="BT23" s="467"/>
      <c r="BU23" s="468"/>
      <c r="BV23" s="466">
        <v>40132169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10150</v>
      </c>
      <c r="R24" s="518"/>
      <c r="S24" s="518"/>
      <c r="T24" s="518"/>
      <c r="U24" s="518"/>
      <c r="V24" s="557"/>
      <c r="W24" s="616"/>
      <c r="X24" s="604"/>
      <c r="Y24" s="605"/>
      <c r="Z24" s="516" t="s">
        <v>174</v>
      </c>
      <c r="AA24" s="496"/>
      <c r="AB24" s="496"/>
      <c r="AC24" s="496"/>
      <c r="AD24" s="496"/>
      <c r="AE24" s="496"/>
      <c r="AF24" s="496"/>
      <c r="AG24" s="497"/>
      <c r="AH24" s="517">
        <v>997</v>
      </c>
      <c r="AI24" s="518"/>
      <c r="AJ24" s="518"/>
      <c r="AK24" s="518"/>
      <c r="AL24" s="557"/>
      <c r="AM24" s="517">
        <v>3159493</v>
      </c>
      <c r="AN24" s="518"/>
      <c r="AO24" s="518"/>
      <c r="AP24" s="518"/>
      <c r="AQ24" s="518"/>
      <c r="AR24" s="557"/>
      <c r="AS24" s="517">
        <v>3169</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19400949</v>
      </c>
      <c r="BO24" s="467"/>
      <c r="BP24" s="467"/>
      <c r="BQ24" s="467"/>
      <c r="BR24" s="467"/>
      <c r="BS24" s="467"/>
      <c r="BT24" s="467"/>
      <c r="BU24" s="468"/>
      <c r="BV24" s="466">
        <v>20084900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1</v>
      </c>
      <c r="M25" s="518"/>
      <c r="N25" s="518"/>
      <c r="O25" s="518"/>
      <c r="P25" s="557"/>
      <c r="Q25" s="517">
        <v>8360</v>
      </c>
      <c r="R25" s="518"/>
      <c r="S25" s="518"/>
      <c r="T25" s="518"/>
      <c r="U25" s="518"/>
      <c r="V25" s="557"/>
      <c r="W25" s="616"/>
      <c r="X25" s="604"/>
      <c r="Y25" s="605"/>
      <c r="Z25" s="516" t="s">
        <v>177</v>
      </c>
      <c r="AA25" s="496"/>
      <c r="AB25" s="496"/>
      <c r="AC25" s="496"/>
      <c r="AD25" s="496"/>
      <c r="AE25" s="496"/>
      <c r="AF25" s="496"/>
      <c r="AG25" s="497"/>
      <c r="AH25" s="517">
        <v>176</v>
      </c>
      <c r="AI25" s="518"/>
      <c r="AJ25" s="518"/>
      <c r="AK25" s="518"/>
      <c r="AL25" s="557"/>
      <c r="AM25" s="517">
        <v>540848</v>
      </c>
      <c r="AN25" s="518"/>
      <c r="AO25" s="518"/>
      <c r="AP25" s="518"/>
      <c r="AQ25" s="518"/>
      <c r="AR25" s="557"/>
      <c r="AS25" s="517">
        <v>3073</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8072673</v>
      </c>
      <c r="BO25" s="430"/>
      <c r="BP25" s="430"/>
      <c r="BQ25" s="430"/>
      <c r="BR25" s="430"/>
      <c r="BS25" s="430"/>
      <c r="BT25" s="430"/>
      <c r="BU25" s="431"/>
      <c r="BV25" s="429">
        <v>9976610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6770</v>
      </c>
      <c r="R26" s="518"/>
      <c r="S26" s="518"/>
      <c r="T26" s="518"/>
      <c r="U26" s="518"/>
      <c r="V26" s="557"/>
      <c r="W26" s="616"/>
      <c r="X26" s="604"/>
      <c r="Y26" s="605"/>
      <c r="Z26" s="516" t="s">
        <v>180</v>
      </c>
      <c r="AA26" s="626"/>
      <c r="AB26" s="626"/>
      <c r="AC26" s="626"/>
      <c r="AD26" s="626"/>
      <c r="AE26" s="626"/>
      <c r="AF26" s="626"/>
      <c r="AG26" s="627"/>
      <c r="AH26" s="517">
        <v>75</v>
      </c>
      <c r="AI26" s="518"/>
      <c r="AJ26" s="518"/>
      <c r="AK26" s="518"/>
      <c r="AL26" s="557"/>
      <c r="AM26" s="517">
        <v>249375</v>
      </c>
      <c r="AN26" s="518"/>
      <c r="AO26" s="518"/>
      <c r="AP26" s="518"/>
      <c r="AQ26" s="518"/>
      <c r="AR26" s="557"/>
      <c r="AS26" s="517">
        <v>3325</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5870</v>
      </c>
      <c r="R27" s="518"/>
      <c r="S27" s="518"/>
      <c r="T27" s="518"/>
      <c r="U27" s="518"/>
      <c r="V27" s="557"/>
      <c r="W27" s="616"/>
      <c r="X27" s="604"/>
      <c r="Y27" s="605"/>
      <c r="Z27" s="516" t="s">
        <v>183</v>
      </c>
      <c r="AA27" s="496"/>
      <c r="AB27" s="496"/>
      <c r="AC27" s="496"/>
      <c r="AD27" s="496"/>
      <c r="AE27" s="496"/>
      <c r="AF27" s="496"/>
      <c r="AG27" s="497"/>
      <c r="AH27" s="517">
        <v>18</v>
      </c>
      <c r="AI27" s="518"/>
      <c r="AJ27" s="518"/>
      <c r="AK27" s="518"/>
      <c r="AL27" s="557"/>
      <c r="AM27" s="517">
        <v>65754</v>
      </c>
      <c r="AN27" s="518"/>
      <c r="AO27" s="518"/>
      <c r="AP27" s="518"/>
      <c r="AQ27" s="518"/>
      <c r="AR27" s="557"/>
      <c r="AS27" s="517">
        <v>3653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5370</v>
      </c>
      <c r="R28" s="518"/>
      <c r="S28" s="518"/>
      <c r="T28" s="518"/>
      <c r="U28" s="518"/>
      <c r="V28" s="557"/>
      <c r="W28" s="616"/>
      <c r="X28" s="604"/>
      <c r="Y28" s="605"/>
      <c r="Z28" s="516" t="s">
        <v>186</v>
      </c>
      <c r="AA28" s="496"/>
      <c r="AB28" s="496"/>
      <c r="AC28" s="496"/>
      <c r="AD28" s="496"/>
      <c r="AE28" s="496"/>
      <c r="AF28" s="496"/>
      <c r="AG28" s="497"/>
      <c r="AH28" s="517" t="s">
        <v>139</v>
      </c>
      <c r="AI28" s="518"/>
      <c r="AJ28" s="518"/>
      <c r="AK28" s="518"/>
      <c r="AL28" s="557"/>
      <c r="AM28" s="517" t="s">
        <v>148</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2110339</v>
      </c>
      <c r="BO28" s="430"/>
      <c r="BP28" s="430"/>
      <c r="BQ28" s="430"/>
      <c r="BR28" s="430"/>
      <c r="BS28" s="430"/>
      <c r="BT28" s="430"/>
      <c r="BU28" s="431"/>
      <c r="BV28" s="429">
        <v>3708647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22</v>
      </c>
      <c r="M29" s="518"/>
      <c r="N29" s="518"/>
      <c r="O29" s="518"/>
      <c r="P29" s="557"/>
      <c r="Q29" s="517">
        <v>4980</v>
      </c>
      <c r="R29" s="518"/>
      <c r="S29" s="518"/>
      <c r="T29" s="518"/>
      <c r="U29" s="518"/>
      <c r="V29" s="557"/>
      <c r="W29" s="617"/>
      <c r="X29" s="618"/>
      <c r="Y29" s="619"/>
      <c r="Z29" s="516" t="s">
        <v>189</v>
      </c>
      <c r="AA29" s="496"/>
      <c r="AB29" s="496"/>
      <c r="AC29" s="496"/>
      <c r="AD29" s="496"/>
      <c r="AE29" s="496"/>
      <c r="AF29" s="496"/>
      <c r="AG29" s="497"/>
      <c r="AH29" s="517">
        <v>1015</v>
      </c>
      <c r="AI29" s="518"/>
      <c r="AJ29" s="518"/>
      <c r="AK29" s="518"/>
      <c r="AL29" s="557"/>
      <c r="AM29" s="517">
        <v>3225247</v>
      </c>
      <c r="AN29" s="518"/>
      <c r="AO29" s="518"/>
      <c r="AP29" s="518"/>
      <c r="AQ29" s="518"/>
      <c r="AR29" s="557"/>
      <c r="AS29" s="517">
        <v>3178</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1368588</v>
      </c>
      <c r="BO29" s="467"/>
      <c r="BP29" s="467"/>
      <c r="BQ29" s="467"/>
      <c r="BR29" s="467"/>
      <c r="BS29" s="467"/>
      <c r="BT29" s="467"/>
      <c r="BU29" s="468"/>
      <c r="BV29" s="466">
        <v>1458002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10232199</v>
      </c>
      <c r="BO30" s="640"/>
      <c r="BP30" s="640"/>
      <c r="BQ30" s="640"/>
      <c r="BR30" s="640"/>
      <c r="BS30" s="640"/>
      <c r="BT30" s="640"/>
      <c r="BU30" s="641"/>
      <c r="BV30" s="639">
        <v>9904872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199</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介護保険特別会計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太陽光発電事業特別会計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栃木県市町村総合事務組合（一般会計）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栃木県南地域地場産業振興センター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堀里ニュータウン下水処理事業特別会計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栃木県市町村総合事務組合（特別会計）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足利市民文化財団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IF('各会計、関係団体の財政状況及び健全化判断比率'!B35="","",'各会計、関係団体の財政状況及び健全化判断比率'!B35)</f>
        <v>公共下水道事業特別会計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栃木県後期高齢者医療広域連合（一般会計）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足利市土地開発公社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〇</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栃木県後期高齢者医療広域連合（特別会計）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足利市みどりと文化・スポーツ財団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両毛地区勤労者福祉共済会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〇</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tvrUcJ3+7h5hMdFkK70hv5GpQEh5r1MVM6UcoIxUrWh9D3X6kBA7GfK+rDMGRUMlnvwboJy6uPKbafAL0uz63A==" saltValue="+kkE/VJLX+F/GBAG9YS4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F1" zoomScaleSheetLayoutView="100" workbookViewId="0">
      <selection activeCell="BW34" sqref="BW34:BX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4" t="s">
        <v>563</v>
      </c>
      <c r="D34" s="1244"/>
      <c r="E34" s="1245"/>
      <c r="F34" s="32">
        <v>10.18</v>
      </c>
      <c r="G34" s="33">
        <v>9.42</v>
      </c>
      <c r="H34" s="33">
        <v>9.93</v>
      </c>
      <c r="I34" s="33">
        <v>10.35</v>
      </c>
      <c r="J34" s="34">
        <v>10.55</v>
      </c>
      <c r="K34" s="22"/>
      <c r="L34" s="22"/>
      <c r="M34" s="22"/>
      <c r="N34" s="22"/>
      <c r="O34" s="22"/>
      <c r="P34" s="22"/>
    </row>
    <row r="35" spans="1:16" ht="39" customHeight="1">
      <c r="A35" s="22"/>
      <c r="B35" s="35"/>
      <c r="C35" s="1238" t="s">
        <v>564</v>
      </c>
      <c r="D35" s="1239"/>
      <c r="E35" s="1240"/>
      <c r="F35" s="36">
        <v>6.41</v>
      </c>
      <c r="G35" s="37">
        <v>4.62</v>
      </c>
      <c r="H35" s="37">
        <v>4.29</v>
      </c>
      <c r="I35" s="37">
        <v>4.1100000000000003</v>
      </c>
      <c r="J35" s="38">
        <v>5.54</v>
      </c>
      <c r="K35" s="22"/>
      <c r="L35" s="22"/>
      <c r="M35" s="22"/>
      <c r="N35" s="22"/>
      <c r="O35" s="22"/>
      <c r="P35" s="22"/>
    </row>
    <row r="36" spans="1:16" ht="39" customHeight="1">
      <c r="A36" s="22"/>
      <c r="B36" s="35"/>
      <c r="C36" s="1238" t="s">
        <v>565</v>
      </c>
      <c r="D36" s="1239"/>
      <c r="E36" s="1240"/>
      <c r="F36" s="36">
        <v>2.88</v>
      </c>
      <c r="G36" s="37">
        <v>2.99</v>
      </c>
      <c r="H36" s="37">
        <v>3.16</v>
      </c>
      <c r="I36" s="37">
        <v>3.34</v>
      </c>
      <c r="J36" s="38">
        <v>3.53</v>
      </c>
      <c r="K36" s="22"/>
      <c r="L36" s="22"/>
      <c r="M36" s="22"/>
      <c r="N36" s="22"/>
      <c r="O36" s="22"/>
      <c r="P36" s="22"/>
    </row>
    <row r="37" spans="1:16" ht="39" customHeight="1">
      <c r="A37" s="22"/>
      <c r="B37" s="35"/>
      <c r="C37" s="1238" t="s">
        <v>566</v>
      </c>
      <c r="D37" s="1239"/>
      <c r="E37" s="1240"/>
      <c r="F37" s="36">
        <v>0.6</v>
      </c>
      <c r="G37" s="37">
        <v>0.53</v>
      </c>
      <c r="H37" s="37">
        <v>0.96</v>
      </c>
      <c r="I37" s="37">
        <v>1.28</v>
      </c>
      <c r="J37" s="38">
        <v>1.04</v>
      </c>
      <c r="K37" s="22"/>
      <c r="L37" s="22"/>
      <c r="M37" s="22"/>
      <c r="N37" s="22"/>
      <c r="O37" s="22"/>
      <c r="P37" s="22"/>
    </row>
    <row r="38" spans="1:16" ht="39" customHeight="1">
      <c r="A38" s="22"/>
      <c r="B38" s="35"/>
      <c r="C38" s="1238" t="s">
        <v>567</v>
      </c>
      <c r="D38" s="1239"/>
      <c r="E38" s="1240"/>
      <c r="F38" s="36">
        <v>0</v>
      </c>
      <c r="G38" s="37">
        <v>0</v>
      </c>
      <c r="H38" s="37">
        <v>0</v>
      </c>
      <c r="I38" s="37">
        <v>0.27</v>
      </c>
      <c r="J38" s="38">
        <v>0.55000000000000004</v>
      </c>
      <c r="K38" s="22"/>
      <c r="L38" s="22"/>
      <c r="M38" s="22"/>
      <c r="N38" s="22"/>
      <c r="O38" s="22"/>
      <c r="P38" s="22"/>
    </row>
    <row r="39" spans="1:16" ht="39" customHeight="1">
      <c r="A39" s="22"/>
      <c r="B39" s="35"/>
      <c r="C39" s="1238" t="s">
        <v>568</v>
      </c>
      <c r="D39" s="1239"/>
      <c r="E39" s="1240"/>
      <c r="F39" s="36">
        <v>2.27</v>
      </c>
      <c r="G39" s="37">
        <v>2.0499999999999998</v>
      </c>
      <c r="H39" s="37">
        <v>2.89</v>
      </c>
      <c r="I39" s="37">
        <v>2.02</v>
      </c>
      <c r="J39" s="38">
        <v>0.55000000000000004</v>
      </c>
      <c r="K39" s="22"/>
      <c r="L39" s="22"/>
      <c r="M39" s="22"/>
      <c r="N39" s="22"/>
      <c r="O39" s="22"/>
      <c r="P39" s="22"/>
    </row>
    <row r="40" spans="1:16" ht="39" customHeight="1">
      <c r="A40" s="22"/>
      <c r="B40" s="35"/>
      <c r="C40" s="1238" t="s">
        <v>569</v>
      </c>
      <c r="D40" s="1239"/>
      <c r="E40" s="1240"/>
      <c r="F40" s="36">
        <v>0.01</v>
      </c>
      <c r="G40" s="37">
        <v>0.01</v>
      </c>
      <c r="H40" s="37">
        <v>0.01</v>
      </c>
      <c r="I40" s="37">
        <v>0.01</v>
      </c>
      <c r="J40" s="38">
        <v>0.03</v>
      </c>
      <c r="K40" s="22"/>
      <c r="L40" s="22"/>
      <c r="M40" s="22"/>
      <c r="N40" s="22"/>
      <c r="O40" s="22"/>
      <c r="P40" s="22"/>
    </row>
    <row r="41" spans="1:16" ht="39" customHeight="1">
      <c r="A41" s="22"/>
      <c r="B41" s="35"/>
      <c r="C41" s="1238" t="s">
        <v>570</v>
      </c>
      <c r="D41" s="1239"/>
      <c r="E41" s="1240"/>
      <c r="F41" s="36">
        <v>0.02</v>
      </c>
      <c r="G41" s="37">
        <v>0.01</v>
      </c>
      <c r="H41" s="37">
        <v>0.01</v>
      </c>
      <c r="I41" s="37">
        <v>0.01</v>
      </c>
      <c r="J41" s="38">
        <v>0.02</v>
      </c>
      <c r="K41" s="22"/>
      <c r="L41" s="22"/>
      <c r="M41" s="22"/>
      <c r="N41" s="22"/>
      <c r="O41" s="22"/>
      <c r="P41" s="22"/>
    </row>
    <row r="42" spans="1:16" ht="39" customHeight="1">
      <c r="A42" s="22"/>
      <c r="B42" s="39"/>
      <c r="C42" s="1238" t="s">
        <v>571</v>
      </c>
      <c r="D42" s="1239"/>
      <c r="E42" s="1240"/>
      <c r="F42" s="36" t="s">
        <v>512</v>
      </c>
      <c r="G42" s="37" t="s">
        <v>512</v>
      </c>
      <c r="H42" s="37" t="s">
        <v>512</v>
      </c>
      <c r="I42" s="37" t="s">
        <v>512</v>
      </c>
      <c r="J42" s="38" t="s">
        <v>512</v>
      </c>
      <c r="K42" s="22"/>
      <c r="L42" s="22"/>
      <c r="M42" s="22"/>
      <c r="N42" s="22"/>
      <c r="O42" s="22"/>
      <c r="P42" s="22"/>
    </row>
    <row r="43" spans="1:16" ht="39" customHeight="1" thickBot="1">
      <c r="A43" s="22"/>
      <c r="B43" s="40"/>
      <c r="C43" s="1241" t="s">
        <v>572</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ToKoKp5rlvlDxoUi1DTReBOeLzDSzZY5MGh/oCQArsd1gbynqD7+oL9In06omOt93d3VHGq7NGdc108hS0TrQ==" saltValue="HVQ4+qOV2ROmtYvdXOrk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G37"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46" t="s">
        <v>11</v>
      </c>
      <c r="C45" s="1247"/>
      <c r="D45" s="58"/>
      <c r="E45" s="1252" t="s">
        <v>12</v>
      </c>
      <c r="F45" s="1252"/>
      <c r="G45" s="1252"/>
      <c r="H45" s="1252"/>
      <c r="I45" s="1252"/>
      <c r="J45" s="1253"/>
      <c r="K45" s="59">
        <v>4466</v>
      </c>
      <c r="L45" s="60">
        <v>4639</v>
      </c>
      <c r="M45" s="60">
        <v>4888</v>
      </c>
      <c r="N45" s="60">
        <v>4933</v>
      </c>
      <c r="O45" s="61">
        <v>4735</v>
      </c>
      <c r="P45" s="48"/>
      <c r="Q45" s="48"/>
      <c r="R45" s="48"/>
      <c r="S45" s="48"/>
      <c r="T45" s="48"/>
      <c r="U45" s="48"/>
    </row>
    <row r="46" spans="1:21" ht="30.75" customHeight="1">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c r="A48" s="48"/>
      <c r="B48" s="1248"/>
      <c r="C48" s="1249"/>
      <c r="D48" s="62"/>
      <c r="E48" s="1254" t="s">
        <v>15</v>
      </c>
      <c r="F48" s="1254"/>
      <c r="G48" s="1254"/>
      <c r="H48" s="1254"/>
      <c r="I48" s="1254"/>
      <c r="J48" s="1255"/>
      <c r="K48" s="63">
        <v>2422</v>
      </c>
      <c r="L48" s="64">
        <v>2492</v>
      </c>
      <c r="M48" s="64">
        <v>2458</v>
      </c>
      <c r="N48" s="64">
        <v>2514</v>
      </c>
      <c r="O48" s="65">
        <v>2476</v>
      </c>
      <c r="P48" s="48"/>
      <c r="Q48" s="48"/>
      <c r="R48" s="48"/>
      <c r="S48" s="48"/>
      <c r="T48" s="48"/>
      <c r="U48" s="48"/>
    </row>
    <row r="49" spans="1:21" ht="30.75" customHeight="1">
      <c r="A49" s="48"/>
      <c r="B49" s="1248"/>
      <c r="C49" s="1249"/>
      <c r="D49" s="62"/>
      <c r="E49" s="1254" t="s">
        <v>16</v>
      </c>
      <c r="F49" s="1254"/>
      <c r="G49" s="1254"/>
      <c r="H49" s="1254"/>
      <c r="I49" s="1254"/>
      <c r="J49" s="1255"/>
      <c r="K49" s="63" t="s">
        <v>512</v>
      </c>
      <c r="L49" s="64" t="s">
        <v>512</v>
      </c>
      <c r="M49" s="64" t="s">
        <v>512</v>
      </c>
      <c r="N49" s="64" t="s">
        <v>512</v>
      </c>
      <c r="O49" s="65" t="s">
        <v>512</v>
      </c>
      <c r="P49" s="48"/>
      <c r="Q49" s="48"/>
      <c r="R49" s="48"/>
      <c r="S49" s="48"/>
      <c r="T49" s="48"/>
      <c r="U49" s="48"/>
    </row>
    <row r="50" spans="1:21" ht="30.75" customHeight="1">
      <c r="A50" s="48"/>
      <c r="B50" s="1248"/>
      <c r="C50" s="1249"/>
      <c r="D50" s="62"/>
      <c r="E50" s="1254" t="s">
        <v>17</v>
      </c>
      <c r="F50" s="1254"/>
      <c r="G50" s="1254"/>
      <c r="H50" s="1254"/>
      <c r="I50" s="1254"/>
      <c r="J50" s="1255"/>
      <c r="K50" s="63">
        <v>171</v>
      </c>
      <c r="L50" s="64">
        <v>176</v>
      </c>
      <c r="M50" s="64">
        <v>179</v>
      </c>
      <c r="N50" s="64">
        <v>185</v>
      </c>
      <c r="O50" s="65">
        <v>192</v>
      </c>
      <c r="P50" s="48"/>
      <c r="Q50" s="48"/>
      <c r="R50" s="48"/>
      <c r="S50" s="48"/>
      <c r="T50" s="48"/>
      <c r="U50" s="48"/>
    </row>
    <row r="51" spans="1:21" ht="30.75" customHeight="1">
      <c r="A51" s="48"/>
      <c r="B51" s="1250"/>
      <c r="C51" s="1251"/>
      <c r="D51" s="66"/>
      <c r="E51" s="1254" t="s">
        <v>18</v>
      </c>
      <c r="F51" s="1254"/>
      <c r="G51" s="1254"/>
      <c r="H51" s="1254"/>
      <c r="I51" s="1254"/>
      <c r="J51" s="1255"/>
      <c r="K51" s="63" t="s">
        <v>512</v>
      </c>
      <c r="L51" s="64" t="s">
        <v>512</v>
      </c>
      <c r="M51" s="64">
        <v>0</v>
      </c>
      <c r="N51" s="64" t="s">
        <v>512</v>
      </c>
      <c r="O51" s="65" t="s">
        <v>512</v>
      </c>
      <c r="P51" s="48"/>
      <c r="Q51" s="48"/>
      <c r="R51" s="48"/>
      <c r="S51" s="48"/>
      <c r="T51" s="48"/>
      <c r="U51" s="48"/>
    </row>
    <row r="52" spans="1:21" ht="30.75" customHeight="1">
      <c r="A52" s="48"/>
      <c r="B52" s="1256" t="s">
        <v>19</v>
      </c>
      <c r="C52" s="1257"/>
      <c r="D52" s="66"/>
      <c r="E52" s="1254" t="s">
        <v>20</v>
      </c>
      <c r="F52" s="1254"/>
      <c r="G52" s="1254"/>
      <c r="H52" s="1254"/>
      <c r="I52" s="1254"/>
      <c r="J52" s="1255"/>
      <c r="K52" s="63">
        <v>5823</v>
      </c>
      <c r="L52" s="64">
        <v>5617</v>
      </c>
      <c r="M52" s="64">
        <v>5680</v>
      </c>
      <c r="N52" s="64">
        <v>5722</v>
      </c>
      <c r="O52" s="65">
        <v>5582</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1236</v>
      </c>
      <c r="L53" s="69">
        <v>1690</v>
      </c>
      <c r="M53" s="69">
        <v>1845</v>
      </c>
      <c r="N53" s="69">
        <v>1910</v>
      </c>
      <c r="O53" s="70">
        <v>1821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62" t="s">
        <v>25</v>
      </c>
      <c r="C57" s="1263"/>
      <c r="D57" s="1266" t="s">
        <v>26</v>
      </c>
      <c r="E57" s="1267"/>
      <c r="F57" s="1267"/>
      <c r="G57" s="1267"/>
      <c r="H57" s="1267"/>
      <c r="I57" s="1267"/>
      <c r="J57" s="1268"/>
      <c r="K57" s="82" t="s">
        <v>603</v>
      </c>
      <c r="L57" s="83" t="s">
        <v>604</v>
      </c>
      <c r="M57" s="83" t="s">
        <v>604</v>
      </c>
      <c r="N57" s="83" t="s">
        <v>605</v>
      </c>
      <c r="O57" s="84" t="s">
        <v>604</v>
      </c>
    </row>
    <row r="58" spans="1:21" ht="31.5" customHeight="1" thickBot="1">
      <c r="B58" s="1264"/>
      <c r="C58" s="1265"/>
      <c r="D58" s="1269" t="s">
        <v>27</v>
      </c>
      <c r="E58" s="1270"/>
      <c r="F58" s="1270"/>
      <c r="G58" s="1270"/>
      <c r="H58" s="1270"/>
      <c r="I58" s="1270"/>
      <c r="J58" s="1271"/>
      <c r="K58" s="85" t="s">
        <v>604</v>
      </c>
      <c r="L58" s="86" t="s">
        <v>604</v>
      </c>
      <c r="M58" s="86" t="s">
        <v>604</v>
      </c>
      <c r="N58" s="86" t="s">
        <v>604</v>
      </c>
      <c r="O58" s="87" t="s">
        <v>604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Vg/nLe36qPf1r8AnaTVgm3WvTVjFHe1O0gbcBxhqsB2LyHuvHzHVd4DbZl8a85aOyBg3fXQhWK6CmL1mgjgQ==" saltValue="/KA3aAspeMzdW39E0T/W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I28" zoomScaleSheetLayoutView="100" workbookViewId="0">
      <selection activeCell="BW34" sqref="BW34:BX34"/>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72" t="s">
        <v>30</v>
      </c>
      <c r="C41" s="1273"/>
      <c r="D41" s="101"/>
      <c r="E41" s="1278" t="s">
        <v>31</v>
      </c>
      <c r="F41" s="1278"/>
      <c r="G41" s="1278"/>
      <c r="H41" s="1279"/>
      <c r="I41" s="102">
        <v>42585</v>
      </c>
      <c r="J41" s="103">
        <v>41890</v>
      </c>
      <c r="K41" s="103">
        <v>40436</v>
      </c>
      <c r="L41" s="103">
        <v>40132</v>
      </c>
      <c r="M41" s="104">
        <v>39916</v>
      </c>
    </row>
    <row r="42" spans="2:13" ht="27.75" customHeight="1">
      <c r="B42" s="1274"/>
      <c r="C42" s="1275"/>
      <c r="D42" s="105"/>
      <c r="E42" s="1280" t="s">
        <v>32</v>
      </c>
      <c r="F42" s="1280"/>
      <c r="G42" s="1280"/>
      <c r="H42" s="1281"/>
      <c r="I42" s="106">
        <v>2159</v>
      </c>
      <c r="J42" s="107">
        <v>1956</v>
      </c>
      <c r="K42" s="107">
        <v>1755</v>
      </c>
      <c r="L42" s="107">
        <v>1552</v>
      </c>
      <c r="M42" s="108">
        <v>1342</v>
      </c>
    </row>
    <row r="43" spans="2:13" ht="27.75" customHeight="1">
      <c r="B43" s="1274"/>
      <c r="C43" s="1275"/>
      <c r="D43" s="105"/>
      <c r="E43" s="1280" t="s">
        <v>33</v>
      </c>
      <c r="F43" s="1280"/>
      <c r="G43" s="1280"/>
      <c r="H43" s="1281"/>
      <c r="I43" s="106">
        <v>30108</v>
      </c>
      <c r="J43" s="107">
        <v>28877</v>
      </c>
      <c r="K43" s="107">
        <v>27287</v>
      </c>
      <c r="L43" s="107">
        <v>26273</v>
      </c>
      <c r="M43" s="108">
        <v>24861</v>
      </c>
    </row>
    <row r="44" spans="2:13" ht="27.75" customHeight="1">
      <c r="B44" s="1274"/>
      <c r="C44" s="1275"/>
      <c r="D44" s="105"/>
      <c r="E44" s="1280" t="s">
        <v>34</v>
      </c>
      <c r="F44" s="1280"/>
      <c r="G44" s="1280"/>
      <c r="H44" s="1281"/>
      <c r="I44" s="106" t="s">
        <v>512</v>
      </c>
      <c r="J44" s="107" t="s">
        <v>512</v>
      </c>
      <c r="K44" s="107" t="s">
        <v>512</v>
      </c>
      <c r="L44" s="107" t="s">
        <v>512</v>
      </c>
      <c r="M44" s="108" t="s">
        <v>512</v>
      </c>
    </row>
    <row r="45" spans="2:13" ht="27.75" customHeight="1">
      <c r="B45" s="1274"/>
      <c r="C45" s="1275"/>
      <c r="D45" s="105"/>
      <c r="E45" s="1280" t="s">
        <v>35</v>
      </c>
      <c r="F45" s="1280"/>
      <c r="G45" s="1280"/>
      <c r="H45" s="1281"/>
      <c r="I45" s="106">
        <v>8875</v>
      </c>
      <c r="J45" s="107">
        <v>8556</v>
      </c>
      <c r="K45" s="107">
        <v>8400</v>
      </c>
      <c r="L45" s="107">
        <v>8477</v>
      </c>
      <c r="M45" s="108">
        <v>8351</v>
      </c>
    </row>
    <row r="46" spans="2:13" ht="27.75" customHeight="1">
      <c r="B46" s="1274"/>
      <c r="C46" s="1275"/>
      <c r="D46" s="109"/>
      <c r="E46" s="1280" t="s">
        <v>36</v>
      </c>
      <c r="F46" s="1280"/>
      <c r="G46" s="1280"/>
      <c r="H46" s="1281"/>
      <c r="I46" s="106">
        <v>6</v>
      </c>
      <c r="J46" s="107" t="s">
        <v>512</v>
      </c>
      <c r="K46" s="107">
        <v>4</v>
      </c>
      <c r="L46" s="107">
        <v>6</v>
      </c>
      <c r="M46" s="108">
        <v>6</v>
      </c>
    </row>
    <row r="47" spans="2:13" ht="27.75" customHeight="1">
      <c r="B47" s="1274"/>
      <c r="C47" s="1275"/>
      <c r="D47" s="110"/>
      <c r="E47" s="1282" t="s">
        <v>37</v>
      </c>
      <c r="F47" s="1283"/>
      <c r="G47" s="1283"/>
      <c r="H47" s="1284"/>
      <c r="I47" s="106" t="s">
        <v>512</v>
      </c>
      <c r="J47" s="107" t="s">
        <v>512</v>
      </c>
      <c r="K47" s="107" t="s">
        <v>512</v>
      </c>
      <c r="L47" s="107" t="s">
        <v>512</v>
      </c>
      <c r="M47" s="108" t="s">
        <v>512</v>
      </c>
    </row>
    <row r="48" spans="2:13" ht="27.75" customHeight="1">
      <c r="B48" s="1274"/>
      <c r="C48" s="1275"/>
      <c r="D48" s="105"/>
      <c r="E48" s="1280" t="s">
        <v>38</v>
      </c>
      <c r="F48" s="1280"/>
      <c r="G48" s="1280"/>
      <c r="H48" s="1281"/>
      <c r="I48" s="106" t="s">
        <v>512</v>
      </c>
      <c r="J48" s="107" t="s">
        <v>512</v>
      </c>
      <c r="K48" s="107" t="s">
        <v>512</v>
      </c>
      <c r="L48" s="107" t="s">
        <v>512</v>
      </c>
      <c r="M48" s="108" t="s">
        <v>512</v>
      </c>
    </row>
    <row r="49" spans="2:13" ht="27.75" customHeight="1">
      <c r="B49" s="1276"/>
      <c r="C49" s="1277"/>
      <c r="D49" s="105"/>
      <c r="E49" s="1280" t="s">
        <v>39</v>
      </c>
      <c r="F49" s="1280"/>
      <c r="G49" s="1280"/>
      <c r="H49" s="1281"/>
      <c r="I49" s="106" t="s">
        <v>512</v>
      </c>
      <c r="J49" s="107" t="s">
        <v>512</v>
      </c>
      <c r="K49" s="107" t="s">
        <v>512</v>
      </c>
      <c r="L49" s="107" t="s">
        <v>512</v>
      </c>
      <c r="M49" s="108" t="s">
        <v>512</v>
      </c>
    </row>
    <row r="50" spans="2:13" ht="27.75" customHeight="1">
      <c r="B50" s="1285" t="s">
        <v>40</v>
      </c>
      <c r="C50" s="1286"/>
      <c r="D50" s="111"/>
      <c r="E50" s="1280" t="s">
        <v>41</v>
      </c>
      <c r="F50" s="1280"/>
      <c r="G50" s="1280"/>
      <c r="H50" s="1281"/>
      <c r="I50" s="106">
        <v>15398</v>
      </c>
      <c r="J50" s="107">
        <v>16207</v>
      </c>
      <c r="K50" s="107">
        <v>17257</v>
      </c>
      <c r="L50" s="107">
        <v>18292</v>
      </c>
      <c r="M50" s="108">
        <v>17333</v>
      </c>
    </row>
    <row r="51" spans="2:13" ht="27.75" customHeight="1">
      <c r="B51" s="1274"/>
      <c r="C51" s="1275"/>
      <c r="D51" s="105"/>
      <c r="E51" s="1280" t="s">
        <v>42</v>
      </c>
      <c r="F51" s="1280"/>
      <c r="G51" s="1280"/>
      <c r="H51" s="1281"/>
      <c r="I51" s="106">
        <v>14727</v>
      </c>
      <c r="J51" s="107">
        <v>13803</v>
      </c>
      <c r="K51" s="107">
        <v>12800</v>
      </c>
      <c r="L51" s="107">
        <v>12307</v>
      </c>
      <c r="M51" s="108">
        <v>11703</v>
      </c>
    </row>
    <row r="52" spans="2:13" ht="27.75" customHeight="1">
      <c r="B52" s="1276"/>
      <c r="C52" s="1277"/>
      <c r="D52" s="105"/>
      <c r="E52" s="1280" t="s">
        <v>43</v>
      </c>
      <c r="F52" s="1280"/>
      <c r="G52" s="1280"/>
      <c r="H52" s="1281"/>
      <c r="I52" s="106">
        <v>52431</v>
      </c>
      <c r="J52" s="107">
        <v>51767</v>
      </c>
      <c r="K52" s="107">
        <v>50409</v>
      </c>
      <c r="L52" s="107">
        <v>49135</v>
      </c>
      <c r="M52" s="108">
        <v>47809</v>
      </c>
    </row>
    <row r="53" spans="2:13" ht="27.75" customHeight="1" thickBot="1">
      <c r="B53" s="1287" t="s">
        <v>44</v>
      </c>
      <c r="C53" s="1288"/>
      <c r="D53" s="112"/>
      <c r="E53" s="1289" t="s">
        <v>45</v>
      </c>
      <c r="F53" s="1289"/>
      <c r="G53" s="1289"/>
      <c r="H53" s="1290"/>
      <c r="I53" s="113">
        <v>1178</v>
      </c>
      <c r="J53" s="114">
        <v>-500</v>
      </c>
      <c r="K53" s="114">
        <v>-2585</v>
      </c>
      <c r="L53" s="114">
        <v>-3294</v>
      </c>
      <c r="M53" s="115">
        <v>-2369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HEQ9gl/KbCX1V5UJjW0gv91aZdBzKWMQmzMJp3xdxSjTLZKURXBu0Hb+xaFcNP/LnmkTpOECpeYxLHfWiAOuQ==" saltValue="c9xbhNLrFSkeiUcPxFNR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37" zoomScale="70" zoomScaleNormal="70" zoomScaleSheetLayoutView="100" workbookViewId="0">
      <selection activeCell="O17" sqref="O1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299" t="s">
        <v>48</v>
      </c>
      <c r="D55" s="1299"/>
      <c r="E55" s="1300"/>
      <c r="F55" s="127">
        <v>4207</v>
      </c>
      <c r="G55" s="127">
        <v>3709</v>
      </c>
      <c r="H55" s="128">
        <v>2110</v>
      </c>
    </row>
    <row r="56" spans="2:8" ht="52.5" customHeight="1">
      <c r="B56" s="129"/>
      <c r="C56" s="1301" t="s">
        <v>49</v>
      </c>
      <c r="D56" s="1301"/>
      <c r="E56" s="1302"/>
      <c r="F56" s="130">
        <v>1457</v>
      </c>
      <c r="G56" s="130">
        <v>1458</v>
      </c>
      <c r="H56" s="131">
        <v>1369</v>
      </c>
    </row>
    <row r="57" spans="2:8" ht="53.25" customHeight="1">
      <c r="B57" s="129"/>
      <c r="C57" s="1303" t="s">
        <v>50</v>
      </c>
      <c r="D57" s="1303"/>
      <c r="E57" s="1304"/>
      <c r="F57" s="132">
        <v>8823</v>
      </c>
      <c r="G57" s="132">
        <v>9905</v>
      </c>
      <c r="H57" s="133">
        <v>10232</v>
      </c>
    </row>
    <row r="58" spans="2:8" ht="45.75" customHeight="1">
      <c r="B58" s="134"/>
      <c r="C58" s="1291" t="s">
        <v>598</v>
      </c>
      <c r="D58" s="1292"/>
      <c r="E58" s="1293"/>
      <c r="F58" s="135">
        <v>4647</v>
      </c>
      <c r="G58" s="135">
        <v>5699</v>
      </c>
      <c r="H58" s="136">
        <v>6001</v>
      </c>
    </row>
    <row r="59" spans="2:8" ht="45.75" customHeight="1">
      <c r="B59" s="134"/>
      <c r="C59" s="1291" t="s">
        <v>599</v>
      </c>
      <c r="D59" s="1292"/>
      <c r="E59" s="1293"/>
      <c r="F59" s="135">
        <v>1766</v>
      </c>
      <c r="G59" s="135">
        <v>1767</v>
      </c>
      <c r="H59" s="136">
        <v>1768</v>
      </c>
    </row>
    <row r="60" spans="2:8" ht="45.75" customHeight="1">
      <c r="B60" s="134"/>
      <c r="C60" s="1291" t="s">
        <v>600</v>
      </c>
      <c r="D60" s="1292"/>
      <c r="E60" s="1293"/>
      <c r="F60" s="135">
        <v>598</v>
      </c>
      <c r="G60" s="135">
        <v>598</v>
      </c>
      <c r="H60" s="136">
        <v>599</v>
      </c>
    </row>
    <row r="61" spans="2:8" ht="45.75" customHeight="1">
      <c r="B61" s="134"/>
      <c r="C61" s="1291" t="s">
        <v>601</v>
      </c>
      <c r="D61" s="1292"/>
      <c r="E61" s="1293"/>
      <c r="F61" s="135">
        <v>455</v>
      </c>
      <c r="G61" s="135">
        <v>455</v>
      </c>
      <c r="H61" s="136">
        <v>455</v>
      </c>
    </row>
    <row r="62" spans="2:8" ht="45.75" customHeight="1" thickBot="1">
      <c r="B62" s="137"/>
      <c r="C62" s="1294" t="s">
        <v>602</v>
      </c>
      <c r="D62" s="1295"/>
      <c r="E62" s="1296"/>
      <c r="F62" s="138">
        <v>354</v>
      </c>
      <c r="G62" s="138">
        <v>337</v>
      </c>
      <c r="H62" s="139">
        <v>320</v>
      </c>
    </row>
    <row r="63" spans="2:8" ht="52.5" customHeight="1" thickBot="1">
      <c r="B63" s="140"/>
      <c r="C63" s="1297" t="s">
        <v>51</v>
      </c>
      <c r="D63" s="1297"/>
      <c r="E63" s="1298"/>
      <c r="F63" s="141">
        <v>14488</v>
      </c>
      <c r="G63" s="141">
        <v>15072</v>
      </c>
      <c r="H63" s="142">
        <v>13711</v>
      </c>
    </row>
    <row r="64" spans="2:8" ht="15" customHeight="1"/>
    <row r="65" ht="0" hidden="1" customHeight="1"/>
    <row r="66" ht="0" hidden="1" customHeight="1"/>
  </sheetData>
  <sheetProtection algorithmName="SHA-512" hashValue="mLSYLkLjPuWEjPhZX7pzcT50KplJj1WMLzSQwLNQy2i4SG5m42RFdPXLTIw5TNcqGqJJf+StBLOVdnLaMbfOcQ==" saltValue="q7xMAQ6Xh4m2xEfPkIAn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5" zoomScaleNormal="100" zoomScaleSheetLayoutView="55" workbookViewId="0">
      <selection activeCell="AL42" sqref="AL4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623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609</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610</v>
      </c>
      <c r="AO51" s="1308"/>
      <c r="AP51" s="1308"/>
      <c r="AQ51" s="1308"/>
      <c r="AR51" s="1308"/>
      <c r="AS51" s="1308"/>
      <c r="AT51" s="1308"/>
      <c r="AU51" s="1308"/>
      <c r="AV51" s="1308"/>
      <c r="AW51" s="1308"/>
      <c r="AX51" s="1308"/>
      <c r="AY51" s="1308"/>
      <c r="AZ51" s="1308"/>
      <c r="BA51" s="1308"/>
      <c r="BB51" s="1308" t="s">
        <v>611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60.5</v>
      </c>
      <c r="CG53" s="1305"/>
      <c r="CH53" s="1305"/>
      <c r="CI53" s="1305"/>
      <c r="CJ53" s="1305"/>
      <c r="CK53" s="1305"/>
      <c r="CL53" s="1305"/>
      <c r="CM53" s="1305"/>
      <c r="CN53" s="1305">
        <v>61.8</v>
      </c>
      <c r="CO53" s="1305"/>
      <c r="CP53" s="1305"/>
      <c r="CQ53" s="1305"/>
      <c r="CR53" s="1305"/>
      <c r="CS53" s="1305"/>
      <c r="CT53" s="1305"/>
      <c r="CU53" s="1305"/>
      <c r="CV53" s="1305">
        <v>63.5</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613</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6.5</v>
      </c>
      <c r="CG55" s="1305"/>
      <c r="CH55" s="1305"/>
      <c r="CI55" s="1305"/>
      <c r="CJ55" s="1305"/>
      <c r="CK55" s="1305"/>
      <c r="CL55" s="1305"/>
      <c r="CM55" s="1305"/>
      <c r="CN55" s="1305">
        <v>5.8</v>
      </c>
      <c r="CO55" s="1305"/>
      <c r="CP55" s="1305"/>
      <c r="CQ55" s="1305"/>
      <c r="CR55" s="1305"/>
      <c r="CS55" s="1305"/>
      <c r="CT55" s="1305"/>
      <c r="CU55" s="1305"/>
      <c r="CV55" s="1305">
        <v>2.7</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57.2</v>
      </c>
      <c r="CG57" s="1305"/>
      <c r="CH57" s="1305"/>
      <c r="CI57" s="1305"/>
      <c r="CJ57" s="1305"/>
      <c r="CK57" s="1305"/>
      <c r="CL57" s="1305"/>
      <c r="CM57" s="1305"/>
      <c r="CN57" s="1305">
        <v>58.6</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609</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c r="B73" s="394"/>
      <c r="G73" s="1313"/>
      <c r="H73" s="1313"/>
      <c r="I73" s="1313"/>
      <c r="J73" s="1313"/>
      <c r="K73" s="1309"/>
      <c r="L73" s="1309"/>
      <c r="M73" s="1309"/>
      <c r="N73" s="1309"/>
      <c r="AM73" s="403"/>
      <c r="AN73" s="1308" t="s">
        <v>610</v>
      </c>
      <c r="AO73" s="1308"/>
      <c r="AP73" s="1308"/>
      <c r="AQ73" s="1308"/>
      <c r="AR73" s="1308"/>
      <c r="AS73" s="1308"/>
      <c r="AT73" s="1308"/>
      <c r="AU73" s="1308"/>
      <c r="AV73" s="1308"/>
      <c r="AW73" s="1308"/>
      <c r="AX73" s="1308"/>
      <c r="AY73" s="1308"/>
      <c r="AZ73" s="1308"/>
      <c r="BA73" s="1308"/>
      <c r="BB73" s="1308" t="s">
        <v>611</v>
      </c>
      <c r="BC73" s="1308"/>
      <c r="BD73" s="1308"/>
      <c r="BE73" s="1308"/>
      <c r="BF73" s="1308"/>
      <c r="BG73" s="1308"/>
      <c r="BH73" s="1308"/>
      <c r="BI73" s="1308"/>
      <c r="BJ73" s="1308"/>
      <c r="BK73" s="1308"/>
      <c r="BL73" s="1308"/>
      <c r="BM73" s="1308"/>
      <c r="BN73" s="1308"/>
      <c r="BO73" s="1308"/>
      <c r="BP73" s="1305">
        <v>4.7</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6.1</v>
      </c>
      <c r="BQ75" s="1305"/>
      <c r="BR75" s="1305"/>
      <c r="BS75" s="1305"/>
      <c r="BT75" s="1305"/>
      <c r="BU75" s="1305"/>
      <c r="BV75" s="1305"/>
      <c r="BW75" s="1305"/>
      <c r="BX75" s="1305">
        <v>6</v>
      </c>
      <c r="BY75" s="1305"/>
      <c r="BZ75" s="1305"/>
      <c r="CA75" s="1305"/>
      <c r="CB75" s="1305"/>
      <c r="CC75" s="1305"/>
      <c r="CD75" s="1305"/>
      <c r="CE75" s="1305"/>
      <c r="CF75" s="1305">
        <v>6.3</v>
      </c>
      <c r="CG75" s="1305"/>
      <c r="CH75" s="1305"/>
      <c r="CI75" s="1305"/>
      <c r="CJ75" s="1305"/>
      <c r="CK75" s="1305"/>
      <c r="CL75" s="1305"/>
      <c r="CM75" s="1305"/>
      <c r="CN75" s="1305">
        <v>7.2</v>
      </c>
      <c r="CO75" s="1305"/>
      <c r="CP75" s="1305"/>
      <c r="CQ75" s="1305"/>
      <c r="CR75" s="1305"/>
      <c r="CS75" s="1305"/>
      <c r="CT75" s="1305"/>
      <c r="CU75" s="1305"/>
      <c r="CV75" s="1305">
        <v>7.4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619</v>
      </c>
      <c r="AO77" s="1310"/>
      <c r="AP77" s="1310"/>
      <c r="AQ77" s="1310"/>
      <c r="AR77" s="1310"/>
      <c r="AS77" s="1310"/>
      <c r="AT77" s="1310"/>
      <c r="AU77" s="1310"/>
      <c r="AV77" s="1310"/>
      <c r="AW77" s="1310"/>
      <c r="AX77" s="1310"/>
      <c r="AY77" s="1310"/>
      <c r="AZ77" s="1310"/>
      <c r="BA77" s="1310"/>
      <c r="BB77" s="1308" t="s">
        <v>611</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15.8</v>
      </c>
      <c r="BY77" s="1305"/>
      <c r="BZ77" s="1305"/>
      <c r="CA77" s="1305"/>
      <c r="CB77" s="1305"/>
      <c r="CC77" s="1305"/>
      <c r="CD77" s="1305"/>
      <c r="CE77" s="1305"/>
      <c r="CF77" s="1305">
        <v>6.5</v>
      </c>
      <c r="CG77" s="1305"/>
      <c r="CH77" s="1305"/>
      <c r="CI77" s="1305"/>
      <c r="CJ77" s="1305"/>
      <c r="CK77" s="1305"/>
      <c r="CL77" s="1305"/>
      <c r="CM77" s="1305"/>
      <c r="CN77" s="1305">
        <v>5.8</v>
      </c>
      <c r="CO77" s="1305"/>
      <c r="CP77" s="1305"/>
      <c r="CQ77" s="1305"/>
      <c r="CR77" s="1305"/>
      <c r="CS77" s="1305"/>
      <c r="CT77" s="1305"/>
      <c r="CU77" s="1305"/>
      <c r="CV77" s="1305">
        <v>2.7</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620</v>
      </c>
      <c r="BC79" s="1308"/>
      <c r="BD79" s="1308"/>
      <c r="BE79" s="1308"/>
      <c r="BF79" s="1308"/>
      <c r="BG79" s="1308"/>
      <c r="BH79" s="1308"/>
      <c r="BI79" s="1308"/>
      <c r="BJ79" s="1308"/>
      <c r="BK79" s="1308"/>
      <c r="BL79" s="1308"/>
      <c r="BM79" s="1308"/>
      <c r="BN79" s="1308"/>
      <c r="BO79" s="1308"/>
      <c r="BP79" s="1305">
        <v>3.3</v>
      </c>
      <c r="BQ79" s="1305"/>
      <c r="BR79" s="1305"/>
      <c r="BS79" s="1305"/>
      <c r="BT79" s="1305"/>
      <c r="BU79" s="1305"/>
      <c r="BV79" s="1305"/>
      <c r="BW79" s="1305"/>
      <c r="BX79" s="1305">
        <v>6.2</v>
      </c>
      <c r="BY79" s="1305"/>
      <c r="BZ79" s="1305"/>
      <c r="CA79" s="1305"/>
      <c r="CB79" s="1305"/>
      <c r="CC79" s="1305"/>
      <c r="CD79" s="1305"/>
      <c r="CE79" s="1305"/>
      <c r="CF79" s="1305">
        <v>5.9</v>
      </c>
      <c r="CG79" s="1305"/>
      <c r="CH79" s="1305"/>
      <c r="CI79" s="1305"/>
      <c r="CJ79" s="1305"/>
      <c r="CK79" s="1305"/>
      <c r="CL79" s="1305"/>
      <c r="CM79" s="1305"/>
      <c r="CN79" s="1305">
        <v>5.3</v>
      </c>
      <c r="CO79" s="1305"/>
      <c r="CP79" s="1305"/>
      <c r="CQ79" s="1305"/>
      <c r="CR79" s="1305"/>
      <c r="CS79" s="1305"/>
      <c r="CT79" s="1305"/>
      <c r="CU79" s="1305"/>
      <c r="CV79" s="1305">
        <v>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sMUj35juy/Ies4m1gcIBMN+XbvZgdT8GBsdlyCpGWyMe7ZkWmyIGpDwzEqNXi5h8VdepgYmLCr7ZeLgqcCO3Q==" saltValue="gSP3kix2lZl1goejTuEx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70" zoomScale="80" zoomScaleNormal="80" zoomScaleSheetLayoutView="70" workbookViewId="0">
      <selection activeCell="AP40" sqref="AP4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coIw4M9tBNQWcAvBoBbWvcGqDeVtAQObQukyUxhf1eMKDyjCl/PpgpUn9TOKTXA41LGtl+ohdnYmmBifJc+HA==" saltValue="Aq/dxigU+0rx7kCn4eD6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80" zoomScaleNormal="80" zoomScaleSheetLayoutView="55" workbookViewId="0">
      <selection activeCell="AP40" sqref="AP4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ohIdq4V/sCM9GfXLObhvN3D00Dc9LUN0ApNKE1ghgOtTNs0pwvY0Pawlu8p71LE71kjuyQJktPkH6z/OfnruQ==" saltValue="XXQVvSgCLnNHTbXOh2Co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31272</v>
      </c>
      <c r="E3" s="161"/>
      <c r="F3" s="162">
        <v>46504</v>
      </c>
      <c r="G3" s="163"/>
      <c r="H3" s="164"/>
    </row>
    <row r="4" spans="1:8">
      <c r="A4" s="165"/>
      <c r="B4" s="166"/>
      <c r="C4" s="167"/>
      <c r="D4" s="168">
        <v>14847</v>
      </c>
      <c r="E4" s="169"/>
      <c r="F4" s="170">
        <v>19984</v>
      </c>
      <c r="G4" s="171"/>
      <c r="H4" s="172"/>
    </row>
    <row r="5" spans="1:8">
      <c r="A5" s="153" t="s">
        <v>546</v>
      </c>
      <c r="B5" s="158"/>
      <c r="C5" s="159"/>
      <c r="D5" s="160">
        <v>30196</v>
      </c>
      <c r="E5" s="161"/>
      <c r="F5" s="162">
        <v>46440</v>
      </c>
      <c r="G5" s="163"/>
      <c r="H5" s="164"/>
    </row>
    <row r="6" spans="1:8">
      <c r="A6" s="165"/>
      <c r="B6" s="166"/>
      <c r="C6" s="167"/>
      <c r="D6" s="168">
        <v>14999</v>
      </c>
      <c r="E6" s="169"/>
      <c r="F6" s="170">
        <v>27658</v>
      </c>
      <c r="G6" s="171"/>
      <c r="H6" s="172"/>
    </row>
    <row r="7" spans="1:8">
      <c r="A7" s="153" t="s">
        <v>547</v>
      </c>
      <c r="B7" s="158"/>
      <c r="C7" s="159"/>
      <c r="D7" s="160">
        <v>24438</v>
      </c>
      <c r="E7" s="161"/>
      <c r="F7" s="162">
        <v>63257</v>
      </c>
      <c r="G7" s="163"/>
      <c r="H7" s="164"/>
    </row>
    <row r="8" spans="1:8">
      <c r="A8" s="165"/>
      <c r="B8" s="166"/>
      <c r="C8" s="167"/>
      <c r="D8" s="168">
        <v>12598</v>
      </c>
      <c r="E8" s="169"/>
      <c r="F8" s="170">
        <v>27259</v>
      </c>
      <c r="G8" s="171"/>
      <c r="H8" s="172"/>
    </row>
    <row r="9" spans="1:8">
      <c r="A9" s="153" t="s">
        <v>548</v>
      </c>
      <c r="B9" s="158"/>
      <c r="C9" s="159"/>
      <c r="D9" s="160">
        <v>33034</v>
      </c>
      <c r="E9" s="161"/>
      <c r="F9" s="162">
        <v>52308</v>
      </c>
      <c r="G9" s="163"/>
      <c r="H9" s="164"/>
    </row>
    <row r="10" spans="1:8">
      <c r="A10" s="165"/>
      <c r="B10" s="166"/>
      <c r="C10" s="167"/>
      <c r="D10" s="168">
        <v>23698</v>
      </c>
      <c r="E10" s="169"/>
      <c r="F10" s="170">
        <v>28695</v>
      </c>
      <c r="G10" s="171"/>
      <c r="H10" s="172"/>
    </row>
    <row r="11" spans="1:8">
      <c r="A11" s="153" t="s">
        <v>549</v>
      </c>
      <c r="B11" s="158"/>
      <c r="C11" s="159"/>
      <c r="D11" s="160">
        <v>41412</v>
      </c>
      <c r="E11" s="161"/>
      <c r="F11" s="162">
        <v>46402</v>
      </c>
      <c r="G11" s="163"/>
      <c r="H11" s="164"/>
    </row>
    <row r="12" spans="1:8">
      <c r="A12" s="165"/>
      <c r="B12" s="166"/>
      <c r="C12" s="173"/>
      <c r="D12" s="168">
        <v>29918</v>
      </c>
      <c r="E12" s="169"/>
      <c r="F12" s="170">
        <v>26897</v>
      </c>
      <c r="G12" s="171"/>
      <c r="H12" s="172"/>
    </row>
    <row r="13" spans="1:8">
      <c r="A13" s="153"/>
      <c r="B13" s="158"/>
      <c r="C13" s="174"/>
      <c r="D13" s="175">
        <v>32070</v>
      </c>
      <c r="E13" s="176"/>
      <c r="F13" s="177">
        <v>50982</v>
      </c>
      <c r="G13" s="178"/>
      <c r="H13" s="164"/>
    </row>
    <row r="14" spans="1:8">
      <c r="A14" s="165"/>
      <c r="B14" s="166"/>
      <c r="C14" s="167"/>
      <c r="D14" s="168">
        <v>19212</v>
      </c>
      <c r="E14" s="169"/>
      <c r="F14" s="170">
        <v>26099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6.42</v>
      </c>
      <c r="C19" s="179">
        <f>ROUND(VALUE(SUBSTITUTE(実質収支比率等に係る経年分析!G$48,"▲","-")),2)</f>
        <v>4.63</v>
      </c>
      <c r="D19" s="179">
        <f>ROUND(VALUE(SUBSTITUTE(実質収支比率等に係る経年分析!H$48,"▲","-")),2)</f>
        <v>4.3</v>
      </c>
      <c r="E19" s="179">
        <f>ROUND(VALUE(SUBSTITUTE(実質収支比率等に係る経年分析!I$48,"▲","-")),2)</f>
        <v>4.13</v>
      </c>
      <c r="F19" s="179">
        <f>ROUND(VALUE(SUBSTITUTE(実質収支比率等に係る経年分析!J$48,"▲","-")),2)</f>
        <v>5.55</v>
      </c>
    </row>
    <row r="20" spans="1:11">
      <c r="A20" s="179" t="s">
        <v>55</v>
      </c>
      <c r="B20" s="179">
        <f>ROUND(VALUE(SUBSTITUTE(実質収支比率等に係る経年分析!F$47,"▲","-")),2)</f>
        <v>14.48</v>
      </c>
      <c r="C20" s="179">
        <f>ROUND(VALUE(SUBSTITUTE(実質収支比率等に係る経年分析!G$47,"▲","-")),2)</f>
        <v>14.38</v>
      </c>
      <c r="D20" s="179">
        <f>ROUND(VALUE(SUBSTITUTE(実質収支比率等に係る経年分析!H$47,"▲","-")),2)</f>
        <v>14.32</v>
      </c>
      <c r="E20" s="179">
        <f>ROUND(VALUE(SUBSTITUTE(実質収支比率等に係る経年分析!I$47,"▲","-")),2)</f>
        <v>12.67</v>
      </c>
      <c r="F20" s="179">
        <f>ROUND(VALUE(SUBSTITUTE(実質収支比率等に係る経年分析!J$47,"▲","-")),2)</f>
        <v>7.22</v>
      </c>
    </row>
    <row r="21" spans="1:11">
      <c r="A21" s="179" t="s">
        <v>56</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-4.47</v>
      </c>
      <c r="D21" s="179">
        <f>IF(ISNUMBER(VALUE(SUBSTITUTE(実質収支比率等に係る経年分析!H$49,"▲","-"))),ROUND(VALUE(SUBSTITUTE(実質収支比率等に係る経年分析!H$49,"▲","-")),2),NA())</f>
        <v>-2.69</v>
      </c>
      <c r="E21" s="179">
        <f>IF(ISNUMBER(VALUE(SUBSTITUTE(実質収支比率等に係る経年分析!I$49,"▲","-"))),ROUND(VALUE(SUBSTITUTE(実質収支比率等に係る経年分析!I$49,"▲","-")),2),NA())</f>
        <v>-4.12</v>
      </c>
      <c r="F21" s="179">
        <f>IF(ISNUMBER(VALUE(SUBSTITUTE(実質収支比率等に係る経年分析!J$49,"▲","-"))),ROUND(VALUE(SUBSTITUTE(実質収支比率等に係る経年分析!J$49,"▲","-")),2),NA())</f>
        <v>-5.76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太陽光発電事業特別会計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2.0499999999999998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2.89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0.55000000000000004</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4.1100000000000003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10.55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5823</v>
      </c>
      <c r="E42" s="181"/>
      <c r="F42" s="181"/>
      <c r="G42" s="181">
        <f>'実質公債費比率（分子）の構造'!L$52</f>
        <v>5617</v>
      </c>
      <c r="H42" s="181"/>
      <c r="I42" s="181"/>
      <c r="J42" s="181">
        <f>'実質公債費比率（分子）の構造'!M$52</f>
        <v>5680</v>
      </c>
      <c r="K42" s="181"/>
      <c r="L42" s="181"/>
      <c r="M42" s="181">
        <f>'実質公債費比率（分子）の構造'!N$52</f>
        <v>5722</v>
      </c>
      <c r="N42" s="181"/>
      <c r="O42" s="181"/>
      <c r="P42" s="181">
        <f>'実質公債費比率（分子）の構造'!O$52</f>
        <v>5582</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171</v>
      </c>
      <c r="C44" s="181"/>
      <c r="D44" s="181"/>
      <c r="E44" s="181">
        <f>'実質公債費比率（分子）の構造'!L$50</f>
        <v>176</v>
      </c>
      <c r="F44" s="181"/>
      <c r="G44" s="181"/>
      <c r="H44" s="181">
        <f>'実質公債費比率（分子）の構造'!M$50</f>
        <v>179</v>
      </c>
      <c r="I44" s="181"/>
      <c r="J44" s="181"/>
      <c r="K44" s="181">
        <f>'実質公債費比率（分子）の構造'!N$50</f>
        <v>185</v>
      </c>
      <c r="L44" s="181"/>
      <c r="M44" s="181"/>
      <c r="N44" s="181">
        <f>'実質公債費比率（分子）の構造'!O$50</f>
        <v>192</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2422</v>
      </c>
      <c r="C46" s="181"/>
      <c r="D46" s="181"/>
      <c r="E46" s="181">
        <f>'実質公債費比率（分子）の構造'!L$48</f>
        <v>2492</v>
      </c>
      <c r="F46" s="181"/>
      <c r="G46" s="181"/>
      <c r="H46" s="181">
        <f>'実質公債費比率（分子）の構造'!M$48</f>
        <v>2458</v>
      </c>
      <c r="I46" s="181"/>
      <c r="J46" s="181"/>
      <c r="K46" s="181">
        <f>'実質公債費比率（分子）の構造'!N$48</f>
        <v>2514</v>
      </c>
      <c r="L46" s="181"/>
      <c r="M46" s="181"/>
      <c r="N46" s="181">
        <f>'実質公債費比率（分子）の構造'!O$48</f>
        <v>2476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4466</v>
      </c>
      <c r="C49" s="181"/>
      <c r="D49" s="181"/>
      <c r="E49" s="181">
        <f>'実質公債費比率（分子）の構造'!L$45</f>
        <v>4639</v>
      </c>
      <c r="F49" s="181"/>
      <c r="G49" s="181"/>
      <c r="H49" s="181">
        <f>'実質公債費比率（分子）の構造'!M$45</f>
        <v>4888</v>
      </c>
      <c r="I49" s="181"/>
      <c r="J49" s="181"/>
      <c r="K49" s="181">
        <f>'実質公債費比率（分子）の構造'!N$45</f>
        <v>4933</v>
      </c>
      <c r="L49" s="181"/>
      <c r="M49" s="181"/>
      <c r="N49" s="181">
        <f>'実質公債費比率（分子）の構造'!O$45</f>
        <v>4735</v>
      </c>
      <c r="O49" s="181"/>
      <c r="P49" s="181"/>
    </row>
    <row r="50" spans="1:16">
      <c r="A50" s="181" t="s">
        <v>71</v>
      </c>
      <c r="B50" s="181" t="e">
        <f>NA()</f>
        <v>#N/A</v>
      </c>
      <c r="C50" s="181">
        <f>IF(ISNUMBER('実質公債費比率（分子）の構造'!K$53),'実質公債費比率（分子）の構造'!K$53,NA())</f>
        <v>1236</v>
      </c>
      <c r="D50" s="181" t="e">
        <f>NA()</f>
        <v>#N/A</v>
      </c>
      <c r="E50" s="181" t="e">
        <f>NA()</f>
        <v>#N/A</v>
      </c>
      <c r="F50" s="181">
        <f>IF(ISNUMBER('実質公債費比率（分子）の構造'!L$53),'実質公債費比率（分子）の構造'!L$53,NA())</f>
        <v>1690</v>
      </c>
      <c r="G50" s="181" t="e">
        <f>NA()</f>
        <v>#N/A</v>
      </c>
      <c r="H50" s="181" t="e">
        <f>NA()</f>
        <v>#N/A</v>
      </c>
      <c r="I50" s="181">
        <f>IF(ISNUMBER('実質公債費比率（分子）の構造'!M$53),'実質公債費比率（分子）の構造'!M$53,NA())</f>
        <v>1845</v>
      </c>
      <c r="J50" s="181" t="e">
        <f>NA()</f>
        <v>#N/A</v>
      </c>
      <c r="K50" s="181" t="e">
        <f>NA()</f>
        <v>#N/A</v>
      </c>
      <c r="L50" s="181">
        <f>IF(ISNUMBER('実質公債費比率（分子）の構造'!N$53),'実質公債費比率（分子）の構造'!N$53,NA())</f>
        <v>1910</v>
      </c>
      <c r="M50" s="181" t="e">
        <f>NA()</f>
        <v>#N/A</v>
      </c>
      <c r="N50" s="181" t="e">
        <f>NA()</f>
        <v>#N/A</v>
      </c>
      <c r="O50" s="181">
        <f>IF(ISNUMBER('実質公債費比率（分子）の構造'!O$53),'実質公債費比率（分子）の構造'!O$53,NA())</f>
        <v>1821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52431</v>
      </c>
      <c r="E56" s="180"/>
      <c r="F56" s="180"/>
      <c r="G56" s="180">
        <f>'将来負担比率（分子）の構造'!J$52</f>
        <v>51767</v>
      </c>
      <c r="H56" s="180"/>
      <c r="I56" s="180"/>
      <c r="J56" s="180">
        <f>'将来負担比率（分子）の構造'!K$52</f>
        <v>50409</v>
      </c>
      <c r="K56" s="180"/>
      <c r="L56" s="180"/>
      <c r="M56" s="180">
        <f>'将来負担比率（分子）の構造'!L$52</f>
        <v>49135</v>
      </c>
      <c r="N56" s="180"/>
      <c r="O56" s="180"/>
      <c r="P56" s="180">
        <f>'将来負担比率（分子）の構造'!M$52</f>
        <v>47809</v>
      </c>
    </row>
    <row r="57" spans="1:16">
      <c r="A57" s="180" t="s">
        <v>42</v>
      </c>
      <c r="B57" s="180"/>
      <c r="C57" s="180"/>
      <c r="D57" s="180">
        <f>'将来負担比率（分子）の構造'!I$51</f>
        <v>14727</v>
      </c>
      <c r="E57" s="180"/>
      <c r="F57" s="180"/>
      <c r="G57" s="180">
        <f>'将来負担比率（分子）の構造'!J$51</f>
        <v>13803</v>
      </c>
      <c r="H57" s="180"/>
      <c r="I57" s="180"/>
      <c r="J57" s="180">
        <f>'将来負担比率（分子）の構造'!K$51</f>
        <v>12800</v>
      </c>
      <c r="K57" s="180"/>
      <c r="L57" s="180"/>
      <c r="M57" s="180">
        <f>'将来負担比率（分子）の構造'!L$51</f>
        <v>12307</v>
      </c>
      <c r="N57" s="180"/>
      <c r="O57" s="180"/>
      <c r="P57" s="180">
        <f>'将来負担比率（分子）の構造'!M$51</f>
        <v>11703</v>
      </c>
    </row>
    <row r="58" spans="1:16">
      <c r="A58" s="180" t="s">
        <v>41</v>
      </c>
      <c r="B58" s="180"/>
      <c r="C58" s="180"/>
      <c r="D58" s="180">
        <f>'将来負担比率（分子）の構造'!I$50</f>
        <v>15398</v>
      </c>
      <c r="E58" s="180"/>
      <c r="F58" s="180"/>
      <c r="G58" s="180">
        <f>'将来負担比率（分子）の構造'!J$50</f>
        <v>16207</v>
      </c>
      <c r="H58" s="180"/>
      <c r="I58" s="180"/>
      <c r="J58" s="180">
        <f>'将来負担比率（分子）の構造'!K$50</f>
        <v>17257</v>
      </c>
      <c r="K58" s="180"/>
      <c r="L58" s="180"/>
      <c r="M58" s="180">
        <f>'将来負担比率（分子）の構造'!L$50</f>
        <v>18292</v>
      </c>
      <c r="N58" s="180"/>
      <c r="O58" s="180"/>
      <c r="P58" s="180">
        <f>'将来負担比率（分子）の構造'!M$50</f>
        <v>17333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6</v>
      </c>
      <c r="C61" s="180"/>
      <c r="D61" s="180"/>
      <c r="E61" s="180" t="str">
        <f>'将来負担比率（分子）の構造'!J$46</f>
        <v>-</v>
      </c>
      <c r="F61" s="180"/>
      <c r="G61" s="180"/>
      <c r="H61" s="180">
        <f>'将来負担比率（分子）の構造'!K$46</f>
        <v>4</v>
      </c>
      <c r="I61" s="180"/>
      <c r="J61" s="180"/>
      <c r="K61" s="180">
        <f>'将来負担比率（分子）の構造'!L$46</f>
        <v>6</v>
      </c>
      <c r="L61" s="180"/>
      <c r="M61" s="180"/>
      <c r="N61" s="180">
        <f>'将来負担比率（分子）の構造'!M$46</f>
        <v>6</v>
      </c>
      <c r="O61" s="180"/>
      <c r="P61" s="180"/>
    </row>
    <row r="62" spans="1:16">
      <c r="A62" s="180" t="s">
        <v>35</v>
      </c>
      <c r="B62" s="180">
        <f>'将来負担比率（分子）の構造'!I$45</f>
        <v>8875</v>
      </c>
      <c r="C62" s="180"/>
      <c r="D62" s="180"/>
      <c r="E62" s="180">
        <f>'将来負担比率（分子）の構造'!J$45</f>
        <v>8556</v>
      </c>
      <c r="F62" s="180"/>
      <c r="G62" s="180"/>
      <c r="H62" s="180">
        <f>'将来負担比率（分子）の構造'!K$45</f>
        <v>8400</v>
      </c>
      <c r="I62" s="180"/>
      <c r="J62" s="180"/>
      <c r="K62" s="180">
        <f>'将来負担比率（分子）の構造'!L$45</f>
        <v>8477</v>
      </c>
      <c r="L62" s="180"/>
      <c r="M62" s="180"/>
      <c r="N62" s="180">
        <f>'将来負担比率（分子）の構造'!M$45</f>
        <v>8351</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30108</v>
      </c>
      <c r="C64" s="180"/>
      <c r="D64" s="180"/>
      <c r="E64" s="180">
        <f>'将来負担比率（分子）の構造'!J$43</f>
        <v>28877</v>
      </c>
      <c r="F64" s="180"/>
      <c r="G64" s="180"/>
      <c r="H64" s="180">
        <f>'将来負担比率（分子）の構造'!K$43</f>
        <v>27287</v>
      </c>
      <c r="I64" s="180"/>
      <c r="J64" s="180"/>
      <c r="K64" s="180">
        <f>'将来負担比率（分子）の構造'!L$43</f>
        <v>26273</v>
      </c>
      <c r="L64" s="180"/>
      <c r="M64" s="180"/>
      <c r="N64" s="180">
        <f>'将来負担比率（分子）の構造'!M$43</f>
        <v>24861</v>
      </c>
      <c r="O64" s="180"/>
      <c r="P64" s="180"/>
    </row>
    <row r="65" spans="1:16">
      <c r="A65" s="180" t="s">
        <v>32</v>
      </c>
      <c r="B65" s="180">
        <f>'将来負担比率（分子）の構造'!I$42</f>
        <v>2159</v>
      </c>
      <c r="C65" s="180"/>
      <c r="D65" s="180"/>
      <c r="E65" s="180">
        <f>'将来負担比率（分子）の構造'!J$42</f>
        <v>1956</v>
      </c>
      <c r="F65" s="180"/>
      <c r="G65" s="180"/>
      <c r="H65" s="180">
        <f>'将来負担比率（分子）の構造'!K$42</f>
        <v>1755</v>
      </c>
      <c r="I65" s="180"/>
      <c r="J65" s="180"/>
      <c r="K65" s="180">
        <f>'将来負担比率（分子）の構造'!L$42</f>
        <v>1552</v>
      </c>
      <c r="L65" s="180"/>
      <c r="M65" s="180"/>
      <c r="N65" s="180">
        <f>'将来負担比率（分子）の構造'!M$42</f>
        <v>1342</v>
      </c>
      <c r="O65" s="180"/>
      <c r="P65" s="180"/>
    </row>
    <row r="66" spans="1:16">
      <c r="A66" s="180" t="s">
        <v>31</v>
      </c>
      <c r="B66" s="180">
        <f>'将来負担比率（分子）の構造'!I$41</f>
        <v>42585</v>
      </c>
      <c r="C66" s="180"/>
      <c r="D66" s="180"/>
      <c r="E66" s="180">
        <f>'将来負担比率（分子）の構造'!J$41</f>
        <v>41890</v>
      </c>
      <c r="F66" s="180"/>
      <c r="G66" s="180"/>
      <c r="H66" s="180">
        <f>'将来負担比率（分子）の構造'!K$41</f>
        <v>40436</v>
      </c>
      <c r="I66" s="180"/>
      <c r="J66" s="180"/>
      <c r="K66" s="180">
        <f>'将来負担比率（分子）の構造'!L$41</f>
        <v>40132</v>
      </c>
      <c r="L66" s="180"/>
      <c r="M66" s="180"/>
      <c r="N66" s="180">
        <f>'将来負担比率（分子）の構造'!M$41</f>
        <v>39916</v>
      </c>
      <c r="O66" s="180"/>
      <c r="P66" s="180"/>
    </row>
    <row r="67" spans="1:16">
      <c r="A67" s="180" t="s">
        <v>75</v>
      </c>
      <c r="B67" s="180" t="e">
        <f>NA()</f>
        <v>#N/A</v>
      </c>
      <c r="C67" s="180">
        <f>IF(ISNUMBER('将来負担比率（分子）の構造'!I$53), IF('将来負担比率（分子）の構造'!I$53 &lt; 0, 0, '将来負担比率（分子）の構造'!I$53), NA())</f>
        <v>1178</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4207</v>
      </c>
      <c r="C72" s="184">
        <f>基金残高に係る経年分析!G55</f>
        <v>3709</v>
      </c>
      <c r="D72" s="184">
        <f>基金残高に係る経年分析!H55</f>
        <v>2110</v>
      </c>
    </row>
    <row r="73" spans="1:16">
      <c r="A73" s="183" t="s">
        <v>78</v>
      </c>
      <c r="B73" s="184">
        <f>基金残高に係る経年分析!F56</f>
        <v>1457</v>
      </c>
      <c r="C73" s="184">
        <f>基金残高に係る経年分析!G56</f>
        <v>1458</v>
      </c>
      <c r="D73" s="184">
        <f>基金残高に係る経年分析!H56</f>
        <v>1369</v>
      </c>
    </row>
    <row r="74" spans="1:16">
      <c r="A74" s="183" t="s">
        <v>79</v>
      </c>
      <c r="B74" s="184">
        <f>基金残高に係る経年分析!F57</f>
        <v>8823</v>
      </c>
      <c r="C74" s="184">
        <f>基金残高に係る経年分析!G57</f>
        <v>9905</v>
      </c>
      <c r="D74" s="184">
        <f>基金残高に係る経年分析!H57</f>
        <v>10232</v>
      </c>
    </row>
  </sheetData>
  <sheetProtection algorithmName="SHA-512" hashValue="OQC/vgjD8RolWd7WGg3MFpfd9lcgmWfM31wGi5jHTtUmaenCcLX47F3H0n6qcUJ5NeNku557/dUIbJbtsLmjsQ==" saltValue="6TSkxwCMhl82c4Sx7abX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topLeftCell="AR28" workbookViewId="0">
      <selection activeCell="BG34" sqref="BG34:CB34"/>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19728213</v>
      </c>
      <c r="S5" s="669"/>
      <c r="T5" s="669"/>
      <c r="U5" s="669"/>
      <c r="V5" s="669"/>
      <c r="W5" s="669"/>
      <c r="X5" s="669"/>
      <c r="Y5" s="670"/>
      <c r="Z5" s="671">
        <v>36.299999999999997</v>
      </c>
      <c r="AA5" s="671"/>
      <c r="AB5" s="671"/>
      <c r="AC5" s="671"/>
      <c r="AD5" s="672">
        <v>18411471</v>
      </c>
      <c r="AE5" s="672"/>
      <c r="AF5" s="672"/>
      <c r="AG5" s="672"/>
      <c r="AH5" s="672"/>
      <c r="AI5" s="672"/>
      <c r="AJ5" s="672"/>
      <c r="AK5" s="672"/>
      <c r="AL5" s="673">
        <v>66.2</v>
      </c>
      <c r="AM5" s="674"/>
      <c r="AN5" s="674"/>
      <c r="AO5" s="675"/>
      <c r="AP5" s="665" t="s">
        <v>230</v>
      </c>
      <c r="AQ5" s="666"/>
      <c r="AR5" s="666"/>
      <c r="AS5" s="666"/>
      <c r="AT5" s="666"/>
      <c r="AU5" s="666"/>
      <c r="AV5" s="666"/>
      <c r="AW5" s="666"/>
      <c r="AX5" s="666"/>
      <c r="AY5" s="666"/>
      <c r="AZ5" s="666"/>
      <c r="BA5" s="666"/>
      <c r="BB5" s="666"/>
      <c r="BC5" s="666"/>
      <c r="BD5" s="666"/>
      <c r="BE5" s="666"/>
      <c r="BF5" s="667"/>
      <c r="BG5" s="679">
        <v>18411471</v>
      </c>
      <c r="BH5" s="680"/>
      <c r="BI5" s="680"/>
      <c r="BJ5" s="680"/>
      <c r="BK5" s="680"/>
      <c r="BL5" s="680"/>
      <c r="BM5" s="680"/>
      <c r="BN5" s="681"/>
      <c r="BO5" s="682">
        <v>93.3</v>
      </c>
      <c r="BP5" s="682"/>
      <c r="BQ5" s="682"/>
      <c r="BR5" s="682"/>
      <c r="BS5" s="683">
        <v>265712</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480993</v>
      </c>
      <c r="S6" s="680"/>
      <c r="T6" s="680"/>
      <c r="U6" s="680"/>
      <c r="V6" s="680"/>
      <c r="W6" s="680"/>
      <c r="X6" s="680"/>
      <c r="Y6" s="681"/>
      <c r="Z6" s="682">
        <v>0.9</v>
      </c>
      <c r="AA6" s="682"/>
      <c r="AB6" s="682"/>
      <c r="AC6" s="682"/>
      <c r="AD6" s="683">
        <v>480993</v>
      </c>
      <c r="AE6" s="683"/>
      <c r="AF6" s="683"/>
      <c r="AG6" s="683"/>
      <c r="AH6" s="683"/>
      <c r="AI6" s="683"/>
      <c r="AJ6" s="683"/>
      <c r="AK6" s="683"/>
      <c r="AL6" s="684">
        <v>1.7</v>
      </c>
      <c r="AM6" s="685"/>
      <c r="AN6" s="685"/>
      <c r="AO6" s="686"/>
      <c r="AP6" s="676" t="s">
        <v>235</v>
      </c>
      <c r="AQ6" s="677"/>
      <c r="AR6" s="677"/>
      <c r="AS6" s="677"/>
      <c r="AT6" s="677"/>
      <c r="AU6" s="677"/>
      <c r="AV6" s="677"/>
      <c r="AW6" s="677"/>
      <c r="AX6" s="677"/>
      <c r="AY6" s="677"/>
      <c r="AZ6" s="677"/>
      <c r="BA6" s="677"/>
      <c r="BB6" s="677"/>
      <c r="BC6" s="677"/>
      <c r="BD6" s="677"/>
      <c r="BE6" s="677"/>
      <c r="BF6" s="678"/>
      <c r="BG6" s="679">
        <v>18411471</v>
      </c>
      <c r="BH6" s="680"/>
      <c r="BI6" s="680"/>
      <c r="BJ6" s="680"/>
      <c r="BK6" s="680"/>
      <c r="BL6" s="680"/>
      <c r="BM6" s="680"/>
      <c r="BN6" s="681"/>
      <c r="BO6" s="682">
        <v>93.3</v>
      </c>
      <c r="BP6" s="682"/>
      <c r="BQ6" s="682"/>
      <c r="BR6" s="682"/>
      <c r="BS6" s="683">
        <v>265712</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354224</v>
      </c>
      <c r="CS6" s="680"/>
      <c r="CT6" s="680"/>
      <c r="CU6" s="680"/>
      <c r="CV6" s="680"/>
      <c r="CW6" s="680"/>
      <c r="CX6" s="680"/>
      <c r="CY6" s="681"/>
      <c r="CZ6" s="673">
        <v>0.7</v>
      </c>
      <c r="DA6" s="674"/>
      <c r="DB6" s="674"/>
      <c r="DC6" s="693"/>
      <c r="DD6" s="688">
        <v>2041</v>
      </c>
      <c r="DE6" s="680"/>
      <c r="DF6" s="680"/>
      <c r="DG6" s="680"/>
      <c r="DH6" s="680"/>
      <c r="DI6" s="680"/>
      <c r="DJ6" s="680"/>
      <c r="DK6" s="680"/>
      <c r="DL6" s="680"/>
      <c r="DM6" s="680"/>
      <c r="DN6" s="680"/>
      <c r="DO6" s="680"/>
      <c r="DP6" s="681"/>
      <c r="DQ6" s="688">
        <v>354194</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29156</v>
      </c>
      <c r="S7" s="680"/>
      <c r="T7" s="680"/>
      <c r="U7" s="680"/>
      <c r="V7" s="680"/>
      <c r="W7" s="680"/>
      <c r="X7" s="680"/>
      <c r="Y7" s="681"/>
      <c r="Z7" s="682">
        <v>0.1</v>
      </c>
      <c r="AA7" s="682"/>
      <c r="AB7" s="682"/>
      <c r="AC7" s="682"/>
      <c r="AD7" s="683">
        <v>29156</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8754989</v>
      </c>
      <c r="BH7" s="680"/>
      <c r="BI7" s="680"/>
      <c r="BJ7" s="680"/>
      <c r="BK7" s="680"/>
      <c r="BL7" s="680"/>
      <c r="BM7" s="680"/>
      <c r="BN7" s="681"/>
      <c r="BO7" s="682">
        <v>44.4</v>
      </c>
      <c r="BP7" s="682"/>
      <c r="BQ7" s="682"/>
      <c r="BR7" s="682"/>
      <c r="BS7" s="683">
        <v>265712</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3583058</v>
      </c>
      <c r="CS7" s="680"/>
      <c r="CT7" s="680"/>
      <c r="CU7" s="680"/>
      <c r="CV7" s="680"/>
      <c r="CW7" s="680"/>
      <c r="CX7" s="680"/>
      <c r="CY7" s="681"/>
      <c r="CZ7" s="682">
        <v>6.8</v>
      </c>
      <c r="DA7" s="682"/>
      <c r="DB7" s="682"/>
      <c r="DC7" s="682"/>
      <c r="DD7" s="688">
        <v>28304</v>
      </c>
      <c r="DE7" s="680"/>
      <c r="DF7" s="680"/>
      <c r="DG7" s="680"/>
      <c r="DH7" s="680"/>
      <c r="DI7" s="680"/>
      <c r="DJ7" s="680"/>
      <c r="DK7" s="680"/>
      <c r="DL7" s="680"/>
      <c r="DM7" s="680"/>
      <c r="DN7" s="680"/>
      <c r="DO7" s="680"/>
      <c r="DP7" s="681"/>
      <c r="DQ7" s="688">
        <v>2974064</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62021</v>
      </c>
      <c r="S8" s="680"/>
      <c r="T8" s="680"/>
      <c r="U8" s="680"/>
      <c r="V8" s="680"/>
      <c r="W8" s="680"/>
      <c r="X8" s="680"/>
      <c r="Y8" s="681"/>
      <c r="Z8" s="682">
        <v>0.1</v>
      </c>
      <c r="AA8" s="682"/>
      <c r="AB8" s="682"/>
      <c r="AC8" s="682"/>
      <c r="AD8" s="683">
        <v>62021</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251550</v>
      </c>
      <c r="BH8" s="680"/>
      <c r="BI8" s="680"/>
      <c r="BJ8" s="680"/>
      <c r="BK8" s="680"/>
      <c r="BL8" s="680"/>
      <c r="BM8" s="680"/>
      <c r="BN8" s="681"/>
      <c r="BO8" s="682">
        <v>1.3</v>
      </c>
      <c r="BP8" s="682"/>
      <c r="BQ8" s="682"/>
      <c r="BR8" s="682"/>
      <c r="BS8" s="688" t="s">
        <v>242</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19947606</v>
      </c>
      <c r="CS8" s="680"/>
      <c r="CT8" s="680"/>
      <c r="CU8" s="680"/>
      <c r="CV8" s="680"/>
      <c r="CW8" s="680"/>
      <c r="CX8" s="680"/>
      <c r="CY8" s="681"/>
      <c r="CZ8" s="682">
        <v>38</v>
      </c>
      <c r="DA8" s="682"/>
      <c r="DB8" s="682"/>
      <c r="DC8" s="682"/>
      <c r="DD8" s="688">
        <v>279763</v>
      </c>
      <c r="DE8" s="680"/>
      <c r="DF8" s="680"/>
      <c r="DG8" s="680"/>
      <c r="DH8" s="680"/>
      <c r="DI8" s="680"/>
      <c r="DJ8" s="680"/>
      <c r="DK8" s="680"/>
      <c r="DL8" s="680"/>
      <c r="DM8" s="680"/>
      <c r="DN8" s="680"/>
      <c r="DO8" s="680"/>
      <c r="DP8" s="681"/>
      <c r="DQ8" s="688">
        <v>9719308</v>
      </c>
      <c r="DR8" s="680"/>
      <c r="DS8" s="680"/>
      <c r="DT8" s="680"/>
      <c r="DU8" s="680"/>
      <c r="DV8" s="680"/>
      <c r="DW8" s="680"/>
      <c r="DX8" s="680"/>
      <c r="DY8" s="680"/>
      <c r="DZ8" s="680"/>
      <c r="EA8" s="680"/>
      <c r="EB8" s="680"/>
      <c r="EC8" s="689"/>
    </row>
    <row r="9" spans="2:143" ht="11.25" customHeight="1">
      <c r="B9" s="676" t="s">
        <v>244</v>
      </c>
      <c r="C9" s="677"/>
      <c r="D9" s="677"/>
      <c r="E9" s="677"/>
      <c r="F9" s="677"/>
      <c r="G9" s="677"/>
      <c r="H9" s="677"/>
      <c r="I9" s="677"/>
      <c r="J9" s="677"/>
      <c r="K9" s="677"/>
      <c r="L9" s="677"/>
      <c r="M9" s="677"/>
      <c r="N9" s="677"/>
      <c r="O9" s="677"/>
      <c r="P9" s="677"/>
      <c r="Q9" s="678"/>
      <c r="R9" s="679">
        <v>55956</v>
      </c>
      <c r="S9" s="680"/>
      <c r="T9" s="680"/>
      <c r="U9" s="680"/>
      <c r="V9" s="680"/>
      <c r="W9" s="680"/>
      <c r="X9" s="680"/>
      <c r="Y9" s="681"/>
      <c r="Z9" s="682">
        <v>0.1</v>
      </c>
      <c r="AA9" s="682"/>
      <c r="AB9" s="682"/>
      <c r="AC9" s="682"/>
      <c r="AD9" s="683">
        <v>55956</v>
      </c>
      <c r="AE9" s="683"/>
      <c r="AF9" s="683"/>
      <c r="AG9" s="683"/>
      <c r="AH9" s="683"/>
      <c r="AI9" s="683"/>
      <c r="AJ9" s="683"/>
      <c r="AK9" s="683"/>
      <c r="AL9" s="684">
        <v>0.2</v>
      </c>
      <c r="AM9" s="685"/>
      <c r="AN9" s="685"/>
      <c r="AO9" s="686"/>
      <c r="AP9" s="676" t="s">
        <v>245</v>
      </c>
      <c r="AQ9" s="677"/>
      <c r="AR9" s="677"/>
      <c r="AS9" s="677"/>
      <c r="AT9" s="677"/>
      <c r="AU9" s="677"/>
      <c r="AV9" s="677"/>
      <c r="AW9" s="677"/>
      <c r="AX9" s="677"/>
      <c r="AY9" s="677"/>
      <c r="AZ9" s="677"/>
      <c r="BA9" s="677"/>
      <c r="BB9" s="677"/>
      <c r="BC9" s="677"/>
      <c r="BD9" s="677"/>
      <c r="BE9" s="677"/>
      <c r="BF9" s="678"/>
      <c r="BG9" s="679">
        <v>7080151</v>
      </c>
      <c r="BH9" s="680"/>
      <c r="BI9" s="680"/>
      <c r="BJ9" s="680"/>
      <c r="BK9" s="680"/>
      <c r="BL9" s="680"/>
      <c r="BM9" s="680"/>
      <c r="BN9" s="681"/>
      <c r="BO9" s="682">
        <v>35.9</v>
      </c>
      <c r="BP9" s="682"/>
      <c r="BQ9" s="682"/>
      <c r="BR9" s="682"/>
      <c r="BS9" s="688" t="s">
        <v>242</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4932050</v>
      </c>
      <c r="CS9" s="680"/>
      <c r="CT9" s="680"/>
      <c r="CU9" s="680"/>
      <c r="CV9" s="680"/>
      <c r="CW9" s="680"/>
      <c r="CX9" s="680"/>
      <c r="CY9" s="681"/>
      <c r="CZ9" s="682">
        <v>9.4</v>
      </c>
      <c r="DA9" s="682"/>
      <c r="DB9" s="682"/>
      <c r="DC9" s="682"/>
      <c r="DD9" s="688">
        <v>1604320</v>
      </c>
      <c r="DE9" s="680"/>
      <c r="DF9" s="680"/>
      <c r="DG9" s="680"/>
      <c r="DH9" s="680"/>
      <c r="DI9" s="680"/>
      <c r="DJ9" s="680"/>
      <c r="DK9" s="680"/>
      <c r="DL9" s="680"/>
      <c r="DM9" s="680"/>
      <c r="DN9" s="680"/>
      <c r="DO9" s="680"/>
      <c r="DP9" s="681"/>
      <c r="DQ9" s="688">
        <v>3776456</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148</v>
      </c>
      <c r="S10" s="680"/>
      <c r="T10" s="680"/>
      <c r="U10" s="680"/>
      <c r="V10" s="680"/>
      <c r="W10" s="680"/>
      <c r="X10" s="680"/>
      <c r="Y10" s="681"/>
      <c r="Z10" s="682" t="s">
        <v>242</v>
      </c>
      <c r="AA10" s="682"/>
      <c r="AB10" s="682"/>
      <c r="AC10" s="682"/>
      <c r="AD10" s="683" t="s">
        <v>242</v>
      </c>
      <c r="AE10" s="683"/>
      <c r="AF10" s="683"/>
      <c r="AG10" s="683"/>
      <c r="AH10" s="683"/>
      <c r="AI10" s="683"/>
      <c r="AJ10" s="683"/>
      <c r="AK10" s="683"/>
      <c r="AL10" s="684" t="s">
        <v>242</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507035</v>
      </c>
      <c r="BH10" s="680"/>
      <c r="BI10" s="680"/>
      <c r="BJ10" s="680"/>
      <c r="BK10" s="680"/>
      <c r="BL10" s="680"/>
      <c r="BM10" s="680"/>
      <c r="BN10" s="681"/>
      <c r="BO10" s="682">
        <v>2.6</v>
      </c>
      <c r="BP10" s="682"/>
      <c r="BQ10" s="682"/>
      <c r="BR10" s="682"/>
      <c r="BS10" s="688">
        <v>84159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49656</v>
      </c>
      <c r="CS10" s="680"/>
      <c r="CT10" s="680"/>
      <c r="CU10" s="680"/>
      <c r="CV10" s="680"/>
      <c r="CW10" s="680"/>
      <c r="CX10" s="680"/>
      <c r="CY10" s="681"/>
      <c r="CZ10" s="682">
        <v>0.1</v>
      </c>
      <c r="DA10" s="682"/>
      <c r="DB10" s="682"/>
      <c r="DC10" s="682"/>
      <c r="DD10" s="688" t="s">
        <v>242</v>
      </c>
      <c r="DE10" s="680"/>
      <c r="DF10" s="680"/>
      <c r="DG10" s="680"/>
      <c r="DH10" s="680"/>
      <c r="DI10" s="680"/>
      <c r="DJ10" s="680"/>
      <c r="DK10" s="680"/>
      <c r="DL10" s="680"/>
      <c r="DM10" s="680"/>
      <c r="DN10" s="680"/>
      <c r="DO10" s="680"/>
      <c r="DP10" s="681"/>
      <c r="DQ10" s="688">
        <v>26249</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251</v>
      </c>
      <c r="S11" s="680"/>
      <c r="T11" s="680"/>
      <c r="U11" s="680"/>
      <c r="V11" s="680"/>
      <c r="W11" s="680"/>
      <c r="X11" s="680"/>
      <c r="Y11" s="681"/>
      <c r="Z11" s="682" t="s">
        <v>242</v>
      </c>
      <c r="AA11" s="682"/>
      <c r="AB11" s="682"/>
      <c r="AC11" s="682"/>
      <c r="AD11" s="683" t="s">
        <v>242</v>
      </c>
      <c r="AE11" s="683"/>
      <c r="AF11" s="683"/>
      <c r="AG11" s="683"/>
      <c r="AH11" s="683"/>
      <c r="AI11" s="683"/>
      <c r="AJ11" s="683"/>
      <c r="AK11" s="683"/>
      <c r="AL11" s="684" t="s">
        <v>242</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916253</v>
      </c>
      <c r="BH11" s="680"/>
      <c r="BI11" s="680"/>
      <c r="BJ11" s="680"/>
      <c r="BK11" s="680"/>
      <c r="BL11" s="680"/>
      <c r="BM11" s="680"/>
      <c r="BN11" s="681"/>
      <c r="BO11" s="682">
        <v>4.5999999999999996</v>
      </c>
      <c r="BP11" s="682"/>
      <c r="BQ11" s="682"/>
      <c r="BR11" s="682"/>
      <c r="BS11" s="688">
        <v>181553</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696595</v>
      </c>
      <c r="CS11" s="680"/>
      <c r="CT11" s="680"/>
      <c r="CU11" s="680"/>
      <c r="CV11" s="680"/>
      <c r="CW11" s="680"/>
      <c r="CX11" s="680"/>
      <c r="CY11" s="681"/>
      <c r="CZ11" s="682">
        <v>1.3</v>
      </c>
      <c r="DA11" s="682"/>
      <c r="DB11" s="682"/>
      <c r="DC11" s="682"/>
      <c r="DD11" s="688">
        <v>129345</v>
      </c>
      <c r="DE11" s="680"/>
      <c r="DF11" s="680"/>
      <c r="DG11" s="680"/>
      <c r="DH11" s="680"/>
      <c r="DI11" s="680"/>
      <c r="DJ11" s="680"/>
      <c r="DK11" s="680"/>
      <c r="DL11" s="680"/>
      <c r="DM11" s="680"/>
      <c r="DN11" s="680"/>
      <c r="DO11" s="680"/>
      <c r="DP11" s="681"/>
      <c r="DQ11" s="688">
        <v>355068</v>
      </c>
      <c r="DR11" s="680"/>
      <c r="DS11" s="680"/>
      <c r="DT11" s="680"/>
      <c r="DU11" s="680"/>
      <c r="DV11" s="680"/>
      <c r="DW11" s="680"/>
      <c r="DX11" s="680"/>
      <c r="DY11" s="680"/>
      <c r="DZ11" s="680"/>
      <c r="EA11" s="680"/>
      <c r="EB11" s="680"/>
      <c r="EC11" s="689"/>
    </row>
    <row r="12" spans="2:143" ht="11.25" customHeight="1">
      <c r="B12" s="676" t="s">
        <v>254</v>
      </c>
      <c r="C12" s="677"/>
      <c r="D12" s="677"/>
      <c r="E12" s="677"/>
      <c r="F12" s="677"/>
      <c r="G12" s="677"/>
      <c r="H12" s="677"/>
      <c r="I12" s="677"/>
      <c r="J12" s="677"/>
      <c r="K12" s="677"/>
      <c r="L12" s="677"/>
      <c r="M12" s="677"/>
      <c r="N12" s="677"/>
      <c r="O12" s="677"/>
      <c r="P12" s="677"/>
      <c r="Q12" s="678"/>
      <c r="R12" s="679">
        <v>2882115</v>
      </c>
      <c r="S12" s="680"/>
      <c r="T12" s="680"/>
      <c r="U12" s="680"/>
      <c r="V12" s="680"/>
      <c r="W12" s="680"/>
      <c r="X12" s="680"/>
      <c r="Y12" s="681"/>
      <c r="Z12" s="682">
        <v>5.3</v>
      </c>
      <c r="AA12" s="682"/>
      <c r="AB12" s="682"/>
      <c r="AC12" s="682"/>
      <c r="AD12" s="683">
        <v>2882115</v>
      </c>
      <c r="AE12" s="683"/>
      <c r="AF12" s="683"/>
      <c r="AG12" s="683"/>
      <c r="AH12" s="683"/>
      <c r="AI12" s="683"/>
      <c r="AJ12" s="683"/>
      <c r="AK12" s="683"/>
      <c r="AL12" s="684">
        <v>10.4</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8331924</v>
      </c>
      <c r="BH12" s="680"/>
      <c r="BI12" s="680"/>
      <c r="BJ12" s="680"/>
      <c r="BK12" s="680"/>
      <c r="BL12" s="680"/>
      <c r="BM12" s="680"/>
      <c r="BN12" s="681"/>
      <c r="BO12" s="682">
        <v>42.2</v>
      </c>
      <c r="BP12" s="682"/>
      <c r="BQ12" s="682"/>
      <c r="BR12" s="682"/>
      <c r="BS12" s="688" t="s">
        <v>251</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4841681</v>
      </c>
      <c r="CS12" s="680"/>
      <c r="CT12" s="680"/>
      <c r="CU12" s="680"/>
      <c r="CV12" s="680"/>
      <c r="CW12" s="680"/>
      <c r="CX12" s="680"/>
      <c r="CY12" s="681"/>
      <c r="CZ12" s="682">
        <v>9.1999999999999993</v>
      </c>
      <c r="DA12" s="682"/>
      <c r="DB12" s="682"/>
      <c r="DC12" s="682"/>
      <c r="DD12" s="688">
        <v>905729</v>
      </c>
      <c r="DE12" s="680"/>
      <c r="DF12" s="680"/>
      <c r="DG12" s="680"/>
      <c r="DH12" s="680"/>
      <c r="DI12" s="680"/>
      <c r="DJ12" s="680"/>
      <c r="DK12" s="680"/>
      <c r="DL12" s="680"/>
      <c r="DM12" s="680"/>
      <c r="DN12" s="680"/>
      <c r="DO12" s="680"/>
      <c r="DP12" s="681"/>
      <c r="DQ12" s="688">
        <v>1318322</v>
      </c>
      <c r="DR12" s="680"/>
      <c r="DS12" s="680"/>
      <c r="DT12" s="680"/>
      <c r="DU12" s="680"/>
      <c r="DV12" s="680"/>
      <c r="DW12" s="680"/>
      <c r="DX12" s="680"/>
      <c r="DY12" s="680"/>
      <c r="DZ12" s="680"/>
      <c r="EA12" s="680"/>
      <c r="EB12" s="680"/>
      <c r="EC12" s="689"/>
    </row>
    <row r="13" spans="2:143" ht="11.25" customHeight="1">
      <c r="B13" s="676" t="s">
        <v>257</v>
      </c>
      <c r="C13" s="677"/>
      <c r="D13" s="677"/>
      <c r="E13" s="677"/>
      <c r="F13" s="677"/>
      <c r="G13" s="677"/>
      <c r="H13" s="677"/>
      <c r="I13" s="677"/>
      <c r="J13" s="677"/>
      <c r="K13" s="677"/>
      <c r="L13" s="677"/>
      <c r="M13" s="677"/>
      <c r="N13" s="677"/>
      <c r="O13" s="677"/>
      <c r="P13" s="677"/>
      <c r="Q13" s="678"/>
      <c r="R13" s="679">
        <v>61168</v>
      </c>
      <c r="S13" s="680"/>
      <c r="T13" s="680"/>
      <c r="U13" s="680"/>
      <c r="V13" s="680"/>
      <c r="W13" s="680"/>
      <c r="X13" s="680"/>
      <c r="Y13" s="681"/>
      <c r="Z13" s="682">
        <v>0.1</v>
      </c>
      <c r="AA13" s="682"/>
      <c r="AB13" s="682"/>
      <c r="AC13" s="682"/>
      <c r="AD13" s="683">
        <v>61168</v>
      </c>
      <c r="AE13" s="683"/>
      <c r="AF13" s="683"/>
      <c r="AG13" s="683"/>
      <c r="AH13" s="683"/>
      <c r="AI13" s="683"/>
      <c r="AJ13" s="683"/>
      <c r="AK13" s="683"/>
      <c r="AL13" s="684">
        <v>0.2</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8307961</v>
      </c>
      <c r="BH13" s="680"/>
      <c r="BI13" s="680"/>
      <c r="BJ13" s="680"/>
      <c r="BK13" s="680"/>
      <c r="BL13" s="680"/>
      <c r="BM13" s="680"/>
      <c r="BN13" s="681"/>
      <c r="BO13" s="682">
        <v>42.1</v>
      </c>
      <c r="BP13" s="682"/>
      <c r="BQ13" s="682"/>
      <c r="BR13" s="682"/>
      <c r="BS13" s="688" t="s">
        <v>242</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6711204</v>
      </c>
      <c r="CS13" s="680"/>
      <c r="CT13" s="680"/>
      <c r="CU13" s="680"/>
      <c r="CV13" s="680"/>
      <c r="CW13" s="680"/>
      <c r="CX13" s="680"/>
      <c r="CY13" s="681"/>
      <c r="CZ13" s="682">
        <v>12.8</v>
      </c>
      <c r="DA13" s="682"/>
      <c r="DB13" s="682"/>
      <c r="DC13" s="682"/>
      <c r="DD13" s="688">
        <v>2767794</v>
      </c>
      <c r="DE13" s="680"/>
      <c r="DF13" s="680"/>
      <c r="DG13" s="680"/>
      <c r="DH13" s="680"/>
      <c r="DI13" s="680"/>
      <c r="DJ13" s="680"/>
      <c r="DK13" s="680"/>
      <c r="DL13" s="680"/>
      <c r="DM13" s="680"/>
      <c r="DN13" s="680"/>
      <c r="DO13" s="680"/>
      <c r="DP13" s="681"/>
      <c r="DQ13" s="688">
        <v>4217142</v>
      </c>
      <c r="DR13" s="680"/>
      <c r="DS13" s="680"/>
      <c r="DT13" s="680"/>
      <c r="DU13" s="680"/>
      <c r="DV13" s="680"/>
      <c r="DW13" s="680"/>
      <c r="DX13" s="680"/>
      <c r="DY13" s="680"/>
      <c r="DZ13" s="680"/>
      <c r="EA13" s="680"/>
      <c r="EB13" s="680"/>
      <c r="EC13" s="689"/>
    </row>
    <row r="14" spans="2:143" ht="11.25" customHeight="1">
      <c r="B14" s="676" t="s">
        <v>260</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242</v>
      </c>
      <c r="AE14" s="683"/>
      <c r="AF14" s="683"/>
      <c r="AG14" s="683"/>
      <c r="AH14" s="683"/>
      <c r="AI14" s="683"/>
      <c r="AJ14" s="683"/>
      <c r="AK14" s="683"/>
      <c r="AL14" s="684" t="s">
        <v>242</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399212</v>
      </c>
      <c r="BH14" s="680"/>
      <c r="BI14" s="680"/>
      <c r="BJ14" s="680"/>
      <c r="BK14" s="680"/>
      <c r="BL14" s="680"/>
      <c r="BM14" s="680"/>
      <c r="BN14" s="681"/>
      <c r="BO14" s="682">
        <v>2</v>
      </c>
      <c r="BP14" s="682"/>
      <c r="BQ14" s="682"/>
      <c r="BR14" s="682"/>
      <c r="BS14" s="688" t="s">
        <v>242</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1616584</v>
      </c>
      <c r="CS14" s="680"/>
      <c r="CT14" s="680"/>
      <c r="CU14" s="680"/>
      <c r="CV14" s="680"/>
      <c r="CW14" s="680"/>
      <c r="CX14" s="680"/>
      <c r="CY14" s="681"/>
      <c r="CZ14" s="682">
        <v>3.1</v>
      </c>
      <c r="DA14" s="682"/>
      <c r="DB14" s="682"/>
      <c r="DC14" s="682"/>
      <c r="DD14" s="688">
        <v>83789</v>
      </c>
      <c r="DE14" s="680"/>
      <c r="DF14" s="680"/>
      <c r="DG14" s="680"/>
      <c r="DH14" s="680"/>
      <c r="DI14" s="680"/>
      <c r="DJ14" s="680"/>
      <c r="DK14" s="680"/>
      <c r="DL14" s="680"/>
      <c r="DM14" s="680"/>
      <c r="DN14" s="680"/>
      <c r="DO14" s="680"/>
      <c r="DP14" s="681"/>
      <c r="DQ14" s="688">
        <v>1571408</v>
      </c>
      <c r="DR14" s="680"/>
      <c r="DS14" s="680"/>
      <c r="DT14" s="680"/>
      <c r="DU14" s="680"/>
      <c r="DV14" s="680"/>
      <c r="DW14" s="680"/>
      <c r="DX14" s="680"/>
      <c r="DY14" s="680"/>
      <c r="DZ14" s="680"/>
      <c r="EA14" s="680"/>
      <c r="EB14" s="680"/>
      <c r="EC14" s="689"/>
    </row>
    <row r="15" spans="2:143" ht="11.25" customHeight="1">
      <c r="B15" s="676" t="s">
        <v>263</v>
      </c>
      <c r="C15" s="677"/>
      <c r="D15" s="677"/>
      <c r="E15" s="677"/>
      <c r="F15" s="677"/>
      <c r="G15" s="677"/>
      <c r="H15" s="677"/>
      <c r="I15" s="677"/>
      <c r="J15" s="677"/>
      <c r="K15" s="677"/>
      <c r="L15" s="677"/>
      <c r="M15" s="677"/>
      <c r="N15" s="677"/>
      <c r="O15" s="677"/>
      <c r="P15" s="677"/>
      <c r="Q15" s="678"/>
      <c r="R15" s="679">
        <v>172841</v>
      </c>
      <c r="S15" s="680"/>
      <c r="T15" s="680"/>
      <c r="U15" s="680"/>
      <c r="V15" s="680"/>
      <c r="W15" s="680"/>
      <c r="X15" s="680"/>
      <c r="Y15" s="681"/>
      <c r="Z15" s="682">
        <v>0.3</v>
      </c>
      <c r="AA15" s="682"/>
      <c r="AB15" s="682"/>
      <c r="AC15" s="682"/>
      <c r="AD15" s="683">
        <v>172841</v>
      </c>
      <c r="AE15" s="683"/>
      <c r="AF15" s="683"/>
      <c r="AG15" s="683"/>
      <c r="AH15" s="683"/>
      <c r="AI15" s="683"/>
      <c r="AJ15" s="683"/>
      <c r="AK15" s="683"/>
      <c r="AL15" s="684">
        <v>0.6</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924837</v>
      </c>
      <c r="BH15" s="680"/>
      <c r="BI15" s="680"/>
      <c r="BJ15" s="680"/>
      <c r="BK15" s="680"/>
      <c r="BL15" s="680"/>
      <c r="BM15" s="680"/>
      <c r="BN15" s="681"/>
      <c r="BO15" s="682">
        <v>4.7</v>
      </c>
      <c r="BP15" s="682"/>
      <c r="BQ15" s="682"/>
      <c r="BR15" s="682"/>
      <c r="BS15" s="688" t="s">
        <v>148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5046417</v>
      </c>
      <c r="CS15" s="680"/>
      <c r="CT15" s="680"/>
      <c r="CU15" s="680"/>
      <c r="CV15" s="680"/>
      <c r="CW15" s="680"/>
      <c r="CX15" s="680"/>
      <c r="CY15" s="681"/>
      <c r="CZ15" s="682">
        <v>9.6</v>
      </c>
      <c r="DA15" s="682"/>
      <c r="DB15" s="682"/>
      <c r="DC15" s="682"/>
      <c r="DD15" s="688">
        <v>360641</v>
      </c>
      <c r="DE15" s="680"/>
      <c r="DF15" s="680"/>
      <c r="DG15" s="680"/>
      <c r="DH15" s="680"/>
      <c r="DI15" s="680"/>
      <c r="DJ15" s="680"/>
      <c r="DK15" s="680"/>
      <c r="DL15" s="680"/>
      <c r="DM15" s="680"/>
      <c r="DN15" s="680"/>
      <c r="DO15" s="680"/>
      <c r="DP15" s="681"/>
      <c r="DQ15" s="688">
        <v>4101211</v>
      </c>
      <c r="DR15" s="680"/>
      <c r="DS15" s="680"/>
      <c r="DT15" s="680"/>
      <c r="DU15" s="680"/>
      <c r="DV15" s="680"/>
      <c r="DW15" s="680"/>
      <c r="DX15" s="680"/>
      <c r="DY15" s="680"/>
      <c r="DZ15" s="680"/>
      <c r="EA15" s="680"/>
      <c r="EB15" s="680"/>
      <c r="EC15" s="689"/>
    </row>
    <row r="16" spans="2:143" ht="11.25" customHeight="1">
      <c r="B16" s="676" t="s">
        <v>266</v>
      </c>
      <c r="C16" s="677"/>
      <c r="D16" s="677"/>
      <c r="E16" s="677"/>
      <c r="F16" s="677"/>
      <c r="G16" s="677"/>
      <c r="H16" s="677"/>
      <c r="I16" s="677"/>
      <c r="J16" s="677"/>
      <c r="K16" s="677"/>
      <c r="L16" s="677"/>
      <c r="M16" s="677"/>
      <c r="N16" s="677"/>
      <c r="O16" s="677"/>
      <c r="P16" s="677"/>
      <c r="Q16" s="678"/>
      <c r="R16" s="679" t="s">
        <v>139</v>
      </c>
      <c r="S16" s="680"/>
      <c r="T16" s="680"/>
      <c r="U16" s="680"/>
      <c r="V16" s="680"/>
      <c r="W16" s="680"/>
      <c r="X16" s="680"/>
      <c r="Y16" s="681"/>
      <c r="Z16" s="682" t="s">
        <v>251</v>
      </c>
      <c r="AA16" s="682"/>
      <c r="AB16" s="682"/>
      <c r="AC16" s="682"/>
      <c r="AD16" s="683" t="s">
        <v>139</v>
      </c>
      <c r="AE16" s="683"/>
      <c r="AF16" s="683"/>
      <c r="AG16" s="683"/>
      <c r="AH16" s="683"/>
      <c r="AI16" s="683"/>
      <c r="AJ16" s="683"/>
      <c r="AK16" s="683"/>
      <c r="AL16" s="684" t="s">
        <v>148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v>509</v>
      </c>
      <c r="BH16" s="680"/>
      <c r="BI16" s="680"/>
      <c r="BJ16" s="680"/>
      <c r="BK16" s="680"/>
      <c r="BL16" s="680"/>
      <c r="BM16" s="680"/>
      <c r="BN16" s="681"/>
      <c r="BO16" s="682">
        <v>0</v>
      </c>
      <c r="BP16" s="682"/>
      <c r="BQ16" s="682"/>
      <c r="BR16" s="682"/>
      <c r="BS16" s="688" t="s">
        <v>242</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12327</v>
      </c>
      <c r="CS16" s="680"/>
      <c r="CT16" s="680"/>
      <c r="CU16" s="680"/>
      <c r="CV16" s="680"/>
      <c r="CW16" s="680"/>
      <c r="CX16" s="680"/>
      <c r="CY16" s="681"/>
      <c r="CZ16" s="682">
        <v>0</v>
      </c>
      <c r="DA16" s="682"/>
      <c r="DB16" s="682"/>
      <c r="DC16" s="682"/>
      <c r="DD16" s="688" t="s">
        <v>148</v>
      </c>
      <c r="DE16" s="680"/>
      <c r="DF16" s="680"/>
      <c r="DG16" s="680"/>
      <c r="DH16" s="680"/>
      <c r="DI16" s="680"/>
      <c r="DJ16" s="680"/>
      <c r="DK16" s="680"/>
      <c r="DL16" s="680"/>
      <c r="DM16" s="680"/>
      <c r="DN16" s="680"/>
      <c r="DO16" s="680"/>
      <c r="DP16" s="681"/>
      <c r="DQ16" s="688" t="s">
        <v>242</v>
      </c>
      <c r="DR16" s="680"/>
      <c r="DS16" s="680"/>
      <c r="DT16" s="680"/>
      <c r="DU16" s="680"/>
      <c r="DV16" s="680"/>
      <c r="DW16" s="680"/>
      <c r="DX16" s="680"/>
      <c r="DY16" s="680"/>
      <c r="DZ16" s="680"/>
      <c r="EA16" s="680"/>
      <c r="EB16" s="680"/>
      <c r="EC16" s="689"/>
    </row>
    <row r="17" spans="2:133" ht="11.25" customHeight="1">
      <c r="B17" s="676" t="s">
        <v>269</v>
      </c>
      <c r="C17" s="677"/>
      <c r="D17" s="677"/>
      <c r="E17" s="677"/>
      <c r="F17" s="677"/>
      <c r="G17" s="677"/>
      <c r="H17" s="677"/>
      <c r="I17" s="677"/>
      <c r="J17" s="677"/>
      <c r="K17" s="677"/>
      <c r="L17" s="677"/>
      <c r="M17" s="677"/>
      <c r="N17" s="677"/>
      <c r="O17" s="677"/>
      <c r="P17" s="677"/>
      <c r="Q17" s="678"/>
      <c r="R17" s="679">
        <v>107943</v>
      </c>
      <c r="S17" s="680"/>
      <c r="T17" s="680"/>
      <c r="U17" s="680"/>
      <c r="V17" s="680"/>
      <c r="W17" s="680"/>
      <c r="X17" s="680"/>
      <c r="Y17" s="681"/>
      <c r="Z17" s="682">
        <v>0.2</v>
      </c>
      <c r="AA17" s="682"/>
      <c r="AB17" s="682"/>
      <c r="AC17" s="682"/>
      <c r="AD17" s="683">
        <v>107943</v>
      </c>
      <c r="AE17" s="683"/>
      <c r="AF17" s="683"/>
      <c r="AG17" s="683"/>
      <c r="AH17" s="683"/>
      <c r="AI17" s="683"/>
      <c r="AJ17" s="683"/>
      <c r="AK17" s="683"/>
      <c r="AL17" s="684">
        <v>0.4</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251</v>
      </c>
      <c r="BH17" s="680"/>
      <c r="BI17" s="680"/>
      <c r="BJ17" s="680"/>
      <c r="BK17" s="680"/>
      <c r="BL17" s="680"/>
      <c r="BM17" s="680"/>
      <c r="BN17" s="681"/>
      <c r="BO17" s="682" t="s">
        <v>242</v>
      </c>
      <c r="BP17" s="682"/>
      <c r="BQ17" s="682"/>
      <c r="BR17" s="682"/>
      <c r="BS17" s="688" t="s">
        <v>251</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4734688</v>
      </c>
      <c r="CS17" s="680"/>
      <c r="CT17" s="680"/>
      <c r="CU17" s="680"/>
      <c r="CV17" s="680"/>
      <c r="CW17" s="680"/>
      <c r="CX17" s="680"/>
      <c r="CY17" s="681"/>
      <c r="CZ17" s="682">
        <v>9</v>
      </c>
      <c r="DA17" s="682"/>
      <c r="DB17" s="682"/>
      <c r="DC17" s="682"/>
      <c r="DD17" s="688" t="s">
        <v>242</v>
      </c>
      <c r="DE17" s="680"/>
      <c r="DF17" s="680"/>
      <c r="DG17" s="680"/>
      <c r="DH17" s="680"/>
      <c r="DI17" s="680"/>
      <c r="DJ17" s="680"/>
      <c r="DK17" s="680"/>
      <c r="DL17" s="680"/>
      <c r="DM17" s="680"/>
      <c r="DN17" s="680"/>
      <c r="DO17" s="680"/>
      <c r="DP17" s="681"/>
      <c r="DQ17" s="688">
        <v>4634659</v>
      </c>
      <c r="DR17" s="680"/>
      <c r="DS17" s="680"/>
      <c r="DT17" s="680"/>
      <c r="DU17" s="680"/>
      <c r="DV17" s="680"/>
      <c r="DW17" s="680"/>
      <c r="DX17" s="680"/>
      <c r="DY17" s="680"/>
      <c r="DZ17" s="680"/>
      <c r="EA17" s="680"/>
      <c r="EB17" s="680"/>
      <c r="EC17" s="689"/>
    </row>
    <row r="18" spans="2:133" ht="11.25" customHeight="1">
      <c r="B18" s="676" t="s">
        <v>272</v>
      </c>
      <c r="C18" s="677"/>
      <c r="D18" s="677"/>
      <c r="E18" s="677"/>
      <c r="F18" s="677"/>
      <c r="G18" s="677"/>
      <c r="H18" s="677"/>
      <c r="I18" s="677"/>
      <c r="J18" s="677"/>
      <c r="K18" s="677"/>
      <c r="L18" s="677"/>
      <c r="M18" s="677"/>
      <c r="N18" s="677"/>
      <c r="O18" s="677"/>
      <c r="P18" s="677"/>
      <c r="Q18" s="678"/>
      <c r="R18" s="679">
        <v>5910231</v>
      </c>
      <c r="S18" s="680"/>
      <c r="T18" s="680"/>
      <c r="U18" s="680"/>
      <c r="V18" s="680"/>
      <c r="W18" s="680"/>
      <c r="X18" s="680"/>
      <c r="Y18" s="681"/>
      <c r="Z18" s="682">
        <v>10.9</v>
      </c>
      <c r="AA18" s="682"/>
      <c r="AB18" s="682"/>
      <c r="AC18" s="682"/>
      <c r="AD18" s="683">
        <v>5342486</v>
      </c>
      <c r="AE18" s="683"/>
      <c r="AF18" s="683"/>
      <c r="AG18" s="683"/>
      <c r="AH18" s="683"/>
      <c r="AI18" s="683"/>
      <c r="AJ18" s="683"/>
      <c r="AK18" s="683"/>
      <c r="AL18" s="684">
        <v>19.2</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251</v>
      </c>
      <c r="BP18" s="682"/>
      <c r="BQ18" s="682"/>
      <c r="BR18" s="682"/>
      <c r="BS18" s="688" t="s">
        <v>242</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242</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c r="B19" s="676" t="s">
        <v>275</v>
      </c>
      <c r="C19" s="677"/>
      <c r="D19" s="677"/>
      <c r="E19" s="677"/>
      <c r="F19" s="677"/>
      <c r="G19" s="677"/>
      <c r="H19" s="677"/>
      <c r="I19" s="677"/>
      <c r="J19" s="677"/>
      <c r="K19" s="677"/>
      <c r="L19" s="677"/>
      <c r="M19" s="677"/>
      <c r="N19" s="677"/>
      <c r="O19" s="677"/>
      <c r="P19" s="677"/>
      <c r="Q19" s="678"/>
      <c r="R19" s="679">
        <v>5342486</v>
      </c>
      <c r="S19" s="680"/>
      <c r="T19" s="680"/>
      <c r="U19" s="680"/>
      <c r="V19" s="680"/>
      <c r="W19" s="680"/>
      <c r="X19" s="680"/>
      <c r="Y19" s="681"/>
      <c r="Z19" s="682">
        <v>9.8000000000000007</v>
      </c>
      <c r="AA19" s="682"/>
      <c r="AB19" s="682"/>
      <c r="AC19" s="682"/>
      <c r="AD19" s="683">
        <v>5342486</v>
      </c>
      <c r="AE19" s="683"/>
      <c r="AF19" s="683"/>
      <c r="AG19" s="683"/>
      <c r="AH19" s="683"/>
      <c r="AI19" s="683"/>
      <c r="AJ19" s="683"/>
      <c r="AK19" s="683"/>
      <c r="AL19" s="684">
        <v>19.2</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1316742</v>
      </c>
      <c r="BH19" s="680"/>
      <c r="BI19" s="680"/>
      <c r="BJ19" s="680"/>
      <c r="BK19" s="680"/>
      <c r="BL19" s="680"/>
      <c r="BM19" s="680"/>
      <c r="BN19" s="681"/>
      <c r="BO19" s="682">
        <v>6.7</v>
      </c>
      <c r="BP19" s="682"/>
      <c r="BQ19" s="682"/>
      <c r="BR19" s="682"/>
      <c r="BS19" s="688" t="s">
        <v>242</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242</v>
      </c>
      <c r="DA19" s="682"/>
      <c r="DB19" s="682"/>
      <c r="DC19" s="682"/>
      <c r="DD19" s="688" t="s">
        <v>251</v>
      </c>
      <c r="DE19" s="680"/>
      <c r="DF19" s="680"/>
      <c r="DG19" s="680"/>
      <c r="DH19" s="680"/>
      <c r="DI19" s="680"/>
      <c r="DJ19" s="680"/>
      <c r="DK19" s="680"/>
      <c r="DL19" s="680"/>
      <c r="DM19" s="680"/>
      <c r="DN19" s="680"/>
      <c r="DO19" s="680"/>
      <c r="DP19" s="681"/>
      <c r="DQ19" s="688" t="s">
        <v>242</v>
      </c>
      <c r="DR19" s="680"/>
      <c r="DS19" s="680"/>
      <c r="DT19" s="680"/>
      <c r="DU19" s="680"/>
      <c r="DV19" s="680"/>
      <c r="DW19" s="680"/>
      <c r="DX19" s="680"/>
      <c r="DY19" s="680"/>
      <c r="DZ19" s="680"/>
      <c r="EA19" s="680"/>
      <c r="EB19" s="680"/>
      <c r="EC19" s="689"/>
    </row>
    <row r="20" spans="2:133" ht="11.25" customHeight="1">
      <c r="B20" s="676" t="s">
        <v>278</v>
      </c>
      <c r="C20" s="677"/>
      <c r="D20" s="677"/>
      <c r="E20" s="677"/>
      <c r="F20" s="677"/>
      <c r="G20" s="677"/>
      <c r="H20" s="677"/>
      <c r="I20" s="677"/>
      <c r="J20" s="677"/>
      <c r="K20" s="677"/>
      <c r="L20" s="677"/>
      <c r="M20" s="677"/>
      <c r="N20" s="677"/>
      <c r="O20" s="677"/>
      <c r="P20" s="677"/>
      <c r="Q20" s="678"/>
      <c r="R20" s="679">
        <v>563893</v>
      </c>
      <c r="S20" s="680"/>
      <c r="T20" s="680"/>
      <c r="U20" s="680"/>
      <c r="V20" s="680"/>
      <c r="W20" s="680"/>
      <c r="X20" s="680"/>
      <c r="Y20" s="681"/>
      <c r="Z20" s="682">
        <v>1</v>
      </c>
      <c r="AA20" s="682"/>
      <c r="AB20" s="682"/>
      <c r="AC20" s="682"/>
      <c r="AD20" s="683" t="s">
        <v>242</v>
      </c>
      <c r="AE20" s="683"/>
      <c r="AF20" s="683"/>
      <c r="AG20" s="683"/>
      <c r="AH20" s="683"/>
      <c r="AI20" s="683"/>
      <c r="AJ20" s="683"/>
      <c r="AK20" s="683"/>
      <c r="AL20" s="684" t="s">
        <v>148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1316742</v>
      </c>
      <c r="BH20" s="680"/>
      <c r="BI20" s="680"/>
      <c r="BJ20" s="680"/>
      <c r="BK20" s="680"/>
      <c r="BL20" s="680"/>
      <c r="BM20" s="680"/>
      <c r="BN20" s="681"/>
      <c r="BO20" s="682">
        <v>6.7</v>
      </c>
      <c r="BP20" s="682"/>
      <c r="BQ20" s="682"/>
      <c r="BR20" s="682"/>
      <c r="BS20" s="688" t="s">
        <v>242</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52526090</v>
      </c>
      <c r="CS20" s="680"/>
      <c r="CT20" s="680"/>
      <c r="CU20" s="680"/>
      <c r="CV20" s="680"/>
      <c r="CW20" s="680"/>
      <c r="CX20" s="680"/>
      <c r="CY20" s="681"/>
      <c r="CZ20" s="682">
        <v>100</v>
      </c>
      <c r="DA20" s="682"/>
      <c r="DB20" s="682"/>
      <c r="DC20" s="682"/>
      <c r="DD20" s="688">
        <v>6161726</v>
      </c>
      <c r="DE20" s="680"/>
      <c r="DF20" s="680"/>
      <c r="DG20" s="680"/>
      <c r="DH20" s="680"/>
      <c r="DI20" s="680"/>
      <c r="DJ20" s="680"/>
      <c r="DK20" s="680"/>
      <c r="DL20" s="680"/>
      <c r="DM20" s="680"/>
      <c r="DN20" s="680"/>
      <c r="DO20" s="680"/>
      <c r="DP20" s="681"/>
      <c r="DQ20" s="688">
        <v>33048081</v>
      </c>
      <c r="DR20" s="680"/>
      <c r="DS20" s="680"/>
      <c r="DT20" s="680"/>
      <c r="DU20" s="680"/>
      <c r="DV20" s="680"/>
      <c r="DW20" s="680"/>
      <c r="DX20" s="680"/>
      <c r="DY20" s="680"/>
      <c r="DZ20" s="680"/>
      <c r="EA20" s="680"/>
      <c r="EB20" s="680"/>
      <c r="EC20" s="689"/>
    </row>
    <row r="21" spans="2:133" ht="11.25" customHeight="1">
      <c r="B21" s="676" t="s">
        <v>281</v>
      </c>
      <c r="C21" s="677"/>
      <c r="D21" s="677"/>
      <c r="E21" s="677"/>
      <c r="F21" s="677"/>
      <c r="G21" s="677"/>
      <c r="H21" s="677"/>
      <c r="I21" s="677"/>
      <c r="J21" s="677"/>
      <c r="K21" s="677"/>
      <c r="L21" s="677"/>
      <c r="M21" s="677"/>
      <c r="N21" s="677"/>
      <c r="O21" s="677"/>
      <c r="P21" s="677"/>
      <c r="Q21" s="678"/>
      <c r="R21" s="679">
        <v>3852</v>
      </c>
      <c r="S21" s="680"/>
      <c r="T21" s="680"/>
      <c r="U21" s="680"/>
      <c r="V21" s="680"/>
      <c r="W21" s="680"/>
      <c r="X21" s="680"/>
      <c r="Y21" s="681"/>
      <c r="Z21" s="682">
        <v>0</v>
      </c>
      <c r="AA21" s="682"/>
      <c r="AB21" s="682"/>
      <c r="AC21" s="682"/>
      <c r="AD21" s="683" t="s">
        <v>139</v>
      </c>
      <c r="AE21" s="683"/>
      <c r="AF21" s="683"/>
      <c r="AG21" s="683"/>
      <c r="AH21" s="683"/>
      <c r="AI21" s="683"/>
      <c r="AJ21" s="683"/>
      <c r="AK21" s="683"/>
      <c r="AL21" s="684" t="s">
        <v>242</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242</v>
      </c>
      <c r="BH21" s="680"/>
      <c r="BI21" s="680"/>
      <c r="BJ21" s="680"/>
      <c r="BK21" s="680"/>
      <c r="BL21" s="680"/>
      <c r="BM21" s="680"/>
      <c r="BN21" s="681"/>
      <c r="BO21" s="682" t="s">
        <v>242</v>
      </c>
      <c r="BP21" s="682"/>
      <c r="BQ21" s="682"/>
      <c r="BR21" s="682"/>
      <c r="BS21" s="688" t="s">
        <v>251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283</v>
      </c>
      <c r="C22" s="677"/>
      <c r="D22" s="677"/>
      <c r="E22" s="677"/>
      <c r="F22" s="677"/>
      <c r="G22" s="677"/>
      <c r="H22" s="677"/>
      <c r="I22" s="677"/>
      <c r="J22" s="677"/>
      <c r="K22" s="677"/>
      <c r="L22" s="677"/>
      <c r="M22" s="677"/>
      <c r="N22" s="677"/>
      <c r="O22" s="677"/>
      <c r="P22" s="677"/>
      <c r="Q22" s="678"/>
      <c r="R22" s="679">
        <v>29490637</v>
      </c>
      <c r="S22" s="680"/>
      <c r="T22" s="680"/>
      <c r="U22" s="680"/>
      <c r="V22" s="680"/>
      <c r="W22" s="680"/>
      <c r="X22" s="680"/>
      <c r="Y22" s="681"/>
      <c r="Z22" s="682">
        <v>54.2</v>
      </c>
      <c r="AA22" s="682"/>
      <c r="AB22" s="682"/>
      <c r="AC22" s="682"/>
      <c r="AD22" s="683">
        <v>27606150</v>
      </c>
      <c r="AE22" s="683"/>
      <c r="AF22" s="683"/>
      <c r="AG22" s="683"/>
      <c r="AH22" s="683"/>
      <c r="AI22" s="683"/>
      <c r="AJ22" s="683"/>
      <c r="AK22" s="683"/>
      <c r="AL22" s="684">
        <v>99.3</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251</v>
      </c>
      <c r="BP22" s="682"/>
      <c r="BQ22" s="682"/>
      <c r="BR22" s="682"/>
      <c r="BS22" s="688" t="s">
        <v>242</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286</v>
      </c>
      <c r="C23" s="677"/>
      <c r="D23" s="677"/>
      <c r="E23" s="677"/>
      <c r="F23" s="677"/>
      <c r="G23" s="677"/>
      <c r="H23" s="677"/>
      <c r="I23" s="677"/>
      <c r="J23" s="677"/>
      <c r="K23" s="677"/>
      <c r="L23" s="677"/>
      <c r="M23" s="677"/>
      <c r="N23" s="677"/>
      <c r="O23" s="677"/>
      <c r="P23" s="677"/>
      <c r="Q23" s="678"/>
      <c r="R23" s="679">
        <v>21282</v>
      </c>
      <c r="S23" s="680"/>
      <c r="T23" s="680"/>
      <c r="U23" s="680"/>
      <c r="V23" s="680"/>
      <c r="W23" s="680"/>
      <c r="X23" s="680"/>
      <c r="Y23" s="681"/>
      <c r="Z23" s="682">
        <v>0</v>
      </c>
      <c r="AA23" s="682"/>
      <c r="AB23" s="682"/>
      <c r="AC23" s="682"/>
      <c r="AD23" s="683">
        <v>21282</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1316742</v>
      </c>
      <c r="BH23" s="680"/>
      <c r="BI23" s="680"/>
      <c r="BJ23" s="680"/>
      <c r="BK23" s="680"/>
      <c r="BL23" s="680"/>
      <c r="BM23" s="680"/>
      <c r="BN23" s="681"/>
      <c r="BO23" s="682">
        <v>6.7</v>
      </c>
      <c r="BP23" s="682"/>
      <c r="BQ23" s="682"/>
      <c r="BR23" s="682"/>
      <c r="BS23" s="688" t="s">
        <v>242</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c r="B24" s="676" t="s">
        <v>293</v>
      </c>
      <c r="C24" s="677"/>
      <c r="D24" s="677"/>
      <c r="E24" s="677"/>
      <c r="F24" s="677"/>
      <c r="G24" s="677"/>
      <c r="H24" s="677"/>
      <c r="I24" s="677"/>
      <c r="J24" s="677"/>
      <c r="K24" s="677"/>
      <c r="L24" s="677"/>
      <c r="M24" s="677"/>
      <c r="N24" s="677"/>
      <c r="O24" s="677"/>
      <c r="P24" s="677"/>
      <c r="Q24" s="678"/>
      <c r="R24" s="679">
        <v>384703</v>
      </c>
      <c r="S24" s="680"/>
      <c r="T24" s="680"/>
      <c r="U24" s="680"/>
      <c r="V24" s="680"/>
      <c r="W24" s="680"/>
      <c r="X24" s="680"/>
      <c r="Y24" s="681"/>
      <c r="Z24" s="682">
        <v>0.7</v>
      </c>
      <c r="AA24" s="682"/>
      <c r="AB24" s="682"/>
      <c r="AC24" s="682"/>
      <c r="AD24" s="683" t="s">
        <v>294</v>
      </c>
      <c r="AE24" s="683"/>
      <c r="AF24" s="683"/>
      <c r="AG24" s="683"/>
      <c r="AH24" s="683"/>
      <c r="AI24" s="683"/>
      <c r="AJ24" s="683"/>
      <c r="AK24" s="683"/>
      <c r="AL24" s="684" t="s">
        <v>242</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251</v>
      </c>
      <c r="BP24" s="682"/>
      <c r="BQ24" s="682"/>
      <c r="BR24" s="682"/>
      <c r="BS24" s="688" t="s">
        <v>139</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25629982</v>
      </c>
      <c r="CS24" s="669"/>
      <c r="CT24" s="669"/>
      <c r="CU24" s="669"/>
      <c r="CV24" s="669"/>
      <c r="CW24" s="669"/>
      <c r="CX24" s="669"/>
      <c r="CY24" s="670"/>
      <c r="CZ24" s="673">
        <v>48.8</v>
      </c>
      <c r="DA24" s="674"/>
      <c r="DB24" s="674"/>
      <c r="DC24" s="693"/>
      <c r="DD24" s="712">
        <v>16095342</v>
      </c>
      <c r="DE24" s="669"/>
      <c r="DF24" s="669"/>
      <c r="DG24" s="669"/>
      <c r="DH24" s="669"/>
      <c r="DI24" s="669"/>
      <c r="DJ24" s="669"/>
      <c r="DK24" s="670"/>
      <c r="DL24" s="712">
        <v>16094737</v>
      </c>
      <c r="DM24" s="669"/>
      <c r="DN24" s="669"/>
      <c r="DO24" s="669"/>
      <c r="DP24" s="669"/>
      <c r="DQ24" s="669"/>
      <c r="DR24" s="669"/>
      <c r="DS24" s="669"/>
      <c r="DT24" s="669"/>
      <c r="DU24" s="669"/>
      <c r="DV24" s="670"/>
      <c r="DW24" s="673">
        <v>54</v>
      </c>
      <c r="DX24" s="674"/>
      <c r="DY24" s="674"/>
      <c r="DZ24" s="674"/>
      <c r="EA24" s="674"/>
      <c r="EB24" s="674"/>
      <c r="EC24" s="675"/>
    </row>
    <row r="25" spans="2:133" ht="11.25" customHeight="1">
      <c r="B25" s="676" t="s">
        <v>297</v>
      </c>
      <c r="C25" s="677"/>
      <c r="D25" s="677"/>
      <c r="E25" s="677"/>
      <c r="F25" s="677"/>
      <c r="G25" s="677"/>
      <c r="H25" s="677"/>
      <c r="I25" s="677"/>
      <c r="J25" s="677"/>
      <c r="K25" s="677"/>
      <c r="L25" s="677"/>
      <c r="M25" s="677"/>
      <c r="N25" s="677"/>
      <c r="O25" s="677"/>
      <c r="P25" s="677"/>
      <c r="Q25" s="678"/>
      <c r="R25" s="679">
        <v>929115</v>
      </c>
      <c r="S25" s="680"/>
      <c r="T25" s="680"/>
      <c r="U25" s="680"/>
      <c r="V25" s="680"/>
      <c r="W25" s="680"/>
      <c r="X25" s="680"/>
      <c r="Y25" s="681"/>
      <c r="Z25" s="682">
        <v>1.7</v>
      </c>
      <c r="AA25" s="682"/>
      <c r="AB25" s="682"/>
      <c r="AC25" s="682"/>
      <c r="AD25" s="683">
        <v>157041</v>
      </c>
      <c r="AE25" s="683"/>
      <c r="AF25" s="683"/>
      <c r="AG25" s="683"/>
      <c r="AH25" s="683"/>
      <c r="AI25" s="683"/>
      <c r="AJ25" s="683"/>
      <c r="AK25" s="683"/>
      <c r="AL25" s="684">
        <v>0.6</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251</v>
      </c>
      <c r="BH25" s="680"/>
      <c r="BI25" s="680"/>
      <c r="BJ25" s="680"/>
      <c r="BK25" s="680"/>
      <c r="BL25" s="680"/>
      <c r="BM25" s="680"/>
      <c r="BN25" s="681"/>
      <c r="BO25" s="682" t="s">
        <v>242</v>
      </c>
      <c r="BP25" s="682"/>
      <c r="BQ25" s="682"/>
      <c r="BR25" s="682"/>
      <c r="BS25" s="688" t="s">
        <v>242</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7963460</v>
      </c>
      <c r="CS25" s="715"/>
      <c r="CT25" s="715"/>
      <c r="CU25" s="715"/>
      <c r="CV25" s="715"/>
      <c r="CW25" s="715"/>
      <c r="CX25" s="715"/>
      <c r="CY25" s="716"/>
      <c r="CZ25" s="684">
        <v>15.2</v>
      </c>
      <c r="DA25" s="713"/>
      <c r="DB25" s="713"/>
      <c r="DC25" s="717"/>
      <c r="DD25" s="688">
        <v>7336466</v>
      </c>
      <c r="DE25" s="715"/>
      <c r="DF25" s="715"/>
      <c r="DG25" s="715"/>
      <c r="DH25" s="715"/>
      <c r="DI25" s="715"/>
      <c r="DJ25" s="715"/>
      <c r="DK25" s="716"/>
      <c r="DL25" s="688">
        <v>7336365</v>
      </c>
      <c r="DM25" s="715"/>
      <c r="DN25" s="715"/>
      <c r="DO25" s="715"/>
      <c r="DP25" s="715"/>
      <c r="DQ25" s="715"/>
      <c r="DR25" s="715"/>
      <c r="DS25" s="715"/>
      <c r="DT25" s="715"/>
      <c r="DU25" s="715"/>
      <c r="DV25" s="716"/>
      <c r="DW25" s="684">
        <v>24.6</v>
      </c>
      <c r="DX25" s="713"/>
      <c r="DY25" s="713"/>
      <c r="DZ25" s="713"/>
      <c r="EA25" s="713"/>
      <c r="EB25" s="713"/>
      <c r="EC25" s="714"/>
    </row>
    <row r="26" spans="2:133" ht="11.25" customHeight="1">
      <c r="B26" s="676" t="s">
        <v>300</v>
      </c>
      <c r="C26" s="677"/>
      <c r="D26" s="677"/>
      <c r="E26" s="677"/>
      <c r="F26" s="677"/>
      <c r="G26" s="677"/>
      <c r="H26" s="677"/>
      <c r="I26" s="677"/>
      <c r="J26" s="677"/>
      <c r="K26" s="677"/>
      <c r="L26" s="677"/>
      <c r="M26" s="677"/>
      <c r="N26" s="677"/>
      <c r="O26" s="677"/>
      <c r="P26" s="677"/>
      <c r="Q26" s="678"/>
      <c r="R26" s="679">
        <v>630240</v>
      </c>
      <c r="S26" s="680"/>
      <c r="T26" s="680"/>
      <c r="U26" s="680"/>
      <c r="V26" s="680"/>
      <c r="W26" s="680"/>
      <c r="X26" s="680"/>
      <c r="Y26" s="681"/>
      <c r="Z26" s="682">
        <v>1.2</v>
      </c>
      <c r="AA26" s="682"/>
      <c r="AB26" s="682"/>
      <c r="AC26" s="682"/>
      <c r="AD26" s="683" t="s">
        <v>139</v>
      </c>
      <c r="AE26" s="683"/>
      <c r="AF26" s="683"/>
      <c r="AG26" s="683"/>
      <c r="AH26" s="683"/>
      <c r="AI26" s="683"/>
      <c r="AJ26" s="683"/>
      <c r="AK26" s="683"/>
      <c r="AL26" s="684" t="s">
        <v>251</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148</v>
      </c>
      <c r="BH26" s="680"/>
      <c r="BI26" s="680"/>
      <c r="BJ26" s="680"/>
      <c r="BK26" s="680"/>
      <c r="BL26" s="680"/>
      <c r="BM26" s="680"/>
      <c r="BN26" s="681"/>
      <c r="BO26" s="682" t="s">
        <v>242</v>
      </c>
      <c r="BP26" s="682"/>
      <c r="BQ26" s="682"/>
      <c r="BR26" s="682"/>
      <c r="BS26" s="688" t="s">
        <v>139</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5915284</v>
      </c>
      <c r="CS26" s="680"/>
      <c r="CT26" s="680"/>
      <c r="CU26" s="680"/>
      <c r="CV26" s="680"/>
      <c r="CW26" s="680"/>
      <c r="CX26" s="680"/>
      <c r="CY26" s="681"/>
      <c r="CZ26" s="684">
        <v>11.3</v>
      </c>
      <c r="DA26" s="713"/>
      <c r="DB26" s="713"/>
      <c r="DC26" s="717"/>
      <c r="DD26" s="688">
        <v>5326481</v>
      </c>
      <c r="DE26" s="680"/>
      <c r="DF26" s="680"/>
      <c r="DG26" s="680"/>
      <c r="DH26" s="680"/>
      <c r="DI26" s="680"/>
      <c r="DJ26" s="680"/>
      <c r="DK26" s="681"/>
      <c r="DL26" s="688" t="s">
        <v>294</v>
      </c>
      <c r="DM26" s="680"/>
      <c r="DN26" s="680"/>
      <c r="DO26" s="680"/>
      <c r="DP26" s="680"/>
      <c r="DQ26" s="680"/>
      <c r="DR26" s="680"/>
      <c r="DS26" s="680"/>
      <c r="DT26" s="680"/>
      <c r="DU26" s="680"/>
      <c r="DV26" s="681"/>
      <c r="DW26" s="684" t="s">
        <v>251</v>
      </c>
      <c r="DX26" s="713"/>
      <c r="DY26" s="713"/>
      <c r="DZ26" s="713"/>
      <c r="EA26" s="713"/>
      <c r="EB26" s="713"/>
      <c r="EC26" s="714"/>
    </row>
    <row r="27" spans="2:133" ht="11.25" customHeight="1">
      <c r="B27" s="676" t="s">
        <v>303</v>
      </c>
      <c r="C27" s="677"/>
      <c r="D27" s="677"/>
      <c r="E27" s="677"/>
      <c r="F27" s="677"/>
      <c r="G27" s="677"/>
      <c r="H27" s="677"/>
      <c r="I27" s="677"/>
      <c r="J27" s="677"/>
      <c r="K27" s="677"/>
      <c r="L27" s="677"/>
      <c r="M27" s="677"/>
      <c r="N27" s="677"/>
      <c r="O27" s="677"/>
      <c r="P27" s="677"/>
      <c r="Q27" s="678"/>
      <c r="R27" s="679">
        <v>7161913</v>
      </c>
      <c r="S27" s="680"/>
      <c r="T27" s="680"/>
      <c r="U27" s="680"/>
      <c r="V27" s="680"/>
      <c r="W27" s="680"/>
      <c r="X27" s="680"/>
      <c r="Y27" s="681"/>
      <c r="Z27" s="682">
        <v>13.2</v>
      </c>
      <c r="AA27" s="682"/>
      <c r="AB27" s="682"/>
      <c r="AC27" s="682"/>
      <c r="AD27" s="683" t="s">
        <v>242</v>
      </c>
      <c r="AE27" s="683"/>
      <c r="AF27" s="683"/>
      <c r="AG27" s="683"/>
      <c r="AH27" s="683"/>
      <c r="AI27" s="683"/>
      <c r="AJ27" s="683"/>
      <c r="AK27" s="683"/>
      <c r="AL27" s="684" t="s">
        <v>148</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19728213</v>
      </c>
      <c r="BH27" s="680"/>
      <c r="BI27" s="680"/>
      <c r="BJ27" s="680"/>
      <c r="BK27" s="680"/>
      <c r="BL27" s="680"/>
      <c r="BM27" s="680"/>
      <c r="BN27" s="681"/>
      <c r="BO27" s="682">
        <v>100</v>
      </c>
      <c r="BP27" s="682"/>
      <c r="BQ27" s="682"/>
      <c r="BR27" s="682"/>
      <c r="BS27" s="688">
        <v>265712</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12931838</v>
      </c>
      <c r="CS27" s="715"/>
      <c r="CT27" s="715"/>
      <c r="CU27" s="715"/>
      <c r="CV27" s="715"/>
      <c r="CW27" s="715"/>
      <c r="CX27" s="715"/>
      <c r="CY27" s="716"/>
      <c r="CZ27" s="684">
        <v>24.6</v>
      </c>
      <c r="DA27" s="713"/>
      <c r="DB27" s="713"/>
      <c r="DC27" s="717"/>
      <c r="DD27" s="688">
        <v>4124221</v>
      </c>
      <c r="DE27" s="715"/>
      <c r="DF27" s="715"/>
      <c r="DG27" s="715"/>
      <c r="DH27" s="715"/>
      <c r="DI27" s="715"/>
      <c r="DJ27" s="715"/>
      <c r="DK27" s="716"/>
      <c r="DL27" s="688">
        <v>4123717</v>
      </c>
      <c r="DM27" s="715"/>
      <c r="DN27" s="715"/>
      <c r="DO27" s="715"/>
      <c r="DP27" s="715"/>
      <c r="DQ27" s="715"/>
      <c r="DR27" s="715"/>
      <c r="DS27" s="715"/>
      <c r="DT27" s="715"/>
      <c r="DU27" s="715"/>
      <c r="DV27" s="716"/>
      <c r="DW27" s="684">
        <v>13.8</v>
      </c>
      <c r="DX27" s="713"/>
      <c r="DY27" s="713"/>
      <c r="DZ27" s="713"/>
      <c r="EA27" s="713"/>
      <c r="EB27" s="713"/>
      <c r="EC27" s="714"/>
    </row>
    <row r="28" spans="2:133" ht="11.25" customHeight="1">
      <c r="B28" s="721" t="s">
        <v>306</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242</v>
      </c>
      <c r="AA28" s="682"/>
      <c r="AB28" s="682"/>
      <c r="AC28" s="682"/>
      <c r="AD28" s="683" t="s">
        <v>242</v>
      </c>
      <c r="AE28" s="683"/>
      <c r="AF28" s="683"/>
      <c r="AG28" s="683"/>
      <c r="AH28" s="683"/>
      <c r="AI28" s="683"/>
      <c r="AJ28" s="683"/>
      <c r="AK28" s="683"/>
      <c r="AL28" s="684" t="s">
        <v>251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4734684</v>
      </c>
      <c r="CS28" s="680"/>
      <c r="CT28" s="680"/>
      <c r="CU28" s="680"/>
      <c r="CV28" s="680"/>
      <c r="CW28" s="680"/>
      <c r="CX28" s="680"/>
      <c r="CY28" s="681"/>
      <c r="CZ28" s="684">
        <v>9</v>
      </c>
      <c r="DA28" s="713"/>
      <c r="DB28" s="713"/>
      <c r="DC28" s="717"/>
      <c r="DD28" s="688">
        <v>4634655</v>
      </c>
      <c r="DE28" s="680"/>
      <c r="DF28" s="680"/>
      <c r="DG28" s="680"/>
      <c r="DH28" s="680"/>
      <c r="DI28" s="680"/>
      <c r="DJ28" s="680"/>
      <c r="DK28" s="681"/>
      <c r="DL28" s="688">
        <v>4634655</v>
      </c>
      <c r="DM28" s="680"/>
      <c r="DN28" s="680"/>
      <c r="DO28" s="680"/>
      <c r="DP28" s="680"/>
      <c r="DQ28" s="680"/>
      <c r="DR28" s="680"/>
      <c r="DS28" s="680"/>
      <c r="DT28" s="680"/>
      <c r="DU28" s="680"/>
      <c r="DV28" s="681"/>
      <c r="DW28" s="684">
        <v>15.5</v>
      </c>
      <c r="DX28" s="713"/>
      <c r="DY28" s="713"/>
      <c r="DZ28" s="713"/>
      <c r="EA28" s="713"/>
      <c r="EB28" s="713"/>
      <c r="EC28" s="714"/>
    </row>
    <row r="29" spans="2:133" ht="11.25" customHeight="1">
      <c r="B29" s="676" t="s">
        <v>308</v>
      </c>
      <c r="C29" s="677"/>
      <c r="D29" s="677"/>
      <c r="E29" s="677"/>
      <c r="F29" s="677"/>
      <c r="G29" s="677"/>
      <c r="H29" s="677"/>
      <c r="I29" s="677"/>
      <c r="J29" s="677"/>
      <c r="K29" s="677"/>
      <c r="L29" s="677"/>
      <c r="M29" s="677"/>
      <c r="N29" s="677"/>
      <c r="O29" s="677"/>
      <c r="P29" s="677"/>
      <c r="Q29" s="678"/>
      <c r="R29" s="679">
        <v>4123063</v>
      </c>
      <c r="S29" s="680"/>
      <c r="T29" s="680"/>
      <c r="U29" s="680"/>
      <c r="V29" s="680"/>
      <c r="W29" s="680"/>
      <c r="X29" s="680"/>
      <c r="Y29" s="681"/>
      <c r="Z29" s="682">
        <v>7.6</v>
      </c>
      <c r="AA29" s="682"/>
      <c r="AB29" s="682"/>
      <c r="AC29" s="682"/>
      <c r="AD29" s="683" t="s">
        <v>148</v>
      </c>
      <c r="AE29" s="683"/>
      <c r="AF29" s="683"/>
      <c r="AG29" s="683"/>
      <c r="AH29" s="683"/>
      <c r="AI29" s="683"/>
      <c r="AJ29" s="683"/>
      <c r="AK29" s="683"/>
      <c r="AL29" s="684" t="s">
        <v>139</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4734684</v>
      </c>
      <c r="CS29" s="715"/>
      <c r="CT29" s="715"/>
      <c r="CU29" s="715"/>
      <c r="CV29" s="715"/>
      <c r="CW29" s="715"/>
      <c r="CX29" s="715"/>
      <c r="CY29" s="716"/>
      <c r="CZ29" s="684">
        <v>9</v>
      </c>
      <c r="DA29" s="713"/>
      <c r="DB29" s="713"/>
      <c r="DC29" s="717"/>
      <c r="DD29" s="688">
        <v>4634655</v>
      </c>
      <c r="DE29" s="715"/>
      <c r="DF29" s="715"/>
      <c r="DG29" s="715"/>
      <c r="DH29" s="715"/>
      <c r="DI29" s="715"/>
      <c r="DJ29" s="715"/>
      <c r="DK29" s="716"/>
      <c r="DL29" s="688">
        <v>4634655</v>
      </c>
      <c r="DM29" s="715"/>
      <c r="DN29" s="715"/>
      <c r="DO29" s="715"/>
      <c r="DP29" s="715"/>
      <c r="DQ29" s="715"/>
      <c r="DR29" s="715"/>
      <c r="DS29" s="715"/>
      <c r="DT29" s="715"/>
      <c r="DU29" s="715"/>
      <c r="DV29" s="716"/>
      <c r="DW29" s="684">
        <v>15.5</v>
      </c>
      <c r="DX29" s="713"/>
      <c r="DY29" s="713"/>
      <c r="DZ29" s="713"/>
      <c r="EA29" s="713"/>
      <c r="EB29" s="713"/>
      <c r="EC29" s="714"/>
    </row>
    <row r="30" spans="2:133" ht="11.25" customHeight="1">
      <c r="B30" s="676" t="s">
        <v>313</v>
      </c>
      <c r="C30" s="677"/>
      <c r="D30" s="677"/>
      <c r="E30" s="677"/>
      <c r="F30" s="677"/>
      <c r="G30" s="677"/>
      <c r="H30" s="677"/>
      <c r="I30" s="677"/>
      <c r="J30" s="677"/>
      <c r="K30" s="677"/>
      <c r="L30" s="677"/>
      <c r="M30" s="677"/>
      <c r="N30" s="677"/>
      <c r="O30" s="677"/>
      <c r="P30" s="677"/>
      <c r="Q30" s="678"/>
      <c r="R30" s="679">
        <v>217752</v>
      </c>
      <c r="S30" s="680"/>
      <c r="T30" s="680"/>
      <c r="U30" s="680"/>
      <c r="V30" s="680"/>
      <c r="W30" s="680"/>
      <c r="X30" s="680"/>
      <c r="Y30" s="681"/>
      <c r="Z30" s="682">
        <v>0.4</v>
      </c>
      <c r="AA30" s="682"/>
      <c r="AB30" s="682"/>
      <c r="AC30" s="682"/>
      <c r="AD30" s="683">
        <v>27262</v>
      </c>
      <c r="AE30" s="683"/>
      <c r="AF30" s="683"/>
      <c r="AG30" s="683"/>
      <c r="AH30" s="683"/>
      <c r="AI30" s="683"/>
      <c r="AJ30" s="683"/>
      <c r="AK30" s="683"/>
      <c r="AL30" s="684">
        <v>0.1</v>
      </c>
      <c r="AM30" s="685"/>
      <c r="AN30" s="685"/>
      <c r="AO30" s="686"/>
      <c r="AP30" s="727" t="s">
        <v>314</v>
      </c>
      <c r="AQ30" s="728"/>
      <c r="AR30" s="728"/>
      <c r="AS30" s="728"/>
      <c r="AT30" s="733" t="s">
        <v>315</v>
      </c>
      <c r="AU30" s="230"/>
      <c r="AV30" s="230"/>
      <c r="AW30" s="230"/>
      <c r="AX30" s="665" t="s">
        <v>189</v>
      </c>
      <c r="AY30" s="666"/>
      <c r="AZ30" s="666"/>
      <c r="BA30" s="666"/>
      <c r="BB30" s="666"/>
      <c r="BC30" s="666"/>
      <c r="BD30" s="666"/>
      <c r="BE30" s="666"/>
      <c r="BF30" s="667"/>
      <c r="BG30" s="739">
        <v>98.5</v>
      </c>
      <c r="BH30" s="740"/>
      <c r="BI30" s="740"/>
      <c r="BJ30" s="740"/>
      <c r="BK30" s="740"/>
      <c r="BL30" s="740"/>
      <c r="BM30" s="674">
        <v>94.6</v>
      </c>
      <c r="BN30" s="740"/>
      <c r="BO30" s="740"/>
      <c r="BP30" s="740"/>
      <c r="BQ30" s="741"/>
      <c r="BR30" s="739">
        <v>98.4</v>
      </c>
      <c r="BS30" s="740"/>
      <c r="BT30" s="740"/>
      <c r="BU30" s="740"/>
      <c r="BV30" s="740"/>
      <c r="BW30" s="740"/>
      <c r="BX30" s="674">
        <v>93.2</v>
      </c>
      <c r="BY30" s="740"/>
      <c r="BZ30" s="740"/>
      <c r="CA30" s="740"/>
      <c r="CB30" s="741"/>
      <c r="CD30" s="744"/>
      <c r="CE30" s="745"/>
      <c r="CF30" s="694" t="s">
        <v>316</v>
      </c>
      <c r="CG30" s="695"/>
      <c r="CH30" s="695"/>
      <c r="CI30" s="695"/>
      <c r="CJ30" s="695"/>
      <c r="CK30" s="695"/>
      <c r="CL30" s="695"/>
      <c r="CM30" s="695"/>
      <c r="CN30" s="695"/>
      <c r="CO30" s="695"/>
      <c r="CP30" s="695"/>
      <c r="CQ30" s="696"/>
      <c r="CR30" s="679">
        <v>4476924</v>
      </c>
      <c r="CS30" s="680"/>
      <c r="CT30" s="680"/>
      <c r="CU30" s="680"/>
      <c r="CV30" s="680"/>
      <c r="CW30" s="680"/>
      <c r="CX30" s="680"/>
      <c r="CY30" s="681"/>
      <c r="CZ30" s="684">
        <v>8.5</v>
      </c>
      <c r="DA30" s="713"/>
      <c r="DB30" s="713"/>
      <c r="DC30" s="717"/>
      <c r="DD30" s="688">
        <v>4384645</v>
      </c>
      <c r="DE30" s="680"/>
      <c r="DF30" s="680"/>
      <c r="DG30" s="680"/>
      <c r="DH30" s="680"/>
      <c r="DI30" s="680"/>
      <c r="DJ30" s="680"/>
      <c r="DK30" s="681"/>
      <c r="DL30" s="688">
        <v>4384645</v>
      </c>
      <c r="DM30" s="680"/>
      <c r="DN30" s="680"/>
      <c r="DO30" s="680"/>
      <c r="DP30" s="680"/>
      <c r="DQ30" s="680"/>
      <c r="DR30" s="680"/>
      <c r="DS30" s="680"/>
      <c r="DT30" s="680"/>
      <c r="DU30" s="680"/>
      <c r="DV30" s="681"/>
      <c r="DW30" s="684">
        <v>14.7</v>
      </c>
      <c r="DX30" s="713"/>
      <c r="DY30" s="713"/>
      <c r="DZ30" s="713"/>
      <c r="EA30" s="713"/>
      <c r="EB30" s="713"/>
      <c r="EC30" s="714"/>
    </row>
    <row r="31" spans="2:133" ht="11.25" customHeight="1">
      <c r="B31" s="676" t="s">
        <v>317</v>
      </c>
      <c r="C31" s="677"/>
      <c r="D31" s="677"/>
      <c r="E31" s="677"/>
      <c r="F31" s="677"/>
      <c r="G31" s="677"/>
      <c r="H31" s="677"/>
      <c r="I31" s="677"/>
      <c r="J31" s="677"/>
      <c r="K31" s="677"/>
      <c r="L31" s="677"/>
      <c r="M31" s="677"/>
      <c r="N31" s="677"/>
      <c r="O31" s="677"/>
      <c r="P31" s="677"/>
      <c r="Q31" s="678"/>
      <c r="R31" s="679">
        <v>14776</v>
      </c>
      <c r="S31" s="680"/>
      <c r="T31" s="680"/>
      <c r="U31" s="680"/>
      <c r="V31" s="680"/>
      <c r="W31" s="680"/>
      <c r="X31" s="680"/>
      <c r="Y31" s="681"/>
      <c r="Z31" s="682">
        <v>0</v>
      </c>
      <c r="AA31" s="682"/>
      <c r="AB31" s="682"/>
      <c r="AC31" s="682"/>
      <c r="AD31" s="683" t="s">
        <v>242</v>
      </c>
      <c r="AE31" s="683"/>
      <c r="AF31" s="683"/>
      <c r="AG31" s="683"/>
      <c r="AH31" s="683"/>
      <c r="AI31" s="683"/>
      <c r="AJ31" s="683"/>
      <c r="AK31" s="683"/>
      <c r="AL31" s="684" t="s">
        <v>139</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98.6</v>
      </c>
      <c r="BH31" s="715"/>
      <c r="BI31" s="715"/>
      <c r="BJ31" s="715"/>
      <c r="BK31" s="715"/>
      <c r="BL31" s="715"/>
      <c r="BM31" s="685">
        <v>95.5</v>
      </c>
      <c r="BN31" s="737"/>
      <c r="BO31" s="737"/>
      <c r="BP31" s="737"/>
      <c r="BQ31" s="738"/>
      <c r="BR31" s="736">
        <v>98.6</v>
      </c>
      <c r="BS31" s="715"/>
      <c r="BT31" s="715"/>
      <c r="BU31" s="715"/>
      <c r="BV31" s="715"/>
      <c r="BW31" s="715"/>
      <c r="BX31" s="685">
        <v>94.1</v>
      </c>
      <c r="BY31" s="737"/>
      <c r="BZ31" s="737"/>
      <c r="CA31" s="737"/>
      <c r="CB31" s="738"/>
      <c r="CD31" s="744"/>
      <c r="CE31" s="745"/>
      <c r="CF31" s="694" t="s">
        <v>320</v>
      </c>
      <c r="CG31" s="695"/>
      <c r="CH31" s="695"/>
      <c r="CI31" s="695"/>
      <c r="CJ31" s="695"/>
      <c r="CK31" s="695"/>
      <c r="CL31" s="695"/>
      <c r="CM31" s="695"/>
      <c r="CN31" s="695"/>
      <c r="CO31" s="695"/>
      <c r="CP31" s="695"/>
      <c r="CQ31" s="696"/>
      <c r="CR31" s="679">
        <v>257760</v>
      </c>
      <c r="CS31" s="715"/>
      <c r="CT31" s="715"/>
      <c r="CU31" s="715"/>
      <c r="CV31" s="715"/>
      <c r="CW31" s="715"/>
      <c r="CX31" s="715"/>
      <c r="CY31" s="716"/>
      <c r="CZ31" s="684">
        <v>0.5</v>
      </c>
      <c r="DA31" s="713"/>
      <c r="DB31" s="713"/>
      <c r="DC31" s="717"/>
      <c r="DD31" s="688">
        <v>250010</v>
      </c>
      <c r="DE31" s="715"/>
      <c r="DF31" s="715"/>
      <c r="DG31" s="715"/>
      <c r="DH31" s="715"/>
      <c r="DI31" s="715"/>
      <c r="DJ31" s="715"/>
      <c r="DK31" s="716"/>
      <c r="DL31" s="688">
        <v>250010</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321</v>
      </c>
      <c r="C32" s="677"/>
      <c r="D32" s="677"/>
      <c r="E32" s="677"/>
      <c r="F32" s="677"/>
      <c r="G32" s="677"/>
      <c r="H32" s="677"/>
      <c r="I32" s="677"/>
      <c r="J32" s="677"/>
      <c r="K32" s="677"/>
      <c r="L32" s="677"/>
      <c r="M32" s="677"/>
      <c r="N32" s="677"/>
      <c r="O32" s="677"/>
      <c r="P32" s="677"/>
      <c r="Q32" s="678"/>
      <c r="R32" s="679">
        <v>2379294</v>
      </c>
      <c r="S32" s="680"/>
      <c r="T32" s="680"/>
      <c r="U32" s="680"/>
      <c r="V32" s="680"/>
      <c r="W32" s="680"/>
      <c r="X32" s="680"/>
      <c r="Y32" s="681"/>
      <c r="Z32" s="682">
        <v>4.4000000000000004</v>
      </c>
      <c r="AA32" s="682"/>
      <c r="AB32" s="682"/>
      <c r="AC32" s="682"/>
      <c r="AD32" s="683" t="s">
        <v>242</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98.4</v>
      </c>
      <c r="BH32" s="749"/>
      <c r="BI32" s="749"/>
      <c r="BJ32" s="749"/>
      <c r="BK32" s="749"/>
      <c r="BL32" s="749"/>
      <c r="BM32" s="750">
        <v>93.4</v>
      </c>
      <c r="BN32" s="749"/>
      <c r="BO32" s="749"/>
      <c r="BP32" s="749"/>
      <c r="BQ32" s="751"/>
      <c r="BR32" s="748">
        <v>98.3</v>
      </c>
      <c r="BS32" s="749"/>
      <c r="BT32" s="749"/>
      <c r="BU32" s="749"/>
      <c r="BV32" s="749"/>
      <c r="BW32" s="749"/>
      <c r="BX32" s="750">
        <v>92</v>
      </c>
      <c r="BY32" s="749"/>
      <c r="BZ32" s="749"/>
      <c r="CA32" s="749"/>
      <c r="CB32" s="751"/>
      <c r="CD32" s="746"/>
      <c r="CE32" s="747"/>
      <c r="CF32" s="694" t="s">
        <v>323</v>
      </c>
      <c r="CG32" s="695"/>
      <c r="CH32" s="695"/>
      <c r="CI32" s="695"/>
      <c r="CJ32" s="695"/>
      <c r="CK32" s="695"/>
      <c r="CL32" s="695"/>
      <c r="CM32" s="695"/>
      <c r="CN32" s="695"/>
      <c r="CO32" s="695"/>
      <c r="CP32" s="695"/>
      <c r="CQ32" s="696"/>
      <c r="CR32" s="679" t="s">
        <v>242</v>
      </c>
      <c r="CS32" s="680"/>
      <c r="CT32" s="680"/>
      <c r="CU32" s="680"/>
      <c r="CV32" s="680"/>
      <c r="CW32" s="680"/>
      <c r="CX32" s="680"/>
      <c r="CY32" s="681"/>
      <c r="CZ32" s="684" t="s">
        <v>148</v>
      </c>
      <c r="DA32" s="713"/>
      <c r="DB32" s="713"/>
      <c r="DC32" s="717"/>
      <c r="DD32" s="688" t="s">
        <v>242</v>
      </c>
      <c r="DE32" s="680"/>
      <c r="DF32" s="680"/>
      <c r="DG32" s="680"/>
      <c r="DH32" s="680"/>
      <c r="DI32" s="680"/>
      <c r="DJ32" s="680"/>
      <c r="DK32" s="681"/>
      <c r="DL32" s="688" t="s">
        <v>242</v>
      </c>
      <c r="DM32" s="680"/>
      <c r="DN32" s="680"/>
      <c r="DO32" s="680"/>
      <c r="DP32" s="680"/>
      <c r="DQ32" s="680"/>
      <c r="DR32" s="680"/>
      <c r="DS32" s="680"/>
      <c r="DT32" s="680"/>
      <c r="DU32" s="680"/>
      <c r="DV32" s="681"/>
      <c r="DW32" s="684" t="s">
        <v>242</v>
      </c>
      <c r="DX32" s="713"/>
      <c r="DY32" s="713"/>
      <c r="DZ32" s="713"/>
      <c r="EA32" s="713"/>
      <c r="EB32" s="713"/>
      <c r="EC32" s="714"/>
    </row>
    <row r="33" spans="2:133" ht="11.25" customHeight="1">
      <c r="B33" s="676" t="s">
        <v>324</v>
      </c>
      <c r="C33" s="677"/>
      <c r="D33" s="677"/>
      <c r="E33" s="677"/>
      <c r="F33" s="677"/>
      <c r="G33" s="677"/>
      <c r="H33" s="677"/>
      <c r="I33" s="677"/>
      <c r="J33" s="677"/>
      <c r="K33" s="677"/>
      <c r="L33" s="677"/>
      <c r="M33" s="677"/>
      <c r="N33" s="677"/>
      <c r="O33" s="677"/>
      <c r="P33" s="677"/>
      <c r="Q33" s="678"/>
      <c r="R33" s="679">
        <v>935341</v>
      </c>
      <c r="S33" s="680"/>
      <c r="T33" s="680"/>
      <c r="U33" s="680"/>
      <c r="V33" s="680"/>
      <c r="W33" s="680"/>
      <c r="X33" s="680"/>
      <c r="Y33" s="681"/>
      <c r="Z33" s="682">
        <v>1.7</v>
      </c>
      <c r="AA33" s="682"/>
      <c r="AB33" s="682"/>
      <c r="AC33" s="682"/>
      <c r="AD33" s="683" t="s">
        <v>251</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20722055</v>
      </c>
      <c r="CS33" s="715"/>
      <c r="CT33" s="715"/>
      <c r="CU33" s="715"/>
      <c r="CV33" s="715"/>
      <c r="CW33" s="715"/>
      <c r="CX33" s="715"/>
      <c r="CY33" s="716"/>
      <c r="CZ33" s="684">
        <v>39.5</v>
      </c>
      <c r="DA33" s="713"/>
      <c r="DB33" s="713"/>
      <c r="DC33" s="717"/>
      <c r="DD33" s="688">
        <v>14242044</v>
      </c>
      <c r="DE33" s="715"/>
      <c r="DF33" s="715"/>
      <c r="DG33" s="715"/>
      <c r="DH33" s="715"/>
      <c r="DI33" s="715"/>
      <c r="DJ33" s="715"/>
      <c r="DK33" s="716"/>
      <c r="DL33" s="688">
        <v>11365708</v>
      </c>
      <c r="DM33" s="715"/>
      <c r="DN33" s="715"/>
      <c r="DO33" s="715"/>
      <c r="DP33" s="715"/>
      <c r="DQ33" s="715"/>
      <c r="DR33" s="715"/>
      <c r="DS33" s="715"/>
      <c r="DT33" s="715"/>
      <c r="DU33" s="715"/>
      <c r="DV33" s="716"/>
      <c r="DW33" s="684">
        <v>38.1</v>
      </c>
      <c r="DX33" s="713"/>
      <c r="DY33" s="713"/>
      <c r="DZ33" s="713"/>
      <c r="EA33" s="713"/>
      <c r="EB33" s="713"/>
      <c r="EC33" s="714"/>
    </row>
    <row r="34" spans="2:133" ht="11.25" customHeight="1">
      <c r="B34" s="676" t="s">
        <v>326</v>
      </c>
      <c r="C34" s="677"/>
      <c r="D34" s="677"/>
      <c r="E34" s="677"/>
      <c r="F34" s="677"/>
      <c r="G34" s="677"/>
      <c r="H34" s="677"/>
      <c r="I34" s="677"/>
      <c r="J34" s="677"/>
      <c r="K34" s="677"/>
      <c r="L34" s="677"/>
      <c r="M34" s="677"/>
      <c r="N34" s="677"/>
      <c r="O34" s="677"/>
      <c r="P34" s="677"/>
      <c r="Q34" s="678"/>
      <c r="R34" s="679">
        <v>3856881</v>
      </c>
      <c r="S34" s="680"/>
      <c r="T34" s="680"/>
      <c r="U34" s="680"/>
      <c r="V34" s="680"/>
      <c r="W34" s="680"/>
      <c r="X34" s="680"/>
      <c r="Y34" s="681"/>
      <c r="Z34" s="682">
        <v>7.1</v>
      </c>
      <c r="AA34" s="682"/>
      <c r="AB34" s="682"/>
      <c r="AC34" s="682"/>
      <c r="AD34" s="683" t="s">
        <v>242</v>
      </c>
      <c r="AE34" s="683"/>
      <c r="AF34" s="683"/>
      <c r="AG34" s="683"/>
      <c r="AH34" s="683"/>
      <c r="AI34" s="683"/>
      <c r="AJ34" s="683"/>
      <c r="AK34" s="683"/>
      <c r="AL34" s="684" t="s">
        <v>251</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6913545</v>
      </c>
      <c r="CS34" s="680"/>
      <c r="CT34" s="680"/>
      <c r="CU34" s="680"/>
      <c r="CV34" s="680"/>
      <c r="CW34" s="680"/>
      <c r="CX34" s="680"/>
      <c r="CY34" s="681"/>
      <c r="CZ34" s="684">
        <v>13.2</v>
      </c>
      <c r="DA34" s="713"/>
      <c r="DB34" s="713"/>
      <c r="DC34" s="717"/>
      <c r="DD34" s="688">
        <v>5651267</v>
      </c>
      <c r="DE34" s="680"/>
      <c r="DF34" s="680"/>
      <c r="DG34" s="680"/>
      <c r="DH34" s="680"/>
      <c r="DI34" s="680"/>
      <c r="DJ34" s="680"/>
      <c r="DK34" s="681"/>
      <c r="DL34" s="688">
        <v>4223712</v>
      </c>
      <c r="DM34" s="680"/>
      <c r="DN34" s="680"/>
      <c r="DO34" s="680"/>
      <c r="DP34" s="680"/>
      <c r="DQ34" s="680"/>
      <c r="DR34" s="680"/>
      <c r="DS34" s="680"/>
      <c r="DT34" s="680"/>
      <c r="DU34" s="680"/>
      <c r="DV34" s="681"/>
      <c r="DW34" s="684">
        <v>14.2</v>
      </c>
      <c r="DX34" s="713"/>
      <c r="DY34" s="713"/>
      <c r="DZ34" s="713"/>
      <c r="EA34" s="713"/>
      <c r="EB34" s="713"/>
      <c r="EC34" s="714"/>
    </row>
    <row r="35" spans="2:133" ht="11.25" customHeight="1">
      <c r="B35" s="676" t="s">
        <v>330</v>
      </c>
      <c r="C35" s="677"/>
      <c r="D35" s="677"/>
      <c r="E35" s="677"/>
      <c r="F35" s="677"/>
      <c r="G35" s="677"/>
      <c r="H35" s="677"/>
      <c r="I35" s="677"/>
      <c r="J35" s="677"/>
      <c r="K35" s="677"/>
      <c r="L35" s="677"/>
      <c r="M35" s="677"/>
      <c r="N35" s="677"/>
      <c r="O35" s="677"/>
      <c r="P35" s="677"/>
      <c r="Q35" s="678"/>
      <c r="R35" s="679">
        <v>4260314</v>
      </c>
      <c r="S35" s="680"/>
      <c r="T35" s="680"/>
      <c r="U35" s="680"/>
      <c r="V35" s="680"/>
      <c r="W35" s="680"/>
      <c r="X35" s="680"/>
      <c r="Y35" s="681"/>
      <c r="Z35" s="682">
        <v>7.8</v>
      </c>
      <c r="AA35" s="682"/>
      <c r="AB35" s="682"/>
      <c r="AC35" s="682"/>
      <c r="AD35" s="683" t="s">
        <v>242</v>
      </c>
      <c r="AE35" s="683"/>
      <c r="AF35" s="683"/>
      <c r="AG35" s="683"/>
      <c r="AH35" s="683"/>
      <c r="AI35" s="683"/>
      <c r="AJ35" s="683"/>
      <c r="AK35" s="683"/>
      <c r="AL35" s="684" t="s">
        <v>242</v>
      </c>
      <c r="AM35" s="685"/>
      <c r="AN35" s="685"/>
      <c r="AO35" s="686"/>
      <c r="AP35" s="234"/>
      <c r="AQ35" s="752" t="s">
        <v>331</v>
      </c>
      <c r="AR35" s="753"/>
      <c r="AS35" s="753"/>
      <c r="AT35" s="753"/>
      <c r="AU35" s="753"/>
      <c r="AV35" s="753"/>
      <c r="AW35" s="753"/>
      <c r="AX35" s="753"/>
      <c r="AY35" s="754"/>
      <c r="AZ35" s="668">
        <v>7668046</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161142</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406934</v>
      </c>
      <c r="CS35" s="715"/>
      <c r="CT35" s="715"/>
      <c r="CU35" s="715"/>
      <c r="CV35" s="715"/>
      <c r="CW35" s="715"/>
      <c r="CX35" s="715"/>
      <c r="CY35" s="716"/>
      <c r="CZ35" s="684">
        <v>0.8</v>
      </c>
      <c r="DA35" s="713"/>
      <c r="DB35" s="713"/>
      <c r="DC35" s="717"/>
      <c r="DD35" s="688">
        <v>317037</v>
      </c>
      <c r="DE35" s="715"/>
      <c r="DF35" s="715"/>
      <c r="DG35" s="715"/>
      <c r="DH35" s="715"/>
      <c r="DI35" s="715"/>
      <c r="DJ35" s="715"/>
      <c r="DK35" s="716"/>
      <c r="DL35" s="688">
        <v>317037</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c r="B36" s="676" t="s">
        <v>334</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242</v>
      </c>
      <c r="AA36" s="682"/>
      <c r="AB36" s="682"/>
      <c r="AC36" s="682"/>
      <c r="AD36" s="683" t="s">
        <v>139</v>
      </c>
      <c r="AE36" s="683"/>
      <c r="AF36" s="683"/>
      <c r="AG36" s="683"/>
      <c r="AH36" s="683"/>
      <c r="AI36" s="683"/>
      <c r="AJ36" s="683"/>
      <c r="AK36" s="683"/>
      <c r="AL36" s="684" t="s">
        <v>242</v>
      </c>
      <c r="AM36" s="685"/>
      <c r="AN36" s="685"/>
      <c r="AO36" s="686"/>
      <c r="AQ36" s="756" t="s">
        <v>335</v>
      </c>
      <c r="AR36" s="757"/>
      <c r="AS36" s="757"/>
      <c r="AT36" s="757"/>
      <c r="AU36" s="757"/>
      <c r="AV36" s="757"/>
      <c r="AW36" s="757"/>
      <c r="AX36" s="757"/>
      <c r="AY36" s="758"/>
      <c r="AZ36" s="679">
        <v>2627963</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133881</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1913811</v>
      </c>
      <c r="CS36" s="680"/>
      <c r="CT36" s="680"/>
      <c r="CU36" s="680"/>
      <c r="CV36" s="680"/>
      <c r="CW36" s="680"/>
      <c r="CX36" s="680"/>
      <c r="CY36" s="681"/>
      <c r="CZ36" s="684">
        <v>3.6</v>
      </c>
      <c r="DA36" s="713"/>
      <c r="DB36" s="713"/>
      <c r="DC36" s="717"/>
      <c r="DD36" s="688">
        <v>1416308</v>
      </c>
      <c r="DE36" s="680"/>
      <c r="DF36" s="680"/>
      <c r="DG36" s="680"/>
      <c r="DH36" s="680"/>
      <c r="DI36" s="680"/>
      <c r="DJ36" s="680"/>
      <c r="DK36" s="681"/>
      <c r="DL36" s="688">
        <v>607502</v>
      </c>
      <c r="DM36" s="680"/>
      <c r="DN36" s="680"/>
      <c r="DO36" s="680"/>
      <c r="DP36" s="680"/>
      <c r="DQ36" s="680"/>
      <c r="DR36" s="680"/>
      <c r="DS36" s="680"/>
      <c r="DT36" s="680"/>
      <c r="DU36" s="680"/>
      <c r="DV36" s="681"/>
      <c r="DW36" s="684">
        <v>2</v>
      </c>
      <c r="DX36" s="713"/>
      <c r="DY36" s="713"/>
      <c r="DZ36" s="713"/>
      <c r="EA36" s="713"/>
      <c r="EB36" s="713"/>
      <c r="EC36" s="714"/>
    </row>
    <row r="37" spans="2:133" ht="11.25" customHeight="1">
      <c r="B37" s="676" t="s">
        <v>338</v>
      </c>
      <c r="C37" s="677"/>
      <c r="D37" s="677"/>
      <c r="E37" s="677"/>
      <c r="F37" s="677"/>
      <c r="G37" s="677"/>
      <c r="H37" s="677"/>
      <c r="I37" s="677"/>
      <c r="J37" s="677"/>
      <c r="K37" s="677"/>
      <c r="L37" s="677"/>
      <c r="M37" s="677"/>
      <c r="N37" s="677"/>
      <c r="O37" s="677"/>
      <c r="P37" s="677"/>
      <c r="Q37" s="678"/>
      <c r="R37" s="679">
        <v>1994314</v>
      </c>
      <c r="S37" s="680"/>
      <c r="T37" s="680"/>
      <c r="U37" s="680"/>
      <c r="V37" s="680"/>
      <c r="W37" s="680"/>
      <c r="X37" s="680"/>
      <c r="Y37" s="681"/>
      <c r="Z37" s="682">
        <v>3.7</v>
      </c>
      <c r="AA37" s="682"/>
      <c r="AB37" s="682"/>
      <c r="AC37" s="682"/>
      <c r="AD37" s="683" t="s">
        <v>294</v>
      </c>
      <c r="AE37" s="683"/>
      <c r="AF37" s="683"/>
      <c r="AG37" s="683"/>
      <c r="AH37" s="683"/>
      <c r="AI37" s="683"/>
      <c r="AJ37" s="683"/>
      <c r="AK37" s="683"/>
      <c r="AL37" s="684" t="s">
        <v>242</v>
      </c>
      <c r="AM37" s="685"/>
      <c r="AN37" s="685"/>
      <c r="AO37" s="686"/>
      <c r="AQ37" s="756" t="s">
        <v>339</v>
      </c>
      <c r="AR37" s="757"/>
      <c r="AS37" s="757"/>
      <c r="AT37" s="757"/>
      <c r="AU37" s="757"/>
      <c r="AV37" s="757"/>
      <c r="AW37" s="757"/>
      <c r="AX37" s="757"/>
      <c r="AY37" s="758"/>
      <c r="AZ37" s="679">
        <v>53098</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22771</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21425</v>
      </c>
      <c r="CS37" s="715"/>
      <c r="CT37" s="715"/>
      <c r="CU37" s="715"/>
      <c r="CV37" s="715"/>
      <c r="CW37" s="715"/>
      <c r="CX37" s="715"/>
      <c r="CY37" s="716"/>
      <c r="CZ37" s="684">
        <v>0</v>
      </c>
      <c r="DA37" s="713"/>
      <c r="DB37" s="713"/>
      <c r="DC37" s="717"/>
      <c r="DD37" s="688">
        <v>21425</v>
      </c>
      <c r="DE37" s="715"/>
      <c r="DF37" s="715"/>
      <c r="DG37" s="715"/>
      <c r="DH37" s="715"/>
      <c r="DI37" s="715"/>
      <c r="DJ37" s="715"/>
      <c r="DK37" s="716"/>
      <c r="DL37" s="688">
        <v>21425</v>
      </c>
      <c r="DM37" s="715"/>
      <c r="DN37" s="715"/>
      <c r="DO37" s="715"/>
      <c r="DP37" s="715"/>
      <c r="DQ37" s="715"/>
      <c r="DR37" s="715"/>
      <c r="DS37" s="715"/>
      <c r="DT37" s="715"/>
      <c r="DU37" s="715"/>
      <c r="DV37" s="716"/>
      <c r="DW37" s="684">
        <v>0.1</v>
      </c>
      <c r="DX37" s="713"/>
      <c r="DY37" s="713"/>
      <c r="DZ37" s="713"/>
      <c r="EA37" s="713"/>
      <c r="EB37" s="713"/>
      <c r="EC37" s="714"/>
    </row>
    <row r="38" spans="2:133" ht="11.25" customHeight="1">
      <c r="B38" s="724" t="s">
        <v>342</v>
      </c>
      <c r="C38" s="725"/>
      <c r="D38" s="725"/>
      <c r="E38" s="725"/>
      <c r="F38" s="725"/>
      <c r="G38" s="725"/>
      <c r="H38" s="725"/>
      <c r="I38" s="725"/>
      <c r="J38" s="725"/>
      <c r="K38" s="725"/>
      <c r="L38" s="725"/>
      <c r="M38" s="725"/>
      <c r="N38" s="725"/>
      <c r="O38" s="725"/>
      <c r="P38" s="725"/>
      <c r="Q38" s="726"/>
      <c r="R38" s="759">
        <v>54405311</v>
      </c>
      <c r="S38" s="760"/>
      <c r="T38" s="760"/>
      <c r="U38" s="760"/>
      <c r="V38" s="760"/>
      <c r="W38" s="760"/>
      <c r="X38" s="760"/>
      <c r="Y38" s="761"/>
      <c r="Z38" s="762">
        <v>100</v>
      </c>
      <c r="AA38" s="762"/>
      <c r="AB38" s="762"/>
      <c r="AC38" s="762"/>
      <c r="AD38" s="763">
        <v>27811735</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7973</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36063</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7606975</v>
      </c>
      <c r="CS38" s="680"/>
      <c r="CT38" s="680"/>
      <c r="CU38" s="680"/>
      <c r="CV38" s="680"/>
      <c r="CW38" s="680"/>
      <c r="CX38" s="680"/>
      <c r="CY38" s="681"/>
      <c r="CZ38" s="684">
        <v>14.5</v>
      </c>
      <c r="DA38" s="713"/>
      <c r="DB38" s="713"/>
      <c r="DC38" s="717"/>
      <c r="DD38" s="688">
        <v>6570019</v>
      </c>
      <c r="DE38" s="680"/>
      <c r="DF38" s="680"/>
      <c r="DG38" s="680"/>
      <c r="DH38" s="680"/>
      <c r="DI38" s="680"/>
      <c r="DJ38" s="680"/>
      <c r="DK38" s="681"/>
      <c r="DL38" s="688">
        <v>6217457</v>
      </c>
      <c r="DM38" s="680"/>
      <c r="DN38" s="680"/>
      <c r="DO38" s="680"/>
      <c r="DP38" s="680"/>
      <c r="DQ38" s="680"/>
      <c r="DR38" s="680"/>
      <c r="DS38" s="680"/>
      <c r="DT38" s="680"/>
      <c r="DU38" s="680"/>
      <c r="DV38" s="681"/>
      <c r="DW38" s="684">
        <v>20.9</v>
      </c>
      <c r="DX38" s="713"/>
      <c r="DY38" s="713"/>
      <c r="DZ38" s="713"/>
      <c r="EA38" s="713"/>
      <c r="EB38" s="713"/>
      <c r="EC38" s="714"/>
    </row>
    <row r="39" spans="2:133" ht="11.25" customHeight="1">
      <c r="AQ39" s="756" t="s">
        <v>346</v>
      </c>
      <c r="AR39" s="757"/>
      <c r="AS39" s="757"/>
      <c r="AT39" s="757"/>
      <c r="AU39" s="757"/>
      <c r="AV39" s="757"/>
      <c r="AW39" s="757"/>
      <c r="AX39" s="757"/>
      <c r="AY39" s="758"/>
      <c r="AZ39" s="679" t="s">
        <v>242</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89</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408899</v>
      </c>
      <c r="CS39" s="715"/>
      <c r="CT39" s="715"/>
      <c r="CU39" s="715"/>
      <c r="CV39" s="715"/>
      <c r="CW39" s="715"/>
      <c r="CX39" s="715"/>
      <c r="CY39" s="716"/>
      <c r="CZ39" s="684">
        <v>0.8</v>
      </c>
      <c r="DA39" s="713"/>
      <c r="DB39" s="713"/>
      <c r="DC39" s="717"/>
      <c r="DD39" s="688">
        <v>255635</v>
      </c>
      <c r="DE39" s="715"/>
      <c r="DF39" s="715"/>
      <c r="DG39" s="715"/>
      <c r="DH39" s="715"/>
      <c r="DI39" s="715"/>
      <c r="DJ39" s="715"/>
      <c r="DK39" s="716"/>
      <c r="DL39" s="688" t="s">
        <v>148</v>
      </c>
      <c r="DM39" s="715"/>
      <c r="DN39" s="715"/>
      <c r="DO39" s="715"/>
      <c r="DP39" s="715"/>
      <c r="DQ39" s="715"/>
      <c r="DR39" s="715"/>
      <c r="DS39" s="715"/>
      <c r="DT39" s="715"/>
      <c r="DU39" s="715"/>
      <c r="DV39" s="716"/>
      <c r="DW39" s="684" t="s">
        <v>251</v>
      </c>
      <c r="DX39" s="713"/>
      <c r="DY39" s="713"/>
      <c r="DZ39" s="713"/>
      <c r="EA39" s="713"/>
      <c r="EB39" s="713"/>
      <c r="EC39" s="714"/>
    </row>
    <row r="40" spans="2:133" ht="11.25" customHeight="1">
      <c r="AQ40" s="756" t="s">
        <v>350</v>
      </c>
      <c r="AR40" s="757"/>
      <c r="AS40" s="757"/>
      <c r="AT40" s="757"/>
      <c r="AU40" s="757"/>
      <c r="AV40" s="757"/>
      <c r="AW40" s="757"/>
      <c r="AX40" s="757"/>
      <c r="AY40" s="758"/>
      <c r="AZ40" s="679">
        <v>1186218</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148</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3471891</v>
      </c>
      <c r="CS40" s="680"/>
      <c r="CT40" s="680"/>
      <c r="CU40" s="680"/>
      <c r="CV40" s="680"/>
      <c r="CW40" s="680"/>
      <c r="CX40" s="680"/>
      <c r="CY40" s="681"/>
      <c r="CZ40" s="684">
        <v>6.6</v>
      </c>
      <c r="DA40" s="713"/>
      <c r="DB40" s="713"/>
      <c r="DC40" s="717"/>
      <c r="DD40" s="688">
        <v>31778</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3"/>
      <c r="DY40" s="713"/>
      <c r="DZ40" s="713"/>
      <c r="EA40" s="713"/>
      <c r="EB40" s="713"/>
      <c r="EC40" s="714"/>
    </row>
    <row r="41" spans="2:133" ht="11.25" customHeight="1">
      <c r="AQ41" s="766" t="s">
        <v>353</v>
      </c>
      <c r="AR41" s="767"/>
      <c r="AS41" s="767"/>
      <c r="AT41" s="767"/>
      <c r="AU41" s="767"/>
      <c r="AV41" s="767"/>
      <c r="AW41" s="767"/>
      <c r="AX41" s="767"/>
      <c r="AY41" s="768"/>
      <c r="AZ41" s="759">
        <v>3792794</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289</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148</v>
      </c>
      <c r="CS41" s="715"/>
      <c r="CT41" s="715"/>
      <c r="CU41" s="715"/>
      <c r="CV41" s="715"/>
      <c r="CW41" s="715"/>
      <c r="CX41" s="715"/>
      <c r="CY41" s="716"/>
      <c r="CZ41" s="684" t="s">
        <v>294</v>
      </c>
      <c r="DA41" s="713"/>
      <c r="DB41" s="713"/>
      <c r="DC41" s="717"/>
      <c r="DD41" s="688" t="s">
        <v>148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6174053</v>
      </c>
      <c r="CS42" s="680"/>
      <c r="CT42" s="680"/>
      <c r="CU42" s="680"/>
      <c r="CV42" s="680"/>
      <c r="CW42" s="680"/>
      <c r="CX42" s="680"/>
      <c r="CY42" s="681"/>
      <c r="CZ42" s="684">
        <v>11.8</v>
      </c>
      <c r="DA42" s="685"/>
      <c r="DB42" s="685"/>
      <c r="DC42" s="780"/>
      <c r="DD42" s="688">
        <v>2710695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306222</v>
      </c>
      <c r="CS43" s="715"/>
      <c r="CT43" s="715"/>
      <c r="CU43" s="715"/>
      <c r="CV43" s="715"/>
      <c r="CW43" s="715"/>
      <c r="CX43" s="715"/>
      <c r="CY43" s="716"/>
      <c r="CZ43" s="684">
        <v>0.6</v>
      </c>
      <c r="DA43" s="713"/>
      <c r="DB43" s="713"/>
      <c r="DC43" s="717"/>
      <c r="DD43" s="688">
        <v>300785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360</v>
      </c>
      <c r="CD44" s="791" t="s">
        <v>311</v>
      </c>
      <c r="CE44" s="792"/>
      <c r="CF44" s="676" t="s">
        <v>361</v>
      </c>
      <c r="CG44" s="677"/>
      <c r="CH44" s="677"/>
      <c r="CI44" s="677"/>
      <c r="CJ44" s="677"/>
      <c r="CK44" s="677"/>
      <c r="CL44" s="677"/>
      <c r="CM44" s="677"/>
      <c r="CN44" s="677"/>
      <c r="CO44" s="677"/>
      <c r="CP44" s="677"/>
      <c r="CQ44" s="678"/>
      <c r="CR44" s="679">
        <v>6161726</v>
      </c>
      <c r="CS44" s="680"/>
      <c r="CT44" s="680"/>
      <c r="CU44" s="680"/>
      <c r="CV44" s="680"/>
      <c r="CW44" s="680"/>
      <c r="CX44" s="680"/>
      <c r="CY44" s="681"/>
      <c r="CZ44" s="684">
        <v>11.7</v>
      </c>
      <c r="DA44" s="685"/>
      <c r="DB44" s="685"/>
      <c r="DC44" s="780"/>
      <c r="DD44" s="688">
        <v>2710695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362</v>
      </c>
      <c r="CG45" s="677"/>
      <c r="CH45" s="677"/>
      <c r="CI45" s="677"/>
      <c r="CJ45" s="677"/>
      <c r="CK45" s="677"/>
      <c r="CL45" s="677"/>
      <c r="CM45" s="677"/>
      <c r="CN45" s="677"/>
      <c r="CO45" s="677"/>
      <c r="CP45" s="677"/>
      <c r="CQ45" s="678"/>
      <c r="CR45" s="679">
        <v>1590862</v>
      </c>
      <c r="CS45" s="715"/>
      <c r="CT45" s="715"/>
      <c r="CU45" s="715"/>
      <c r="CV45" s="715"/>
      <c r="CW45" s="715"/>
      <c r="CX45" s="715"/>
      <c r="CY45" s="716"/>
      <c r="CZ45" s="684">
        <v>3</v>
      </c>
      <c r="DA45" s="713"/>
      <c r="DB45" s="713"/>
      <c r="DC45" s="717"/>
      <c r="DD45" s="688">
        <v>93704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363</v>
      </c>
      <c r="CG46" s="677"/>
      <c r="CH46" s="677"/>
      <c r="CI46" s="677"/>
      <c r="CJ46" s="677"/>
      <c r="CK46" s="677"/>
      <c r="CL46" s="677"/>
      <c r="CM46" s="677"/>
      <c r="CN46" s="677"/>
      <c r="CO46" s="677"/>
      <c r="CP46" s="677"/>
      <c r="CQ46" s="678"/>
      <c r="CR46" s="679">
        <v>4451539</v>
      </c>
      <c r="CS46" s="680"/>
      <c r="CT46" s="680"/>
      <c r="CU46" s="680"/>
      <c r="CV46" s="680"/>
      <c r="CW46" s="680"/>
      <c r="CX46" s="680"/>
      <c r="CY46" s="681"/>
      <c r="CZ46" s="684">
        <v>8.5</v>
      </c>
      <c r="DA46" s="685"/>
      <c r="DB46" s="685"/>
      <c r="DC46" s="780"/>
      <c r="DD46" s="688">
        <v>2593875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364</v>
      </c>
      <c r="CG47" s="677"/>
      <c r="CH47" s="677"/>
      <c r="CI47" s="677"/>
      <c r="CJ47" s="677"/>
      <c r="CK47" s="677"/>
      <c r="CL47" s="677"/>
      <c r="CM47" s="677"/>
      <c r="CN47" s="677"/>
      <c r="CO47" s="677"/>
      <c r="CP47" s="677"/>
      <c r="CQ47" s="678"/>
      <c r="CR47" s="679">
        <v>12327</v>
      </c>
      <c r="CS47" s="715"/>
      <c r="CT47" s="715"/>
      <c r="CU47" s="715"/>
      <c r="CV47" s="715"/>
      <c r="CW47" s="715"/>
      <c r="CX47" s="715"/>
      <c r="CY47" s="716"/>
      <c r="CZ47" s="684">
        <v>0</v>
      </c>
      <c r="DA47" s="713"/>
      <c r="DB47" s="713"/>
      <c r="DC47" s="717"/>
      <c r="DD47" s="688" t="s">
        <v>242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365</v>
      </c>
      <c r="CG48" s="677"/>
      <c r="CH48" s="677"/>
      <c r="CI48" s="677"/>
      <c r="CJ48" s="677"/>
      <c r="CK48" s="677"/>
      <c r="CL48" s="677"/>
      <c r="CM48" s="677"/>
      <c r="CN48" s="677"/>
      <c r="CO48" s="677"/>
      <c r="CP48" s="677"/>
      <c r="CQ48" s="678"/>
      <c r="CR48" s="679" t="s">
        <v>242</v>
      </c>
      <c r="CS48" s="680"/>
      <c r="CT48" s="680"/>
      <c r="CU48" s="680"/>
      <c r="CV48" s="680"/>
      <c r="CW48" s="680"/>
      <c r="CX48" s="680"/>
      <c r="CY48" s="681"/>
      <c r="CZ48" s="684" t="s">
        <v>251</v>
      </c>
      <c r="DA48" s="685"/>
      <c r="DB48" s="685"/>
      <c r="DC48" s="780"/>
      <c r="DD48" s="688" t="s">
        <v>294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366</v>
      </c>
      <c r="CE49" s="725"/>
      <c r="CF49" s="725"/>
      <c r="CG49" s="725"/>
      <c r="CH49" s="725"/>
      <c r="CI49" s="725"/>
      <c r="CJ49" s="725"/>
      <c r="CK49" s="725"/>
      <c r="CL49" s="725"/>
      <c r="CM49" s="725"/>
      <c r="CN49" s="725"/>
      <c r="CO49" s="725"/>
      <c r="CP49" s="725"/>
      <c r="CQ49" s="726"/>
      <c r="CR49" s="759">
        <v>52526090</v>
      </c>
      <c r="CS49" s="749"/>
      <c r="CT49" s="749"/>
      <c r="CU49" s="749"/>
      <c r="CV49" s="749"/>
      <c r="CW49" s="749"/>
      <c r="CX49" s="749"/>
      <c r="CY49" s="781"/>
      <c r="CZ49" s="764">
        <v>100</v>
      </c>
      <c r="DA49" s="782"/>
      <c r="DB49" s="782"/>
      <c r="DC49" s="783"/>
      <c r="DD49" s="784">
        <v>33048081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h0AgrIEVLX8BNU0X7NAUqYTlCVYHw/bIA3XGMcaeKp/lFndoV2pGT/imXN/18bvkVwhXNt5ycfZSfZJiUNlLeA==" saltValue="MJWvad/0LLc4+P0iJ920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CG1" zoomScale="70" zoomScaleNormal="25" zoomScaleSheetLayoutView="70" workbookViewId="0">
      <selection activeCell="BS34" sqref="BS34:CG3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389</v>
      </c>
      <c r="C7" s="812"/>
      <c r="D7" s="812"/>
      <c r="E7" s="812"/>
      <c r="F7" s="812"/>
      <c r="G7" s="812"/>
      <c r="H7" s="812"/>
      <c r="I7" s="812"/>
      <c r="J7" s="812"/>
      <c r="K7" s="812"/>
      <c r="L7" s="812"/>
      <c r="M7" s="812"/>
      <c r="N7" s="812"/>
      <c r="O7" s="812"/>
      <c r="P7" s="813"/>
      <c r="Q7" s="814">
        <v>54391</v>
      </c>
      <c r="R7" s="815"/>
      <c r="S7" s="815"/>
      <c r="T7" s="815"/>
      <c r="U7" s="815"/>
      <c r="V7" s="815">
        <v>52514</v>
      </c>
      <c r="W7" s="815"/>
      <c r="X7" s="815"/>
      <c r="Y7" s="815"/>
      <c r="Z7" s="815"/>
      <c r="AA7" s="815">
        <v>1877</v>
      </c>
      <c r="AB7" s="815"/>
      <c r="AC7" s="815"/>
      <c r="AD7" s="815"/>
      <c r="AE7" s="816"/>
      <c r="AF7" s="817">
        <v>1620</v>
      </c>
      <c r="AG7" s="818"/>
      <c r="AH7" s="818"/>
      <c r="AI7" s="818"/>
      <c r="AJ7" s="819"/>
      <c r="AK7" s="854">
        <v>2379</v>
      </c>
      <c r="AL7" s="855"/>
      <c r="AM7" s="855"/>
      <c r="AN7" s="855"/>
      <c r="AO7" s="855"/>
      <c r="AP7" s="855">
        <v>39916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594</v>
      </c>
      <c r="BS7" s="858" t="s">
        <v>588</v>
      </c>
      <c r="BT7" s="859"/>
      <c r="BU7" s="859"/>
      <c r="BV7" s="859"/>
      <c r="BW7" s="859"/>
      <c r="BX7" s="859"/>
      <c r="BY7" s="859"/>
      <c r="BZ7" s="859"/>
      <c r="CA7" s="859"/>
      <c r="CB7" s="859"/>
      <c r="CC7" s="859"/>
      <c r="CD7" s="859"/>
      <c r="CE7" s="859"/>
      <c r="CF7" s="859"/>
      <c r="CG7" s="860"/>
      <c r="CH7" s="851">
        <v>-5</v>
      </c>
      <c r="CI7" s="852"/>
      <c r="CJ7" s="852"/>
      <c r="CK7" s="852"/>
      <c r="CL7" s="853"/>
      <c r="CM7" s="851">
        <v>1167</v>
      </c>
      <c r="CN7" s="852"/>
      <c r="CO7" s="852"/>
      <c r="CP7" s="852"/>
      <c r="CQ7" s="853"/>
      <c r="CR7" s="851">
        <v>10</v>
      </c>
      <c r="CS7" s="852"/>
      <c r="CT7" s="852"/>
      <c r="CU7" s="852"/>
      <c r="CV7" s="853"/>
      <c r="CW7" s="851">
        <v>54</v>
      </c>
      <c r="CX7" s="852"/>
      <c r="CY7" s="852"/>
      <c r="CZ7" s="852"/>
      <c r="DA7" s="853"/>
      <c r="DB7" s="851" t="s">
        <v>595</v>
      </c>
      <c r="DC7" s="852"/>
      <c r="DD7" s="852"/>
      <c r="DE7" s="852"/>
      <c r="DF7" s="853"/>
      <c r="DG7" s="851" t="s">
        <v>595</v>
      </c>
      <c r="DH7" s="852"/>
      <c r="DI7" s="852"/>
      <c r="DJ7" s="852"/>
      <c r="DK7" s="853"/>
      <c r="DL7" s="851" t="s">
        <v>595</v>
      </c>
      <c r="DM7" s="852"/>
      <c r="DN7" s="852"/>
      <c r="DO7" s="852"/>
      <c r="DP7" s="853"/>
      <c r="DQ7" s="851" t="s">
        <v>595</v>
      </c>
      <c r="DR7" s="852"/>
      <c r="DS7" s="852"/>
      <c r="DT7" s="852"/>
      <c r="DU7" s="853"/>
      <c r="DV7" s="832"/>
      <c r="DW7" s="833"/>
      <c r="DX7" s="833"/>
      <c r="DY7" s="833"/>
      <c r="DZ7" s="834"/>
      <c r="EA7" s="254"/>
    </row>
    <row r="8" spans="1:131" s="255" customFormat="1" ht="26.25" customHeight="1">
      <c r="A8" s="261">
        <v>2</v>
      </c>
      <c r="B8" s="835" t="s">
        <v>390</v>
      </c>
      <c r="C8" s="836"/>
      <c r="D8" s="836"/>
      <c r="E8" s="836"/>
      <c r="F8" s="836"/>
      <c r="G8" s="836"/>
      <c r="H8" s="836"/>
      <c r="I8" s="836"/>
      <c r="J8" s="836"/>
      <c r="K8" s="836"/>
      <c r="L8" s="836"/>
      <c r="M8" s="836"/>
      <c r="N8" s="836"/>
      <c r="O8" s="836"/>
      <c r="P8" s="837"/>
      <c r="Q8" s="838">
        <v>14</v>
      </c>
      <c r="R8" s="839"/>
      <c r="S8" s="839"/>
      <c r="T8" s="839"/>
      <c r="U8" s="839"/>
      <c r="V8" s="839">
        <v>12</v>
      </c>
      <c r="W8" s="839"/>
      <c r="X8" s="839"/>
      <c r="Y8" s="839"/>
      <c r="Z8" s="839"/>
      <c r="AA8" s="839">
        <v>2</v>
      </c>
      <c r="AB8" s="839"/>
      <c r="AC8" s="839"/>
      <c r="AD8" s="839"/>
      <c r="AE8" s="840"/>
      <c r="AF8" s="841">
        <v>2</v>
      </c>
      <c r="AG8" s="842"/>
      <c r="AH8" s="842"/>
      <c r="AI8" s="842"/>
      <c r="AJ8" s="843"/>
      <c r="AK8" s="844" t="s">
        <v>578</v>
      </c>
      <c r="AL8" s="845"/>
      <c r="AM8" s="845"/>
      <c r="AN8" s="845"/>
      <c r="AO8" s="845"/>
      <c r="AP8" s="845" t="s">
        <v>579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589</v>
      </c>
      <c r="BS8" s="848" t="s">
        <v>590</v>
      </c>
      <c r="BT8" s="849"/>
      <c r="BU8" s="849"/>
      <c r="BV8" s="849"/>
      <c r="BW8" s="849"/>
      <c r="BX8" s="849"/>
      <c r="BY8" s="849"/>
      <c r="BZ8" s="849"/>
      <c r="CA8" s="849"/>
      <c r="CB8" s="849"/>
      <c r="CC8" s="849"/>
      <c r="CD8" s="849"/>
      <c r="CE8" s="849"/>
      <c r="CF8" s="849"/>
      <c r="CG8" s="850"/>
      <c r="CH8" s="861">
        <v>0</v>
      </c>
      <c r="CI8" s="862"/>
      <c r="CJ8" s="862"/>
      <c r="CK8" s="862"/>
      <c r="CL8" s="863"/>
      <c r="CM8" s="861">
        <v>1207</v>
      </c>
      <c r="CN8" s="862"/>
      <c r="CO8" s="862"/>
      <c r="CP8" s="862"/>
      <c r="CQ8" s="863"/>
      <c r="CR8" s="861">
        <v>982</v>
      </c>
      <c r="CS8" s="862"/>
      <c r="CT8" s="862"/>
      <c r="CU8" s="862"/>
      <c r="CV8" s="863"/>
      <c r="CW8" s="861">
        <v>0</v>
      </c>
      <c r="CX8" s="862"/>
      <c r="CY8" s="862"/>
      <c r="CZ8" s="862"/>
      <c r="DA8" s="863"/>
      <c r="DB8" s="861" t="s">
        <v>596</v>
      </c>
      <c r="DC8" s="862"/>
      <c r="DD8" s="862"/>
      <c r="DE8" s="862"/>
      <c r="DF8" s="863"/>
      <c r="DG8" s="861" t="s">
        <v>595</v>
      </c>
      <c r="DH8" s="862"/>
      <c r="DI8" s="862"/>
      <c r="DJ8" s="862"/>
      <c r="DK8" s="863"/>
      <c r="DL8" s="861" t="s">
        <v>597</v>
      </c>
      <c r="DM8" s="862"/>
      <c r="DN8" s="862"/>
      <c r="DO8" s="862"/>
      <c r="DP8" s="863"/>
      <c r="DQ8" s="861" t="s">
        <v>597</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589</v>
      </c>
      <c r="BS9" s="848" t="s">
        <v>591</v>
      </c>
      <c r="BT9" s="849"/>
      <c r="BU9" s="849"/>
      <c r="BV9" s="849"/>
      <c r="BW9" s="849"/>
      <c r="BX9" s="849"/>
      <c r="BY9" s="849"/>
      <c r="BZ9" s="849"/>
      <c r="CA9" s="849"/>
      <c r="CB9" s="849"/>
      <c r="CC9" s="849"/>
      <c r="CD9" s="849"/>
      <c r="CE9" s="849"/>
      <c r="CF9" s="849"/>
      <c r="CG9" s="850"/>
      <c r="CH9" s="861">
        <v>0</v>
      </c>
      <c r="CI9" s="862"/>
      <c r="CJ9" s="862"/>
      <c r="CK9" s="862"/>
      <c r="CL9" s="863"/>
      <c r="CM9" s="861">
        <v>178</v>
      </c>
      <c r="CN9" s="862"/>
      <c r="CO9" s="862"/>
      <c r="CP9" s="862"/>
      <c r="CQ9" s="863"/>
      <c r="CR9" s="861">
        <v>5</v>
      </c>
      <c r="CS9" s="862"/>
      <c r="CT9" s="862"/>
      <c r="CU9" s="862"/>
      <c r="CV9" s="863"/>
      <c r="CW9" s="861">
        <v>0</v>
      </c>
      <c r="CX9" s="862"/>
      <c r="CY9" s="862"/>
      <c r="CZ9" s="862"/>
      <c r="DA9" s="863"/>
      <c r="DB9" s="861" t="s">
        <v>597</v>
      </c>
      <c r="DC9" s="862"/>
      <c r="DD9" s="862"/>
      <c r="DE9" s="862"/>
      <c r="DF9" s="863"/>
      <c r="DG9" s="861" t="s">
        <v>597</v>
      </c>
      <c r="DH9" s="862"/>
      <c r="DI9" s="862"/>
      <c r="DJ9" s="862"/>
      <c r="DK9" s="863"/>
      <c r="DL9" s="861" t="s">
        <v>595</v>
      </c>
      <c r="DM9" s="862"/>
      <c r="DN9" s="862"/>
      <c r="DO9" s="862"/>
      <c r="DP9" s="863"/>
      <c r="DQ9" s="861" t="s">
        <v>597</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589</v>
      </c>
      <c r="BS10" s="848" t="s">
        <v>592</v>
      </c>
      <c r="BT10" s="849"/>
      <c r="BU10" s="849"/>
      <c r="BV10" s="849"/>
      <c r="BW10" s="849"/>
      <c r="BX10" s="849"/>
      <c r="BY10" s="849"/>
      <c r="BZ10" s="849"/>
      <c r="CA10" s="849"/>
      <c r="CB10" s="849"/>
      <c r="CC10" s="849"/>
      <c r="CD10" s="849"/>
      <c r="CE10" s="849"/>
      <c r="CF10" s="849"/>
      <c r="CG10" s="850"/>
      <c r="CH10" s="861">
        <v>19</v>
      </c>
      <c r="CI10" s="862"/>
      <c r="CJ10" s="862"/>
      <c r="CK10" s="862"/>
      <c r="CL10" s="863"/>
      <c r="CM10" s="861">
        <v>215</v>
      </c>
      <c r="CN10" s="862"/>
      <c r="CO10" s="862"/>
      <c r="CP10" s="862"/>
      <c r="CQ10" s="863"/>
      <c r="CR10" s="861">
        <v>39</v>
      </c>
      <c r="CS10" s="862"/>
      <c r="CT10" s="862"/>
      <c r="CU10" s="862"/>
      <c r="CV10" s="863"/>
      <c r="CW10" s="861">
        <v>44</v>
      </c>
      <c r="CX10" s="862"/>
      <c r="CY10" s="862"/>
      <c r="CZ10" s="862"/>
      <c r="DA10" s="863"/>
      <c r="DB10" s="861" t="s">
        <v>596</v>
      </c>
      <c r="DC10" s="862"/>
      <c r="DD10" s="862"/>
      <c r="DE10" s="862"/>
      <c r="DF10" s="863"/>
      <c r="DG10" s="861" t="s">
        <v>596</v>
      </c>
      <c r="DH10" s="862"/>
      <c r="DI10" s="862"/>
      <c r="DJ10" s="862"/>
      <c r="DK10" s="863"/>
      <c r="DL10" s="861" t="s">
        <v>596</v>
      </c>
      <c r="DM10" s="862"/>
      <c r="DN10" s="862"/>
      <c r="DO10" s="862"/>
      <c r="DP10" s="863"/>
      <c r="DQ10" s="861" t="s">
        <v>596</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589</v>
      </c>
      <c r="BS11" s="848" t="s">
        <v>593</v>
      </c>
      <c r="BT11" s="849"/>
      <c r="BU11" s="849"/>
      <c r="BV11" s="849"/>
      <c r="BW11" s="849"/>
      <c r="BX11" s="849"/>
      <c r="BY11" s="849"/>
      <c r="BZ11" s="849"/>
      <c r="CA11" s="849"/>
      <c r="CB11" s="849"/>
      <c r="CC11" s="849"/>
      <c r="CD11" s="849"/>
      <c r="CE11" s="849"/>
      <c r="CF11" s="849"/>
      <c r="CG11" s="850"/>
      <c r="CH11" s="861">
        <v>-1</v>
      </c>
      <c r="CI11" s="862"/>
      <c r="CJ11" s="862"/>
      <c r="CK11" s="862"/>
      <c r="CL11" s="863"/>
      <c r="CM11" s="861">
        <v>91</v>
      </c>
      <c r="CN11" s="862"/>
      <c r="CO11" s="862"/>
      <c r="CP11" s="862"/>
      <c r="CQ11" s="863"/>
      <c r="CR11" s="861">
        <v>16</v>
      </c>
      <c r="CS11" s="862"/>
      <c r="CT11" s="862"/>
      <c r="CU11" s="862"/>
      <c r="CV11" s="863"/>
      <c r="CW11" s="861">
        <v>27</v>
      </c>
      <c r="CX11" s="862"/>
      <c r="CY11" s="862"/>
      <c r="CZ11" s="862"/>
      <c r="DA11" s="863"/>
      <c r="DB11" s="861" t="s">
        <v>596</v>
      </c>
      <c r="DC11" s="862"/>
      <c r="DD11" s="862"/>
      <c r="DE11" s="862"/>
      <c r="DF11" s="863"/>
      <c r="DG11" s="861" t="s">
        <v>596</v>
      </c>
      <c r="DH11" s="862"/>
      <c r="DI11" s="862"/>
      <c r="DJ11" s="862"/>
      <c r="DK11" s="863"/>
      <c r="DL11" s="861" t="s">
        <v>597</v>
      </c>
      <c r="DM11" s="862"/>
      <c r="DN11" s="862"/>
      <c r="DO11" s="862"/>
      <c r="DP11" s="863"/>
      <c r="DQ11" s="861" t="s">
        <v>596</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392</v>
      </c>
      <c r="B23" s="870" t="s">
        <v>393</v>
      </c>
      <c r="C23" s="871"/>
      <c r="D23" s="871"/>
      <c r="E23" s="871"/>
      <c r="F23" s="871"/>
      <c r="G23" s="871"/>
      <c r="H23" s="871"/>
      <c r="I23" s="871"/>
      <c r="J23" s="871"/>
      <c r="K23" s="871"/>
      <c r="L23" s="871"/>
      <c r="M23" s="871"/>
      <c r="N23" s="871"/>
      <c r="O23" s="871"/>
      <c r="P23" s="872"/>
      <c r="Q23" s="873">
        <v>54405</v>
      </c>
      <c r="R23" s="874"/>
      <c r="S23" s="874"/>
      <c r="T23" s="874"/>
      <c r="U23" s="874"/>
      <c r="V23" s="874">
        <v>52526</v>
      </c>
      <c r="W23" s="874"/>
      <c r="X23" s="874"/>
      <c r="Y23" s="874"/>
      <c r="Z23" s="874"/>
      <c r="AA23" s="874">
        <v>1879</v>
      </c>
      <c r="AB23" s="874"/>
      <c r="AC23" s="874"/>
      <c r="AD23" s="874"/>
      <c r="AE23" s="875"/>
      <c r="AF23" s="876">
        <v>1622</v>
      </c>
      <c r="AG23" s="874"/>
      <c r="AH23" s="874"/>
      <c r="AI23" s="874"/>
      <c r="AJ23" s="877"/>
      <c r="AK23" s="878"/>
      <c r="AL23" s="879"/>
      <c r="AM23" s="879"/>
      <c r="AN23" s="879"/>
      <c r="AO23" s="879"/>
      <c r="AP23" s="874">
        <v>39916</v>
      </c>
      <c r="AQ23" s="874"/>
      <c r="AR23" s="874"/>
      <c r="AS23" s="874"/>
      <c r="AT23" s="874"/>
      <c r="AU23" s="880"/>
      <c r="AV23" s="880"/>
      <c r="AW23" s="880"/>
      <c r="AX23" s="880"/>
      <c r="AY23" s="881"/>
      <c r="AZ23" s="889" t="s">
        <v>148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372</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404</v>
      </c>
      <c r="C28" s="812"/>
      <c r="D28" s="812"/>
      <c r="E28" s="812"/>
      <c r="F28" s="812"/>
      <c r="G28" s="812"/>
      <c r="H28" s="812"/>
      <c r="I28" s="812"/>
      <c r="J28" s="812"/>
      <c r="K28" s="812"/>
      <c r="L28" s="812"/>
      <c r="M28" s="812"/>
      <c r="N28" s="812"/>
      <c r="O28" s="812"/>
      <c r="P28" s="813"/>
      <c r="Q28" s="902">
        <v>12589</v>
      </c>
      <c r="R28" s="903"/>
      <c r="S28" s="903"/>
      <c r="T28" s="903"/>
      <c r="U28" s="903"/>
      <c r="V28" s="903">
        <v>12285</v>
      </c>
      <c r="W28" s="903"/>
      <c r="X28" s="903"/>
      <c r="Y28" s="903"/>
      <c r="Z28" s="903"/>
      <c r="AA28" s="903">
        <v>304</v>
      </c>
      <c r="AB28" s="903"/>
      <c r="AC28" s="903"/>
      <c r="AD28" s="903"/>
      <c r="AE28" s="904"/>
      <c r="AF28" s="905">
        <v>304</v>
      </c>
      <c r="AG28" s="903"/>
      <c r="AH28" s="903"/>
      <c r="AI28" s="903"/>
      <c r="AJ28" s="906"/>
      <c r="AK28" s="907">
        <v>1795</v>
      </c>
      <c r="AL28" s="898"/>
      <c r="AM28" s="898"/>
      <c r="AN28" s="898"/>
      <c r="AO28" s="898"/>
      <c r="AP28" s="898" t="s">
        <v>578</v>
      </c>
      <c r="AQ28" s="898"/>
      <c r="AR28" s="898"/>
      <c r="AS28" s="898"/>
      <c r="AT28" s="898"/>
      <c r="AU28" s="898" t="s">
        <v>581</v>
      </c>
      <c r="AV28" s="898"/>
      <c r="AW28" s="898"/>
      <c r="AX28" s="898"/>
      <c r="AY28" s="898"/>
      <c r="AZ28" s="899" t="s">
        <v>578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405</v>
      </c>
      <c r="C29" s="836"/>
      <c r="D29" s="836"/>
      <c r="E29" s="836"/>
      <c r="F29" s="836"/>
      <c r="G29" s="836"/>
      <c r="H29" s="836"/>
      <c r="I29" s="836"/>
      <c r="J29" s="836"/>
      <c r="K29" s="836"/>
      <c r="L29" s="836"/>
      <c r="M29" s="836"/>
      <c r="N29" s="836"/>
      <c r="O29" s="836"/>
      <c r="P29" s="837"/>
      <c r="Q29" s="838">
        <v>15607</v>
      </c>
      <c r="R29" s="839"/>
      <c r="S29" s="839"/>
      <c r="T29" s="839"/>
      <c r="U29" s="839"/>
      <c r="V29" s="839">
        <v>15446</v>
      </c>
      <c r="W29" s="839"/>
      <c r="X29" s="839"/>
      <c r="Y29" s="839"/>
      <c r="Z29" s="839"/>
      <c r="AA29" s="839">
        <v>161</v>
      </c>
      <c r="AB29" s="839"/>
      <c r="AC29" s="839"/>
      <c r="AD29" s="839"/>
      <c r="AE29" s="840"/>
      <c r="AF29" s="841">
        <v>161</v>
      </c>
      <c r="AG29" s="842"/>
      <c r="AH29" s="842"/>
      <c r="AI29" s="842"/>
      <c r="AJ29" s="843"/>
      <c r="AK29" s="910">
        <v>1186</v>
      </c>
      <c r="AL29" s="911"/>
      <c r="AM29" s="911"/>
      <c r="AN29" s="911"/>
      <c r="AO29" s="911"/>
      <c r="AP29" s="911" t="s">
        <v>578</v>
      </c>
      <c r="AQ29" s="911"/>
      <c r="AR29" s="911"/>
      <c r="AS29" s="911"/>
      <c r="AT29" s="911"/>
      <c r="AU29" s="911" t="s">
        <v>581</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406</v>
      </c>
      <c r="C30" s="836"/>
      <c r="D30" s="836"/>
      <c r="E30" s="836"/>
      <c r="F30" s="836"/>
      <c r="G30" s="836"/>
      <c r="H30" s="836"/>
      <c r="I30" s="836"/>
      <c r="J30" s="836"/>
      <c r="K30" s="836"/>
      <c r="L30" s="836"/>
      <c r="M30" s="836"/>
      <c r="N30" s="836"/>
      <c r="O30" s="836"/>
      <c r="P30" s="837"/>
      <c r="Q30" s="838">
        <v>1790</v>
      </c>
      <c r="R30" s="839"/>
      <c r="S30" s="839"/>
      <c r="T30" s="839"/>
      <c r="U30" s="839"/>
      <c r="V30" s="839">
        <v>1779</v>
      </c>
      <c r="W30" s="839"/>
      <c r="X30" s="839"/>
      <c r="Y30" s="839"/>
      <c r="Z30" s="839"/>
      <c r="AA30" s="839">
        <v>11</v>
      </c>
      <c r="AB30" s="839"/>
      <c r="AC30" s="839"/>
      <c r="AD30" s="839"/>
      <c r="AE30" s="840"/>
      <c r="AF30" s="841">
        <v>11</v>
      </c>
      <c r="AG30" s="842"/>
      <c r="AH30" s="842"/>
      <c r="AI30" s="842"/>
      <c r="AJ30" s="843"/>
      <c r="AK30" s="910">
        <v>480</v>
      </c>
      <c r="AL30" s="911"/>
      <c r="AM30" s="911"/>
      <c r="AN30" s="911"/>
      <c r="AO30" s="911"/>
      <c r="AP30" s="911" t="s">
        <v>580</v>
      </c>
      <c r="AQ30" s="911"/>
      <c r="AR30" s="911"/>
      <c r="AS30" s="911"/>
      <c r="AT30" s="911"/>
      <c r="AU30" s="911" t="s">
        <v>578</v>
      </c>
      <c r="AV30" s="911"/>
      <c r="AW30" s="911"/>
      <c r="AX30" s="911"/>
      <c r="AY30" s="911"/>
      <c r="AZ30" s="912" t="s">
        <v>578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407</v>
      </c>
      <c r="C31" s="836"/>
      <c r="D31" s="836"/>
      <c r="E31" s="836"/>
      <c r="F31" s="836"/>
      <c r="G31" s="836"/>
      <c r="H31" s="836"/>
      <c r="I31" s="836"/>
      <c r="J31" s="836"/>
      <c r="K31" s="836"/>
      <c r="L31" s="836"/>
      <c r="M31" s="836"/>
      <c r="N31" s="836"/>
      <c r="O31" s="836"/>
      <c r="P31" s="837"/>
      <c r="Q31" s="838">
        <v>2411</v>
      </c>
      <c r="R31" s="839"/>
      <c r="S31" s="839"/>
      <c r="T31" s="839"/>
      <c r="U31" s="839"/>
      <c r="V31" s="839">
        <v>1993</v>
      </c>
      <c r="W31" s="839"/>
      <c r="X31" s="839"/>
      <c r="Y31" s="839"/>
      <c r="Z31" s="839"/>
      <c r="AA31" s="839">
        <v>418</v>
      </c>
      <c r="AB31" s="839"/>
      <c r="AC31" s="839"/>
      <c r="AD31" s="839"/>
      <c r="AE31" s="840"/>
      <c r="AF31" s="841">
        <v>3086</v>
      </c>
      <c r="AG31" s="842"/>
      <c r="AH31" s="842"/>
      <c r="AI31" s="842"/>
      <c r="AJ31" s="843"/>
      <c r="AK31" s="910">
        <v>53</v>
      </c>
      <c r="AL31" s="911"/>
      <c r="AM31" s="911"/>
      <c r="AN31" s="911"/>
      <c r="AO31" s="911"/>
      <c r="AP31" s="911">
        <v>5176</v>
      </c>
      <c r="AQ31" s="911"/>
      <c r="AR31" s="911"/>
      <c r="AS31" s="911"/>
      <c r="AT31" s="911"/>
      <c r="AU31" s="911">
        <v>31</v>
      </c>
      <c r="AV31" s="911"/>
      <c r="AW31" s="911"/>
      <c r="AX31" s="911"/>
      <c r="AY31" s="911"/>
      <c r="AZ31" s="912" t="s">
        <v>578</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409</v>
      </c>
      <c r="C32" s="836"/>
      <c r="D32" s="836"/>
      <c r="E32" s="836"/>
      <c r="F32" s="836"/>
      <c r="G32" s="836"/>
      <c r="H32" s="836"/>
      <c r="I32" s="836"/>
      <c r="J32" s="836"/>
      <c r="K32" s="836"/>
      <c r="L32" s="836"/>
      <c r="M32" s="836"/>
      <c r="N32" s="836"/>
      <c r="O32" s="836"/>
      <c r="P32" s="837"/>
      <c r="Q32" s="838">
        <v>151</v>
      </c>
      <c r="R32" s="839"/>
      <c r="S32" s="839"/>
      <c r="T32" s="839"/>
      <c r="U32" s="839"/>
      <c r="V32" s="839">
        <v>116</v>
      </c>
      <c r="W32" s="839"/>
      <c r="X32" s="839"/>
      <c r="Y32" s="839"/>
      <c r="Z32" s="839"/>
      <c r="AA32" s="839">
        <v>35</v>
      </c>
      <c r="AB32" s="839"/>
      <c r="AC32" s="839"/>
      <c r="AD32" s="839"/>
      <c r="AE32" s="840"/>
      <c r="AF32" s="841">
        <v>1034</v>
      </c>
      <c r="AG32" s="842"/>
      <c r="AH32" s="842"/>
      <c r="AI32" s="842"/>
      <c r="AJ32" s="843"/>
      <c r="AK32" s="910">
        <v>8</v>
      </c>
      <c r="AL32" s="911"/>
      <c r="AM32" s="911"/>
      <c r="AN32" s="911"/>
      <c r="AO32" s="911"/>
      <c r="AP32" s="911">
        <v>3</v>
      </c>
      <c r="AQ32" s="911"/>
      <c r="AR32" s="911"/>
      <c r="AS32" s="911"/>
      <c r="AT32" s="911"/>
      <c r="AU32" s="911">
        <v>1</v>
      </c>
      <c r="AV32" s="911"/>
      <c r="AW32" s="911"/>
      <c r="AX32" s="911"/>
      <c r="AY32" s="911"/>
      <c r="AZ32" s="912" t="s">
        <v>578</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411</v>
      </c>
      <c r="C33" s="836"/>
      <c r="D33" s="836"/>
      <c r="E33" s="836"/>
      <c r="F33" s="836"/>
      <c r="G33" s="836"/>
      <c r="H33" s="836"/>
      <c r="I33" s="836"/>
      <c r="J33" s="836"/>
      <c r="K33" s="836"/>
      <c r="L33" s="836"/>
      <c r="M33" s="836"/>
      <c r="N33" s="836"/>
      <c r="O33" s="836"/>
      <c r="P33" s="837"/>
      <c r="Q33" s="838">
        <v>62</v>
      </c>
      <c r="R33" s="839"/>
      <c r="S33" s="839"/>
      <c r="T33" s="839"/>
      <c r="U33" s="839"/>
      <c r="V33" s="839">
        <v>56</v>
      </c>
      <c r="W33" s="839"/>
      <c r="X33" s="839"/>
      <c r="Y33" s="839"/>
      <c r="Z33" s="839"/>
      <c r="AA33" s="839">
        <v>6</v>
      </c>
      <c r="AB33" s="839"/>
      <c r="AC33" s="839"/>
      <c r="AD33" s="839"/>
      <c r="AE33" s="840"/>
      <c r="AF33" s="841">
        <v>6</v>
      </c>
      <c r="AG33" s="842"/>
      <c r="AH33" s="842"/>
      <c r="AI33" s="842"/>
      <c r="AJ33" s="843"/>
      <c r="AK33" s="910" t="s">
        <v>578</v>
      </c>
      <c r="AL33" s="911"/>
      <c r="AM33" s="911"/>
      <c r="AN33" s="911"/>
      <c r="AO33" s="911"/>
      <c r="AP33" s="911" t="s">
        <v>579</v>
      </c>
      <c r="AQ33" s="911"/>
      <c r="AR33" s="911"/>
      <c r="AS33" s="911"/>
      <c r="AT33" s="911"/>
      <c r="AU33" s="911" t="s">
        <v>578</v>
      </c>
      <c r="AV33" s="911"/>
      <c r="AW33" s="911"/>
      <c r="AX33" s="911"/>
      <c r="AY33" s="911"/>
      <c r="AZ33" s="912" t="s">
        <v>578</v>
      </c>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413</v>
      </c>
      <c r="C34" s="836"/>
      <c r="D34" s="836"/>
      <c r="E34" s="836"/>
      <c r="F34" s="836"/>
      <c r="G34" s="836"/>
      <c r="H34" s="836"/>
      <c r="I34" s="836"/>
      <c r="J34" s="836"/>
      <c r="K34" s="836"/>
      <c r="L34" s="836"/>
      <c r="M34" s="836"/>
      <c r="N34" s="836"/>
      <c r="O34" s="836"/>
      <c r="P34" s="837"/>
      <c r="Q34" s="838">
        <v>42</v>
      </c>
      <c r="R34" s="839"/>
      <c r="S34" s="839"/>
      <c r="T34" s="839"/>
      <c r="U34" s="839"/>
      <c r="V34" s="839">
        <v>42</v>
      </c>
      <c r="W34" s="839"/>
      <c r="X34" s="839"/>
      <c r="Y34" s="839"/>
      <c r="Z34" s="839"/>
      <c r="AA34" s="839">
        <v>0</v>
      </c>
      <c r="AB34" s="839"/>
      <c r="AC34" s="839"/>
      <c r="AD34" s="839"/>
      <c r="AE34" s="840"/>
      <c r="AF34" s="841">
        <v>0</v>
      </c>
      <c r="AG34" s="842"/>
      <c r="AH34" s="842"/>
      <c r="AI34" s="842"/>
      <c r="AJ34" s="843"/>
      <c r="AK34" s="910">
        <v>35</v>
      </c>
      <c r="AL34" s="911"/>
      <c r="AM34" s="911"/>
      <c r="AN34" s="911"/>
      <c r="AO34" s="911"/>
      <c r="AP34" s="911">
        <v>96</v>
      </c>
      <c r="AQ34" s="911"/>
      <c r="AR34" s="911"/>
      <c r="AS34" s="911"/>
      <c r="AT34" s="911"/>
      <c r="AU34" s="911">
        <v>96</v>
      </c>
      <c r="AV34" s="911"/>
      <c r="AW34" s="911"/>
      <c r="AX34" s="911"/>
      <c r="AY34" s="911"/>
      <c r="AZ34" s="912" t="s">
        <v>578</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415</v>
      </c>
      <c r="C35" s="836"/>
      <c r="D35" s="836"/>
      <c r="E35" s="836"/>
      <c r="F35" s="836"/>
      <c r="G35" s="836"/>
      <c r="H35" s="836"/>
      <c r="I35" s="836"/>
      <c r="J35" s="836"/>
      <c r="K35" s="836"/>
      <c r="L35" s="836"/>
      <c r="M35" s="836"/>
      <c r="N35" s="836"/>
      <c r="O35" s="836"/>
      <c r="P35" s="837"/>
      <c r="Q35" s="838">
        <v>5846</v>
      </c>
      <c r="R35" s="839"/>
      <c r="S35" s="839"/>
      <c r="T35" s="839"/>
      <c r="U35" s="839"/>
      <c r="V35" s="839">
        <v>5682</v>
      </c>
      <c r="W35" s="839"/>
      <c r="X35" s="839"/>
      <c r="Y35" s="839"/>
      <c r="Z35" s="839"/>
      <c r="AA35" s="839">
        <v>164</v>
      </c>
      <c r="AB35" s="839"/>
      <c r="AC35" s="839"/>
      <c r="AD35" s="839"/>
      <c r="AE35" s="840"/>
      <c r="AF35" s="841">
        <v>162</v>
      </c>
      <c r="AG35" s="842"/>
      <c r="AH35" s="842"/>
      <c r="AI35" s="842"/>
      <c r="AJ35" s="843"/>
      <c r="AK35" s="910">
        <v>2593</v>
      </c>
      <c r="AL35" s="911"/>
      <c r="AM35" s="911"/>
      <c r="AN35" s="911"/>
      <c r="AO35" s="911"/>
      <c r="AP35" s="911">
        <v>35486</v>
      </c>
      <c r="AQ35" s="911"/>
      <c r="AR35" s="911"/>
      <c r="AS35" s="911"/>
      <c r="AT35" s="911"/>
      <c r="AU35" s="911">
        <v>24734</v>
      </c>
      <c r="AV35" s="911"/>
      <c r="AW35" s="911"/>
      <c r="AX35" s="911"/>
      <c r="AY35" s="911"/>
      <c r="AZ35" s="912" t="s">
        <v>582</v>
      </c>
      <c r="BA35" s="912"/>
      <c r="BB35" s="912"/>
      <c r="BC35" s="912"/>
      <c r="BD35" s="912"/>
      <c r="BE35" s="908" t="s">
        <v>414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392</v>
      </c>
      <c r="B63" s="870" t="s">
        <v>417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4764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148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419</v>
      </c>
      <c r="B66" s="821"/>
      <c r="C66" s="821"/>
      <c r="D66" s="821"/>
      <c r="E66" s="821"/>
      <c r="F66" s="821"/>
      <c r="G66" s="821"/>
      <c r="H66" s="821"/>
      <c r="I66" s="821"/>
      <c r="J66" s="821"/>
      <c r="K66" s="821"/>
      <c r="L66" s="821"/>
      <c r="M66" s="821"/>
      <c r="N66" s="821"/>
      <c r="O66" s="821"/>
      <c r="P66" s="822"/>
      <c r="Q66" s="797" t="s">
        <v>396</v>
      </c>
      <c r="R66" s="798"/>
      <c r="S66" s="798"/>
      <c r="T66" s="798"/>
      <c r="U66" s="799"/>
      <c r="V66" s="797" t="s">
        <v>420</v>
      </c>
      <c r="W66" s="798"/>
      <c r="X66" s="798"/>
      <c r="Y66" s="798"/>
      <c r="Z66" s="799"/>
      <c r="AA66" s="797" t="s">
        <v>421</v>
      </c>
      <c r="AB66" s="798"/>
      <c r="AC66" s="798"/>
      <c r="AD66" s="798"/>
      <c r="AE66" s="799"/>
      <c r="AF66" s="932" t="s">
        <v>422</v>
      </c>
      <c r="AG66" s="893"/>
      <c r="AH66" s="893"/>
      <c r="AI66" s="893"/>
      <c r="AJ66" s="933"/>
      <c r="AK66" s="797" t="s">
        <v>423</v>
      </c>
      <c r="AL66" s="821"/>
      <c r="AM66" s="821"/>
      <c r="AN66" s="821"/>
      <c r="AO66" s="822"/>
      <c r="AP66" s="797" t="s">
        <v>401</v>
      </c>
      <c r="AQ66" s="798"/>
      <c r="AR66" s="798"/>
      <c r="AS66" s="798"/>
      <c r="AT66" s="799"/>
      <c r="AU66" s="797" t="s">
        <v>424</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583</v>
      </c>
      <c r="C68" s="950"/>
      <c r="D68" s="950"/>
      <c r="E68" s="950"/>
      <c r="F68" s="950"/>
      <c r="G68" s="950"/>
      <c r="H68" s="950"/>
      <c r="I68" s="950"/>
      <c r="J68" s="950"/>
      <c r="K68" s="950"/>
      <c r="L68" s="950"/>
      <c r="M68" s="950"/>
      <c r="N68" s="950"/>
      <c r="O68" s="950"/>
      <c r="P68" s="951"/>
      <c r="Q68" s="952">
        <v>9509</v>
      </c>
      <c r="R68" s="946"/>
      <c r="S68" s="946"/>
      <c r="T68" s="946"/>
      <c r="U68" s="946"/>
      <c r="V68" s="946">
        <v>9403</v>
      </c>
      <c r="W68" s="946"/>
      <c r="X68" s="946"/>
      <c r="Y68" s="946"/>
      <c r="Z68" s="946"/>
      <c r="AA68" s="946">
        <v>106</v>
      </c>
      <c r="AB68" s="946"/>
      <c r="AC68" s="946"/>
      <c r="AD68" s="946"/>
      <c r="AE68" s="946"/>
      <c r="AF68" s="946">
        <v>106</v>
      </c>
      <c r="AG68" s="946"/>
      <c r="AH68" s="946"/>
      <c r="AI68" s="946"/>
      <c r="AJ68" s="946"/>
      <c r="AK68" s="946">
        <v>30</v>
      </c>
      <c r="AL68" s="946"/>
      <c r="AM68" s="946"/>
      <c r="AN68" s="946"/>
      <c r="AO68" s="946"/>
      <c r="AP68" s="946" t="s">
        <v>578</v>
      </c>
      <c r="AQ68" s="946"/>
      <c r="AR68" s="946"/>
      <c r="AS68" s="946"/>
      <c r="AT68" s="946"/>
      <c r="AU68" s="946" t="s">
        <v>578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584</v>
      </c>
      <c r="C69" s="954"/>
      <c r="D69" s="954"/>
      <c r="E69" s="954"/>
      <c r="F69" s="954"/>
      <c r="G69" s="954"/>
      <c r="H69" s="954"/>
      <c r="I69" s="954"/>
      <c r="J69" s="954"/>
      <c r="K69" s="954"/>
      <c r="L69" s="954"/>
      <c r="M69" s="954"/>
      <c r="N69" s="954"/>
      <c r="O69" s="954"/>
      <c r="P69" s="955"/>
      <c r="Q69" s="956">
        <v>61</v>
      </c>
      <c r="R69" s="911"/>
      <c r="S69" s="911"/>
      <c r="T69" s="911"/>
      <c r="U69" s="911"/>
      <c r="V69" s="911">
        <v>54</v>
      </c>
      <c r="W69" s="911"/>
      <c r="X69" s="911"/>
      <c r="Y69" s="911"/>
      <c r="Z69" s="911"/>
      <c r="AA69" s="911">
        <v>7</v>
      </c>
      <c r="AB69" s="911"/>
      <c r="AC69" s="911"/>
      <c r="AD69" s="911"/>
      <c r="AE69" s="911"/>
      <c r="AF69" s="911">
        <v>7</v>
      </c>
      <c r="AG69" s="911"/>
      <c r="AH69" s="911"/>
      <c r="AI69" s="911"/>
      <c r="AJ69" s="911"/>
      <c r="AK69" s="911">
        <v>44</v>
      </c>
      <c r="AL69" s="911"/>
      <c r="AM69" s="911"/>
      <c r="AN69" s="911"/>
      <c r="AO69" s="911"/>
      <c r="AP69" s="911" t="s">
        <v>578</v>
      </c>
      <c r="AQ69" s="911"/>
      <c r="AR69" s="911"/>
      <c r="AS69" s="911"/>
      <c r="AT69" s="911"/>
      <c r="AU69" s="911" t="s">
        <v>587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585</v>
      </c>
      <c r="C70" s="954"/>
      <c r="D70" s="954"/>
      <c r="E70" s="954"/>
      <c r="F70" s="954"/>
      <c r="G70" s="954"/>
      <c r="H70" s="954"/>
      <c r="I70" s="954"/>
      <c r="J70" s="954"/>
      <c r="K70" s="954"/>
      <c r="L70" s="954"/>
      <c r="M70" s="954"/>
      <c r="N70" s="954"/>
      <c r="O70" s="954"/>
      <c r="P70" s="955"/>
      <c r="Q70" s="956">
        <v>332</v>
      </c>
      <c r="R70" s="911"/>
      <c r="S70" s="911"/>
      <c r="T70" s="911"/>
      <c r="U70" s="911"/>
      <c r="V70" s="911">
        <v>330</v>
      </c>
      <c r="W70" s="911"/>
      <c r="X70" s="911"/>
      <c r="Y70" s="911"/>
      <c r="Z70" s="911"/>
      <c r="AA70" s="911">
        <v>2</v>
      </c>
      <c r="AB70" s="911"/>
      <c r="AC70" s="911"/>
      <c r="AD70" s="911"/>
      <c r="AE70" s="911"/>
      <c r="AF70" s="911">
        <v>2</v>
      </c>
      <c r="AG70" s="911"/>
      <c r="AH70" s="911"/>
      <c r="AI70" s="911"/>
      <c r="AJ70" s="911"/>
      <c r="AK70" s="911">
        <v>211</v>
      </c>
      <c r="AL70" s="911"/>
      <c r="AM70" s="911"/>
      <c r="AN70" s="911"/>
      <c r="AO70" s="911"/>
      <c r="AP70" s="911" t="s">
        <v>578</v>
      </c>
      <c r="AQ70" s="911"/>
      <c r="AR70" s="911"/>
      <c r="AS70" s="911"/>
      <c r="AT70" s="911"/>
      <c r="AU70" s="911" t="s">
        <v>578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586</v>
      </c>
      <c r="C71" s="954"/>
      <c r="D71" s="954"/>
      <c r="E71" s="954"/>
      <c r="F71" s="954"/>
      <c r="G71" s="954"/>
      <c r="H71" s="954"/>
      <c r="I71" s="954"/>
      <c r="J71" s="954"/>
      <c r="K71" s="954"/>
      <c r="L71" s="954"/>
      <c r="M71" s="954"/>
      <c r="N71" s="954"/>
      <c r="O71" s="954"/>
      <c r="P71" s="955"/>
      <c r="Q71" s="956">
        <v>215354</v>
      </c>
      <c r="R71" s="911"/>
      <c r="S71" s="911"/>
      <c r="T71" s="911"/>
      <c r="U71" s="911"/>
      <c r="V71" s="911">
        <v>206038</v>
      </c>
      <c r="W71" s="911"/>
      <c r="X71" s="911"/>
      <c r="Y71" s="911"/>
      <c r="Z71" s="911"/>
      <c r="AA71" s="911">
        <v>9316</v>
      </c>
      <c r="AB71" s="911"/>
      <c r="AC71" s="911"/>
      <c r="AD71" s="911"/>
      <c r="AE71" s="911"/>
      <c r="AF71" s="911">
        <v>9316</v>
      </c>
      <c r="AG71" s="911"/>
      <c r="AH71" s="911"/>
      <c r="AI71" s="911"/>
      <c r="AJ71" s="911"/>
      <c r="AK71" s="911">
        <v>100</v>
      </c>
      <c r="AL71" s="911"/>
      <c r="AM71" s="911"/>
      <c r="AN71" s="911"/>
      <c r="AO71" s="911"/>
      <c r="AP71" s="911" t="s">
        <v>578</v>
      </c>
      <c r="AQ71" s="911"/>
      <c r="AR71" s="911"/>
      <c r="AS71" s="911"/>
      <c r="AT71" s="911"/>
      <c r="AU71" s="911" t="s">
        <v>578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392</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310</v>
      </c>
      <c r="AG109" s="975"/>
      <c r="AH109" s="975"/>
      <c r="AI109" s="975"/>
      <c r="AJ109" s="976"/>
      <c r="AK109" s="974" t="s">
        <v>309</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310</v>
      </c>
      <c r="BW109" s="975"/>
      <c r="BX109" s="975"/>
      <c r="BY109" s="975"/>
      <c r="BZ109" s="976"/>
      <c r="CA109" s="974" t="s">
        <v>309</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310</v>
      </c>
      <c r="DM109" s="975"/>
      <c r="DN109" s="975"/>
      <c r="DO109" s="975"/>
      <c r="DP109" s="976"/>
      <c r="DQ109" s="974" t="s">
        <v>309</v>
      </c>
      <c r="DR109" s="975"/>
      <c r="DS109" s="975"/>
      <c r="DT109" s="975"/>
      <c r="DU109" s="976"/>
      <c r="DV109" s="974" t="s">
        <v>435</v>
      </c>
      <c r="DW109" s="975"/>
      <c r="DX109" s="975"/>
      <c r="DY109" s="975"/>
      <c r="DZ109" s="977"/>
    </row>
    <row r="110" spans="1:131" s="246" customFormat="1" ht="26.25" customHeight="1">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4887655</v>
      </c>
      <c r="AB110" s="982"/>
      <c r="AC110" s="982"/>
      <c r="AD110" s="982"/>
      <c r="AE110" s="983"/>
      <c r="AF110" s="984">
        <v>4933155</v>
      </c>
      <c r="AG110" s="982"/>
      <c r="AH110" s="982"/>
      <c r="AI110" s="982"/>
      <c r="AJ110" s="983"/>
      <c r="AK110" s="984">
        <v>4734684</v>
      </c>
      <c r="AL110" s="982"/>
      <c r="AM110" s="982"/>
      <c r="AN110" s="982"/>
      <c r="AO110" s="983"/>
      <c r="AP110" s="985">
        <v>19</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40436301</v>
      </c>
      <c r="BR110" s="1017"/>
      <c r="BS110" s="1017"/>
      <c r="BT110" s="1017"/>
      <c r="BU110" s="1017"/>
      <c r="BV110" s="1017">
        <v>40132169</v>
      </c>
      <c r="BW110" s="1017"/>
      <c r="BX110" s="1017"/>
      <c r="BY110" s="1017"/>
      <c r="BZ110" s="1017"/>
      <c r="CA110" s="1017">
        <v>39915559</v>
      </c>
      <c r="CB110" s="1017"/>
      <c r="CC110" s="1017"/>
      <c r="CD110" s="1017"/>
      <c r="CE110" s="1017"/>
      <c r="CF110" s="1031">
        <v>159.80000000000001</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148</v>
      </c>
      <c r="DH110" s="1017"/>
      <c r="DI110" s="1017"/>
      <c r="DJ110" s="1017"/>
      <c r="DK110" s="1017"/>
      <c r="DL110" s="1017" t="s">
        <v>148</v>
      </c>
      <c r="DM110" s="1017"/>
      <c r="DN110" s="1017"/>
      <c r="DO110" s="1017"/>
      <c r="DP110" s="1017"/>
      <c r="DQ110" s="1017" t="s">
        <v>148</v>
      </c>
      <c r="DR110" s="1017"/>
      <c r="DS110" s="1017"/>
      <c r="DT110" s="1017"/>
      <c r="DU110" s="1017"/>
      <c r="DV110" s="1018" t="s">
        <v>148</v>
      </c>
      <c r="DW110" s="1018"/>
      <c r="DX110" s="1018"/>
      <c r="DY110" s="1018"/>
      <c r="DZ110" s="1019"/>
    </row>
    <row r="111" spans="1:131" s="246" customFormat="1" ht="26.25" customHeight="1">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148</v>
      </c>
      <c r="AB111" s="1024"/>
      <c r="AC111" s="1024"/>
      <c r="AD111" s="1024"/>
      <c r="AE111" s="1025"/>
      <c r="AF111" s="1026" t="s">
        <v>148</v>
      </c>
      <c r="AG111" s="1024"/>
      <c r="AH111" s="1024"/>
      <c r="AI111" s="1024"/>
      <c r="AJ111" s="1025"/>
      <c r="AK111" s="1026" t="s">
        <v>148</v>
      </c>
      <c r="AL111" s="1024"/>
      <c r="AM111" s="1024"/>
      <c r="AN111" s="1024"/>
      <c r="AO111" s="1025"/>
      <c r="AP111" s="1027" t="s">
        <v>148</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1754645</v>
      </c>
      <c r="BR111" s="1010"/>
      <c r="BS111" s="1010"/>
      <c r="BT111" s="1010"/>
      <c r="BU111" s="1010"/>
      <c r="BV111" s="1010">
        <v>1551542</v>
      </c>
      <c r="BW111" s="1010"/>
      <c r="BX111" s="1010"/>
      <c r="BY111" s="1010"/>
      <c r="BZ111" s="1010"/>
      <c r="CA111" s="1010">
        <v>1341766</v>
      </c>
      <c r="CB111" s="1010"/>
      <c r="CC111" s="1010"/>
      <c r="CD111" s="1010"/>
      <c r="CE111" s="1010"/>
      <c r="CF111" s="1004">
        <v>5.4</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570269</v>
      </c>
      <c r="DH111" s="1010"/>
      <c r="DI111" s="1010"/>
      <c r="DJ111" s="1010"/>
      <c r="DK111" s="1010"/>
      <c r="DL111" s="1010">
        <v>520680</v>
      </c>
      <c r="DM111" s="1010"/>
      <c r="DN111" s="1010"/>
      <c r="DO111" s="1010"/>
      <c r="DP111" s="1010"/>
      <c r="DQ111" s="1010">
        <v>471092</v>
      </c>
      <c r="DR111" s="1010"/>
      <c r="DS111" s="1010"/>
      <c r="DT111" s="1010"/>
      <c r="DU111" s="1010"/>
      <c r="DV111" s="1011">
        <v>1.9</v>
      </c>
      <c r="DW111" s="1011"/>
      <c r="DX111" s="1011"/>
      <c r="DY111" s="1011"/>
      <c r="DZ111" s="1012"/>
    </row>
    <row r="112" spans="1:131" s="246" customFormat="1" ht="26.25" customHeight="1">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148</v>
      </c>
      <c r="AB112" s="1049"/>
      <c r="AC112" s="1049"/>
      <c r="AD112" s="1049"/>
      <c r="AE112" s="1050"/>
      <c r="AF112" s="1051" t="s">
        <v>148</v>
      </c>
      <c r="AG112" s="1049"/>
      <c r="AH112" s="1049"/>
      <c r="AI112" s="1049"/>
      <c r="AJ112" s="1050"/>
      <c r="AK112" s="1051" t="s">
        <v>148</v>
      </c>
      <c r="AL112" s="1049"/>
      <c r="AM112" s="1049"/>
      <c r="AN112" s="1049"/>
      <c r="AO112" s="1050"/>
      <c r="AP112" s="1052" t="s">
        <v>148</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27286604</v>
      </c>
      <c r="BR112" s="1010"/>
      <c r="BS112" s="1010"/>
      <c r="BT112" s="1010"/>
      <c r="BU112" s="1010"/>
      <c r="BV112" s="1010">
        <v>26273193</v>
      </c>
      <c r="BW112" s="1010"/>
      <c r="BX112" s="1010"/>
      <c r="BY112" s="1010"/>
      <c r="BZ112" s="1010"/>
      <c r="CA112" s="1010">
        <v>24860884</v>
      </c>
      <c r="CB112" s="1010"/>
      <c r="CC112" s="1010"/>
      <c r="CD112" s="1010"/>
      <c r="CE112" s="1010"/>
      <c r="CF112" s="1004">
        <v>99.5</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148</v>
      </c>
      <c r="DH112" s="1010"/>
      <c r="DI112" s="1010"/>
      <c r="DJ112" s="1010"/>
      <c r="DK112" s="1010"/>
      <c r="DL112" s="1010" t="s">
        <v>148</v>
      </c>
      <c r="DM112" s="1010"/>
      <c r="DN112" s="1010"/>
      <c r="DO112" s="1010"/>
      <c r="DP112" s="1010"/>
      <c r="DQ112" s="1010" t="s">
        <v>148</v>
      </c>
      <c r="DR112" s="1010"/>
      <c r="DS112" s="1010"/>
      <c r="DT112" s="1010"/>
      <c r="DU112" s="1010"/>
      <c r="DV112" s="1011" t="s">
        <v>148</v>
      </c>
      <c r="DW112" s="1011"/>
      <c r="DX112" s="1011"/>
      <c r="DY112" s="1011"/>
      <c r="DZ112" s="1012"/>
    </row>
    <row r="113" spans="1:130" s="246" customFormat="1" ht="26.25" customHeight="1">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2457685</v>
      </c>
      <c r="AB113" s="1024"/>
      <c r="AC113" s="1024"/>
      <c r="AD113" s="1024"/>
      <c r="AE113" s="1025"/>
      <c r="AF113" s="1026">
        <v>2513883</v>
      </c>
      <c r="AG113" s="1024"/>
      <c r="AH113" s="1024"/>
      <c r="AI113" s="1024"/>
      <c r="AJ113" s="1025"/>
      <c r="AK113" s="1026">
        <v>2476494</v>
      </c>
      <c r="AL113" s="1024"/>
      <c r="AM113" s="1024"/>
      <c r="AN113" s="1024"/>
      <c r="AO113" s="1025"/>
      <c r="AP113" s="1027">
        <v>9.9</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t="s">
        <v>148</v>
      </c>
      <c r="BR113" s="1010"/>
      <c r="BS113" s="1010"/>
      <c r="BT113" s="1010"/>
      <c r="BU113" s="1010"/>
      <c r="BV113" s="1010" t="s">
        <v>148</v>
      </c>
      <c r="BW113" s="1010"/>
      <c r="BX113" s="1010"/>
      <c r="BY113" s="1010"/>
      <c r="BZ113" s="1010"/>
      <c r="CA113" s="1010" t="s">
        <v>148</v>
      </c>
      <c r="CB113" s="1010"/>
      <c r="CC113" s="1010"/>
      <c r="CD113" s="1010"/>
      <c r="CE113" s="1010"/>
      <c r="CF113" s="1004" t="s">
        <v>148</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148</v>
      </c>
      <c r="DH113" s="1049"/>
      <c r="DI113" s="1049"/>
      <c r="DJ113" s="1049"/>
      <c r="DK113" s="1050"/>
      <c r="DL113" s="1051" t="s">
        <v>148</v>
      </c>
      <c r="DM113" s="1049"/>
      <c r="DN113" s="1049"/>
      <c r="DO113" s="1049"/>
      <c r="DP113" s="1050"/>
      <c r="DQ113" s="1051" t="s">
        <v>148</v>
      </c>
      <c r="DR113" s="1049"/>
      <c r="DS113" s="1049"/>
      <c r="DT113" s="1049"/>
      <c r="DU113" s="1050"/>
      <c r="DV113" s="1052" t="s">
        <v>148</v>
      </c>
      <c r="DW113" s="1053"/>
      <c r="DX113" s="1053"/>
      <c r="DY113" s="1053"/>
      <c r="DZ113" s="1054"/>
    </row>
    <row r="114" spans="1:130" s="246" customFormat="1" ht="26.25" customHeight="1">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148</v>
      </c>
      <c r="AB114" s="1049"/>
      <c r="AC114" s="1049"/>
      <c r="AD114" s="1049"/>
      <c r="AE114" s="1050"/>
      <c r="AF114" s="1051" t="s">
        <v>148</v>
      </c>
      <c r="AG114" s="1049"/>
      <c r="AH114" s="1049"/>
      <c r="AI114" s="1049"/>
      <c r="AJ114" s="1050"/>
      <c r="AK114" s="1051" t="s">
        <v>148</v>
      </c>
      <c r="AL114" s="1049"/>
      <c r="AM114" s="1049"/>
      <c r="AN114" s="1049"/>
      <c r="AO114" s="1050"/>
      <c r="AP114" s="1052" t="s">
        <v>148</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8399541</v>
      </c>
      <c r="BR114" s="1010"/>
      <c r="BS114" s="1010"/>
      <c r="BT114" s="1010"/>
      <c r="BU114" s="1010"/>
      <c r="BV114" s="1010">
        <v>8476968</v>
      </c>
      <c r="BW114" s="1010"/>
      <c r="BX114" s="1010"/>
      <c r="BY114" s="1010"/>
      <c r="BZ114" s="1010"/>
      <c r="CA114" s="1010">
        <v>8351355</v>
      </c>
      <c r="CB114" s="1010"/>
      <c r="CC114" s="1010"/>
      <c r="CD114" s="1010"/>
      <c r="CE114" s="1010"/>
      <c r="CF114" s="1004">
        <v>33.4</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148</v>
      </c>
      <c r="DH114" s="1049"/>
      <c r="DI114" s="1049"/>
      <c r="DJ114" s="1049"/>
      <c r="DK114" s="1050"/>
      <c r="DL114" s="1051" t="s">
        <v>148</v>
      </c>
      <c r="DM114" s="1049"/>
      <c r="DN114" s="1049"/>
      <c r="DO114" s="1049"/>
      <c r="DP114" s="1050"/>
      <c r="DQ114" s="1051" t="s">
        <v>148</v>
      </c>
      <c r="DR114" s="1049"/>
      <c r="DS114" s="1049"/>
      <c r="DT114" s="1049"/>
      <c r="DU114" s="1050"/>
      <c r="DV114" s="1052" t="s">
        <v>148</v>
      </c>
      <c r="DW114" s="1053"/>
      <c r="DX114" s="1053"/>
      <c r="DY114" s="1053"/>
      <c r="DZ114" s="1054"/>
    </row>
    <row r="115" spans="1:130" s="246" customFormat="1" ht="26.25" customHeight="1">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179209</v>
      </c>
      <c r="AB115" s="1024"/>
      <c r="AC115" s="1024"/>
      <c r="AD115" s="1024"/>
      <c r="AE115" s="1025"/>
      <c r="AF115" s="1026">
        <v>185400</v>
      </c>
      <c r="AG115" s="1024"/>
      <c r="AH115" s="1024"/>
      <c r="AI115" s="1024"/>
      <c r="AJ115" s="1025"/>
      <c r="AK115" s="1026">
        <v>191848</v>
      </c>
      <c r="AL115" s="1024"/>
      <c r="AM115" s="1024"/>
      <c r="AN115" s="1024"/>
      <c r="AO115" s="1025"/>
      <c r="AP115" s="1027">
        <v>0.8</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3858</v>
      </c>
      <c r="BR115" s="1010"/>
      <c r="BS115" s="1010"/>
      <c r="BT115" s="1010"/>
      <c r="BU115" s="1010"/>
      <c r="BV115" s="1010">
        <v>6056</v>
      </c>
      <c r="BW115" s="1010"/>
      <c r="BX115" s="1010"/>
      <c r="BY115" s="1010"/>
      <c r="BZ115" s="1010"/>
      <c r="CA115" s="1010">
        <v>6296</v>
      </c>
      <c r="CB115" s="1010"/>
      <c r="CC115" s="1010"/>
      <c r="CD115" s="1010"/>
      <c r="CE115" s="1010"/>
      <c r="CF115" s="1004">
        <v>0</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8956</v>
      </c>
      <c r="DH115" s="1049"/>
      <c r="DI115" s="1049"/>
      <c r="DJ115" s="1049"/>
      <c r="DK115" s="1050"/>
      <c r="DL115" s="1051">
        <v>8685</v>
      </c>
      <c r="DM115" s="1049"/>
      <c r="DN115" s="1049"/>
      <c r="DO115" s="1049"/>
      <c r="DP115" s="1050"/>
      <c r="DQ115" s="1051">
        <v>6388</v>
      </c>
      <c r="DR115" s="1049"/>
      <c r="DS115" s="1049"/>
      <c r="DT115" s="1049"/>
      <c r="DU115" s="1050"/>
      <c r="DV115" s="1052">
        <v>0</v>
      </c>
      <c r="DW115" s="1053"/>
      <c r="DX115" s="1053"/>
      <c r="DY115" s="1053"/>
      <c r="DZ115" s="1054"/>
    </row>
    <row r="116" spans="1:130" s="246" customFormat="1" ht="26.25" customHeight="1">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v>
      </c>
      <c r="AB116" s="1049"/>
      <c r="AC116" s="1049"/>
      <c r="AD116" s="1049"/>
      <c r="AE116" s="1050"/>
      <c r="AF116" s="1051" t="s">
        <v>148</v>
      </c>
      <c r="AG116" s="1049"/>
      <c r="AH116" s="1049"/>
      <c r="AI116" s="1049"/>
      <c r="AJ116" s="1050"/>
      <c r="AK116" s="1051" t="s">
        <v>148</v>
      </c>
      <c r="AL116" s="1049"/>
      <c r="AM116" s="1049"/>
      <c r="AN116" s="1049"/>
      <c r="AO116" s="1050"/>
      <c r="AP116" s="1052" t="s">
        <v>148</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148</v>
      </c>
      <c r="BR116" s="1010"/>
      <c r="BS116" s="1010"/>
      <c r="BT116" s="1010"/>
      <c r="BU116" s="1010"/>
      <c r="BV116" s="1010" t="s">
        <v>148</v>
      </c>
      <c r="BW116" s="1010"/>
      <c r="BX116" s="1010"/>
      <c r="BY116" s="1010"/>
      <c r="BZ116" s="1010"/>
      <c r="CA116" s="1010" t="s">
        <v>148</v>
      </c>
      <c r="CB116" s="1010"/>
      <c r="CC116" s="1010"/>
      <c r="CD116" s="1010"/>
      <c r="CE116" s="1010"/>
      <c r="CF116" s="1004" t="s">
        <v>148</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148</v>
      </c>
      <c r="DH116" s="1049"/>
      <c r="DI116" s="1049"/>
      <c r="DJ116" s="1049"/>
      <c r="DK116" s="1050"/>
      <c r="DL116" s="1051" t="s">
        <v>148</v>
      </c>
      <c r="DM116" s="1049"/>
      <c r="DN116" s="1049"/>
      <c r="DO116" s="1049"/>
      <c r="DP116" s="1050"/>
      <c r="DQ116" s="1051" t="s">
        <v>148</v>
      </c>
      <c r="DR116" s="1049"/>
      <c r="DS116" s="1049"/>
      <c r="DT116" s="1049"/>
      <c r="DU116" s="1050"/>
      <c r="DV116" s="1052" t="s">
        <v>148</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7524550</v>
      </c>
      <c r="AB117" s="1067"/>
      <c r="AC117" s="1067"/>
      <c r="AD117" s="1067"/>
      <c r="AE117" s="1068"/>
      <c r="AF117" s="1069">
        <v>7632438</v>
      </c>
      <c r="AG117" s="1067"/>
      <c r="AH117" s="1067"/>
      <c r="AI117" s="1067"/>
      <c r="AJ117" s="1068"/>
      <c r="AK117" s="1069">
        <v>7403026</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148</v>
      </c>
      <c r="BR117" s="1010"/>
      <c r="BS117" s="1010"/>
      <c r="BT117" s="1010"/>
      <c r="BU117" s="1010"/>
      <c r="BV117" s="1010" t="s">
        <v>148</v>
      </c>
      <c r="BW117" s="1010"/>
      <c r="BX117" s="1010"/>
      <c r="BY117" s="1010"/>
      <c r="BZ117" s="1010"/>
      <c r="CA117" s="1010" t="s">
        <v>148</v>
      </c>
      <c r="CB117" s="1010"/>
      <c r="CC117" s="1010"/>
      <c r="CD117" s="1010"/>
      <c r="CE117" s="1010"/>
      <c r="CF117" s="1004" t="s">
        <v>148</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148</v>
      </c>
      <c r="DH117" s="1049"/>
      <c r="DI117" s="1049"/>
      <c r="DJ117" s="1049"/>
      <c r="DK117" s="1050"/>
      <c r="DL117" s="1051" t="s">
        <v>148</v>
      </c>
      <c r="DM117" s="1049"/>
      <c r="DN117" s="1049"/>
      <c r="DO117" s="1049"/>
      <c r="DP117" s="1050"/>
      <c r="DQ117" s="1051" t="s">
        <v>148</v>
      </c>
      <c r="DR117" s="1049"/>
      <c r="DS117" s="1049"/>
      <c r="DT117" s="1049"/>
      <c r="DU117" s="1050"/>
      <c r="DV117" s="1052" t="s">
        <v>148</v>
      </c>
      <c r="DW117" s="1053"/>
      <c r="DX117" s="1053"/>
      <c r="DY117" s="1053"/>
      <c r="DZ117" s="1054"/>
    </row>
    <row r="118" spans="1:130" s="246" customFormat="1" ht="26.25" customHeight="1">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310</v>
      </c>
      <c r="AG118" s="975"/>
      <c r="AH118" s="975"/>
      <c r="AI118" s="975"/>
      <c r="AJ118" s="976"/>
      <c r="AK118" s="974" t="s">
        <v>309</v>
      </c>
      <c r="AL118" s="975"/>
      <c r="AM118" s="975"/>
      <c r="AN118" s="975"/>
      <c r="AO118" s="976"/>
      <c r="AP118" s="1061" t="s">
        <v>435</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148</v>
      </c>
      <c r="BR118" s="1088"/>
      <c r="BS118" s="1088"/>
      <c r="BT118" s="1088"/>
      <c r="BU118" s="1088"/>
      <c r="BV118" s="1088" t="s">
        <v>148</v>
      </c>
      <c r="BW118" s="1088"/>
      <c r="BX118" s="1088"/>
      <c r="BY118" s="1088"/>
      <c r="BZ118" s="1088"/>
      <c r="CA118" s="1088" t="s">
        <v>148</v>
      </c>
      <c r="CB118" s="1088"/>
      <c r="CC118" s="1088"/>
      <c r="CD118" s="1088"/>
      <c r="CE118" s="1088"/>
      <c r="CF118" s="1004" t="s">
        <v>148</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148</v>
      </c>
      <c r="DH118" s="1049"/>
      <c r="DI118" s="1049"/>
      <c r="DJ118" s="1049"/>
      <c r="DK118" s="1050"/>
      <c r="DL118" s="1051" t="s">
        <v>148</v>
      </c>
      <c r="DM118" s="1049"/>
      <c r="DN118" s="1049"/>
      <c r="DO118" s="1049"/>
      <c r="DP118" s="1050"/>
      <c r="DQ118" s="1051" t="s">
        <v>148</v>
      </c>
      <c r="DR118" s="1049"/>
      <c r="DS118" s="1049"/>
      <c r="DT118" s="1049"/>
      <c r="DU118" s="1050"/>
      <c r="DV118" s="1052" t="s">
        <v>148</v>
      </c>
      <c r="DW118" s="1053"/>
      <c r="DX118" s="1053"/>
      <c r="DY118" s="1053"/>
      <c r="DZ118" s="1054"/>
    </row>
    <row r="119" spans="1:130" s="246" customFormat="1" ht="26.25" customHeight="1">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148</v>
      </c>
      <c r="AB119" s="982"/>
      <c r="AC119" s="982"/>
      <c r="AD119" s="982"/>
      <c r="AE119" s="983"/>
      <c r="AF119" s="984" t="s">
        <v>148</v>
      </c>
      <c r="AG119" s="982"/>
      <c r="AH119" s="982"/>
      <c r="AI119" s="982"/>
      <c r="AJ119" s="983"/>
      <c r="AK119" s="984" t="s">
        <v>148</v>
      </c>
      <c r="AL119" s="982"/>
      <c r="AM119" s="982"/>
      <c r="AN119" s="982"/>
      <c r="AO119" s="983"/>
      <c r="AP119" s="985" t="s">
        <v>148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465</v>
      </c>
      <c r="BP119" s="1096"/>
      <c r="BQ119" s="1087">
        <v>77880949</v>
      </c>
      <c r="BR119" s="1088"/>
      <c r="BS119" s="1088"/>
      <c r="BT119" s="1088"/>
      <c r="BU119" s="1088"/>
      <c r="BV119" s="1088">
        <v>76439928</v>
      </c>
      <c r="BW119" s="1088"/>
      <c r="BX119" s="1088"/>
      <c r="BY119" s="1088"/>
      <c r="BZ119" s="1088"/>
      <c r="CA119" s="1088">
        <v>74475860</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1175420</v>
      </c>
      <c r="DH119" s="1074"/>
      <c r="DI119" s="1074"/>
      <c r="DJ119" s="1074"/>
      <c r="DK119" s="1075"/>
      <c r="DL119" s="1073">
        <v>1022177</v>
      </c>
      <c r="DM119" s="1074"/>
      <c r="DN119" s="1074"/>
      <c r="DO119" s="1074"/>
      <c r="DP119" s="1075"/>
      <c r="DQ119" s="1073">
        <v>864286</v>
      </c>
      <c r="DR119" s="1074"/>
      <c r="DS119" s="1074"/>
      <c r="DT119" s="1074"/>
      <c r="DU119" s="1075"/>
      <c r="DV119" s="1076">
        <v>3.5</v>
      </c>
      <c r="DW119" s="1077"/>
      <c r="DX119" s="1077"/>
      <c r="DY119" s="1077"/>
      <c r="DZ119" s="1078"/>
    </row>
    <row r="120" spans="1:130" s="246" customFormat="1" ht="26.25" customHeight="1">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30479</v>
      </c>
      <c r="AB120" s="1049"/>
      <c r="AC120" s="1049"/>
      <c r="AD120" s="1049"/>
      <c r="AE120" s="1050"/>
      <c r="AF120" s="1051">
        <v>32158</v>
      </c>
      <c r="AG120" s="1049"/>
      <c r="AH120" s="1049"/>
      <c r="AI120" s="1049"/>
      <c r="AJ120" s="1050"/>
      <c r="AK120" s="1051">
        <v>33956</v>
      </c>
      <c r="AL120" s="1049"/>
      <c r="AM120" s="1049"/>
      <c r="AN120" s="1049"/>
      <c r="AO120" s="1050"/>
      <c r="AP120" s="1052">
        <v>0.1</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17256518</v>
      </c>
      <c r="BR120" s="1017"/>
      <c r="BS120" s="1017"/>
      <c r="BT120" s="1017"/>
      <c r="BU120" s="1017"/>
      <c r="BV120" s="1017">
        <v>18291643</v>
      </c>
      <c r="BW120" s="1017"/>
      <c r="BX120" s="1017"/>
      <c r="BY120" s="1017"/>
      <c r="BZ120" s="1017"/>
      <c r="CA120" s="1017">
        <v>17332629</v>
      </c>
      <c r="CB120" s="1017"/>
      <c r="CC120" s="1017"/>
      <c r="CD120" s="1017"/>
      <c r="CE120" s="1017"/>
      <c r="CF120" s="1031">
        <v>69.400000000000006</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27119314</v>
      </c>
      <c r="DH120" s="1017"/>
      <c r="DI120" s="1017"/>
      <c r="DJ120" s="1017"/>
      <c r="DK120" s="1017"/>
      <c r="DL120" s="1017">
        <v>26120498</v>
      </c>
      <c r="DM120" s="1017"/>
      <c r="DN120" s="1017"/>
      <c r="DO120" s="1017"/>
      <c r="DP120" s="1017"/>
      <c r="DQ120" s="1017">
        <v>24733572</v>
      </c>
      <c r="DR120" s="1017"/>
      <c r="DS120" s="1017"/>
      <c r="DT120" s="1017"/>
      <c r="DU120" s="1017"/>
      <c r="DV120" s="1018">
        <v>99</v>
      </c>
      <c r="DW120" s="1018"/>
      <c r="DX120" s="1018"/>
      <c r="DY120" s="1018"/>
      <c r="DZ120" s="1019"/>
    </row>
    <row r="121" spans="1:130" s="246" customFormat="1" ht="26.25" customHeight="1">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148</v>
      </c>
      <c r="AB121" s="1049"/>
      <c r="AC121" s="1049"/>
      <c r="AD121" s="1049"/>
      <c r="AE121" s="1050"/>
      <c r="AF121" s="1051" t="s">
        <v>148</v>
      </c>
      <c r="AG121" s="1049"/>
      <c r="AH121" s="1049"/>
      <c r="AI121" s="1049"/>
      <c r="AJ121" s="1050"/>
      <c r="AK121" s="1051" t="s">
        <v>148</v>
      </c>
      <c r="AL121" s="1049"/>
      <c r="AM121" s="1049"/>
      <c r="AN121" s="1049"/>
      <c r="AO121" s="1050"/>
      <c r="AP121" s="1052" t="s">
        <v>148</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12800358</v>
      </c>
      <c r="BR121" s="1010"/>
      <c r="BS121" s="1010"/>
      <c r="BT121" s="1010"/>
      <c r="BU121" s="1010"/>
      <c r="BV121" s="1010">
        <v>12307168</v>
      </c>
      <c r="BW121" s="1010"/>
      <c r="BX121" s="1010"/>
      <c r="BY121" s="1010"/>
      <c r="BZ121" s="1010"/>
      <c r="CA121" s="1010">
        <v>11703392</v>
      </c>
      <c r="CB121" s="1010"/>
      <c r="CC121" s="1010"/>
      <c r="CD121" s="1010"/>
      <c r="CE121" s="1010"/>
      <c r="CF121" s="1004">
        <v>46.8</v>
      </c>
      <c r="CG121" s="1005"/>
      <c r="CH121" s="1005"/>
      <c r="CI121" s="1005"/>
      <c r="CJ121" s="1005"/>
      <c r="CK121" s="1100"/>
      <c r="CL121" s="1101"/>
      <c r="CM121" s="1101"/>
      <c r="CN121" s="1101"/>
      <c r="CO121" s="1102"/>
      <c r="CP121" s="1110" t="s">
        <v>413</v>
      </c>
      <c r="CQ121" s="1111"/>
      <c r="CR121" s="1111"/>
      <c r="CS121" s="1111"/>
      <c r="CT121" s="1111"/>
      <c r="CU121" s="1111"/>
      <c r="CV121" s="1111"/>
      <c r="CW121" s="1111"/>
      <c r="CX121" s="1111"/>
      <c r="CY121" s="1111"/>
      <c r="CZ121" s="1111"/>
      <c r="DA121" s="1111"/>
      <c r="DB121" s="1111"/>
      <c r="DC121" s="1111"/>
      <c r="DD121" s="1111"/>
      <c r="DE121" s="1111"/>
      <c r="DF121" s="1112"/>
      <c r="DG121" s="1009">
        <v>117612</v>
      </c>
      <c r="DH121" s="1010"/>
      <c r="DI121" s="1010"/>
      <c r="DJ121" s="1010"/>
      <c r="DK121" s="1010"/>
      <c r="DL121" s="1010">
        <v>106919</v>
      </c>
      <c r="DM121" s="1010"/>
      <c r="DN121" s="1010"/>
      <c r="DO121" s="1010"/>
      <c r="DP121" s="1010"/>
      <c r="DQ121" s="1010">
        <v>95879</v>
      </c>
      <c r="DR121" s="1010"/>
      <c r="DS121" s="1010"/>
      <c r="DT121" s="1010"/>
      <c r="DU121" s="1010"/>
      <c r="DV121" s="1011">
        <v>0.4</v>
      </c>
      <c r="DW121" s="1011"/>
      <c r="DX121" s="1011"/>
      <c r="DY121" s="1011"/>
      <c r="DZ121" s="1012"/>
    </row>
    <row r="122" spans="1:130" s="246" customFormat="1" ht="26.25" customHeight="1">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148</v>
      </c>
      <c r="AB122" s="1049"/>
      <c r="AC122" s="1049"/>
      <c r="AD122" s="1049"/>
      <c r="AE122" s="1050"/>
      <c r="AF122" s="1051" t="s">
        <v>148</v>
      </c>
      <c r="AG122" s="1049"/>
      <c r="AH122" s="1049"/>
      <c r="AI122" s="1049"/>
      <c r="AJ122" s="1050"/>
      <c r="AK122" s="1051" t="s">
        <v>148</v>
      </c>
      <c r="AL122" s="1049"/>
      <c r="AM122" s="1049"/>
      <c r="AN122" s="1049"/>
      <c r="AO122" s="1050"/>
      <c r="AP122" s="1052" t="s">
        <v>148</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50408788</v>
      </c>
      <c r="BR122" s="1088"/>
      <c r="BS122" s="1088"/>
      <c r="BT122" s="1088"/>
      <c r="BU122" s="1088"/>
      <c r="BV122" s="1088">
        <v>49135224</v>
      </c>
      <c r="BW122" s="1088"/>
      <c r="BX122" s="1088"/>
      <c r="BY122" s="1088"/>
      <c r="BZ122" s="1088"/>
      <c r="CA122" s="1088">
        <v>47809010</v>
      </c>
      <c r="CB122" s="1088"/>
      <c r="CC122" s="1088"/>
      <c r="CD122" s="1088"/>
      <c r="CE122" s="1088"/>
      <c r="CF122" s="1108">
        <v>191.4</v>
      </c>
      <c r="CG122" s="1109"/>
      <c r="CH122" s="1109"/>
      <c r="CI122" s="1109"/>
      <c r="CJ122" s="1109"/>
      <c r="CK122" s="1100"/>
      <c r="CL122" s="1101"/>
      <c r="CM122" s="1101"/>
      <c r="CN122" s="1101"/>
      <c r="CO122" s="1102"/>
      <c r="CP122" s="1110" t="s">
        <v>407</v>
      </c>
      <c r="CQ122" s="1111"/>
      <c r="CR122" s="1111"/>
      <c r="CS122" s="1111"/>
      <c r="CT122" s="1111"/>
      <c r="CU122" s="1111"/>
      <c r="CV122" s="1111"/>
      <c r="CW122" s="1111"/>
      <c r="CX122" s="1111"/>
      <c r="CY122" s="1111"/>
      <c r="CZ122" s="1111"/>
      <c r="DA122" s="1111"/>
      <c r="DB122" s="1111"/>
      <c r="DC122" s="1111"/>
      <c r="DD122" s="1111"/>
      <c r="DE122" s="1111"/>
      <c r="DF122" s="1112"/>
      <c r="DG122" s="1009">
        <v>48726</v>
      </c>
      <c r="DH122" s="1010"/>
      <c r="DI122" s="1010"/>
      <c r="DJ122" s="1010"/>
      <c r="DK122" s="1010"/>
      <c r="DL122" s="1010">
        <v>45119</v>
      </c>
      <c r="DM122" s="1010"/>
      <c r="DN122" s="1010"/>
      <c r="DO122" s="1010"/>
      <c r="DP122" s="1010"/>
      <c r="DQ122" s="1010">
        <v>31055</v>
      </c>
      <c r="DR122" s="1010"/>
      <c r="DS122" s="1010"/>
      <c r="DT122" s="1010"/>
      <c r="DU122" s="1010"/>
      <c r="DV122" s="1011">
        <v>0.1</v>
      </c>
      <c r="DW122" s="1011"/>
      <c r="DX122" s="1011"/>
      <c r="DY122" s="1011"/>
      <c r="DZ122" s="1012"/>
    </row>
    <row r="123" spans="1:130" s="246" customFormat="1" ht="26.25" customHeight="1">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148</v>
      </c>
      <c r="AB123" s="1049"/>
      <c r="AC123" s="1049"/>
      <c r="AD123" s="1049"/>
      <c r="AE123" s="1050"/>
      <c r="AF123" s="1051" t="s">
        <v>148</v>
      </c>
      <c r="AG123" s="1049"/>
      <c r="AH123" s="1049"/>
      <c r="AI123" s="1049"/>
      <c r="AJ123" s="1050"/>
      <c r="AK123" s="1051" t="s">
        <v>148</v>
      </c>
      <c r="AL123" s="1049"/>
      <c r="AM123" s="1049"/>
      <c r="AN123" s="1049"/>
      <c r="AO123" s="1050"/>
      <c r="AP123" s="1052" t="s">
        <v>148</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474</v>
      </c>
      <c r="BP123" s="1096"/>
      <c r="BQ123" s="1155">
        <v>80465664</v>
      </c>
      <c r="BR123" s="1156"/>
      <c r="BS123" s="1156"/>
      <c r="BT123" s="1156"/>
      <c r="BU123" s="1156"/>
      <c r="BV123" s="1156">
        <v>79734035</v>
      </c>
      <c r="BW123" s="1156"/>
      <c r="BX123" s="1156"/>
      <c r="BY123" s="1156"/>
      <c r="BZ123" s="1156"/>
      <c r="CA123" s="1156">
        <v>76845031</v>
      </c>
      <c r="CB123" s="1156"/>
      <c r="CC123" s="1156"/>
      <c r="CD123" s="1156"/>
      <c r="CE123" s="1156"/>
      <c r="CF123" s="1089"/>
      <c r="CG123" s="1090"/>
      <c r="CH123" s="1090"/>
      <c r="CI123" s="1090"/>
      <c r="CJ123" s="1091"/>
      <c r="CK123" s="1100"/>
      <c r="CL123" s="1101"/>
      <c r="CM123" s="1101"/>
      <c r="CN123" s="1101"/>
      <c r="CO123" s="1102"/>
      <c r="CP123" s="1110" t="s">
        <v>409</v>
      </c>
      <c r="CQ123" s="1111"/>
      <c r="CR123" s="1111"/>
      <c r="CS123" s="1111"/>
      <c r="CT123" s="1111"/>
      <c r="CU123" s="1111"/>
      <c r="CV123" s="1111"/>
      <c r="CW123" s="1111"/>
      <c r="CX123" s="1111"/>
      <c r="CY123" s="1111"/>
      <c r="CZ123" s="1111"/>
      <c r="DA123" s="1111"/>
      <c r="DB123" s="1111"/>
      <c r="DC123" s="1111"/>
      <c r="DD123" s="1111"/>
      <c r="DE123" s="1111"/>
      <c r="DF123" s="1112"/>
      <c r="DG123" s="1048">
        <v>952</v>
      </c>
      <c r="DH123" s="1049"/>
      <c r="DI123" s="1049"/>
      <c r="DJ123" s="1049"/>
      <c r="DK123" s="1050"/>
      <c r="DL123" s="1051">
        <v>657</v>
      </c>
      <c r="DM123" s="1049"/>
      <c r="DN123" s="1049"/>
      <c r="DO123" s="1049"/>
      <c r="DP123" s="1050"/>
      <c r="DQ123" s="1051">
        <v>282</v>
      </c>
      <c r="DR123" s="1049"/>
      <c r="DS123" s="1049"/>
      <c r="DT123" s="1049"/>
      <c r="DU123" s="1050"/>
      <c r="DV123" s="1052">
        <v>0</v>
      </c>
      <c r="DW123" s="1053"/>
      <c r="DX123" s="1053"/>
      <c r="DY123" s="1053"/>
      <c r="DZ123" s="1054"/>
    </row>
    <row r="124" spans="1:130" s="246" customFormat="1" ht="26.25" customHeight="1" thickBot="1">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148</v>
      </c>
      <c r="AB124" s="1049"/>
      <c r="AC124" s="1049"/>
      <c r="AD124" s="1049"/>
      <c r="AE124" s="1050"/>
      <c r="AF124" s="1051" t="s">
        <v>148</v>
      </c>
      <c r="AG124" s="1049"/>
      <c r="AH124" s="1049"/>
      <c r="AI124" s="1049"/>
      <c r="AJ124" s="1050"/>
      <c r="AK124" s="1051" t="s">
        <v>148</v>
      </c>
      <c r="AL124" s="1049"/>
      <c r="AM124" s="1049"/>
      <c r="AN124" s="1049"/>
      <c r="AO124" s="1050"/>
      <c r="AP124" s="1052" t="s">
        <v>148</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148</v>
      </c>
      <c r="BR124" s="1118"/>
      <c r="BS124" s="1118"/>
      <c r="BT124" s="1118"/>
      <c r="BU124" s="1118"/>
      <c r="BV124" s="1118" t="s">
        <v>148</v>
      </c>
      <c r="BW124" s="1118"/>
      <c r="BX124" s="1118"/>
      <c r="BY124" s="1118"/>
      <c r="BZ124" s="1118"/>
      <c r="CA124" s="1118" t="s">
        <v>148</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148</v>
      </c>
      <c r="DH124" s="1074"/>
      <c r="DI124" s="1074"/>
      <c r="DJ124" s="1074"/>
      <c r="DK124" s="1075"/>
      <c r="DL124" s="1073" t="s">
        <v>148</v>
      </c>
      <c r="DM124" s="1074"/>
      <c r="DN124" s="1074"/>
      <c r="DO124" s="1074"/>
      <c r="DP124" s="1075"/>
      <c r="DQ124" s="1073" t="s">
        <v>148</v>
      </c>
      <c r="DR124" s="1074"/>
      <c r="DS124" s="1074"/>
      <c r="DT124" s="1074"/>
      <c r="DU124" s="1075"/>
      <c r="DV124" s="1076" t="s">
        <v>148</v>
      </c>
      <c r="DW124" s="1077"/>
      <c r="DX124" s="1077"/>
      <c r="DY124" s="1077"/>
      <c r="DZ124" s="1078"/>
    </row>
    <row r="125" spans="1:130" s="246" customFormat="1" ht="26.25" customHeight="1">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148</v>
      </c>
      <c r="AB125" s="1049"/>
      <c r="AC125" s="1049"/>
      <c r="AD125" s="1049"/>
      <c r="AE125" s="1050"/>
      <c r="AF125" s="1051" t="s">
        <v>148</v>
      </c>
      <c r="AG125" s="1049"/>
      <c r="AH125" s="1049"/>
      <c r="AI125" s="1049"/>
      <c r="AJ125" s="1050"/>
      <c r="AK125" s="1051" t="s">
        <v>148</v>
      </c>
      <c r="AL125" s="1049"/>
      <c r="AM125" s="1049"/>
      <c r="AN125" s="1049"/>
      <c r="AO125" s="1050"/>
      <c r="AP125" s="1052" t="s">
        <v>148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148</v>
      </c>
      <c r="DH125" s="1017"/>
      <c r="DI125" s="1017"/>
      <c r="DJ125" s="1017"/>
      <c r="DK125" s="1017"/>
      <c r="DL125" s="1017" t="s">
        <v>148</v>
      </c>
      <c r="DM125" s="1017"/>
      <c r="DN125" s="1017"/>
      <c r="DO125" s="1017"/>
      <c r="DP125" s="1017"/>
      <c r="DQ125" s="1017" t="s">
        <v>148</v>
      </c>
      <c r="DR125" s="1017"/>
      <c r="DS125" s="1017"/>
      <c r="DT125" s="1017"/>
      <c r="DU125" s="1017"/>
      <c r="DV125" s="1018" t="s">
        <v>148</v>
      </c>
      <c r="DW125" s="1018"/>
      <c r="DX125" s="1018"/>
      <c r="DY125" s="1018"/>
      <c r="DZ125" s="1019"/>
    </row>
    <row r="126" spans="1:130" s="246" customFormat="1" ht="26.25" customHeight="1" thickBot="1">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148730</v>
      </c>
      <c r="AB126" s="1049"/>
      <c r="AC126" s="1049"/>
      <c r="AD126" s="1049"/>
      <c r="AE126" s="1050"/>
      <c r="AF126" s="1051">
        <v>153242</v>
      </c>
      <c r="AG126" s="1049"/>
      <c r="AH126" s="1049"/>
      <c r="AI126" s="1049"/>
      <c r="AJ126" s="1050"/>
      <c r="AK126" s="1051">
        <v>157892</v>
      </c>
      <c r="AL126" s="1049"/>
      <c r="AM126" s="1049"/>
      <c r="AN126" s="1049"/>
      <c r="AO126" s="1050"/>
      <c r="AP126" s="1052">
        <v>0.6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148</v>
      </c>
      <c r="DH126" s="1010"/>
      <c r="DI126" s="1010"/>
      <c r="DJ126" s="1010"/>
      <c r="DK126" s="1010"/>
      <c r="DL126" s="1010" t="s">
        <v>148</v>
      </c>
      <c r="DM126" s="1010"/>
      <c r="DN126" s="1010"/>
      <c r="DO126" s="1010"/>
      <c r="DP126" s="1010"/>
      <c r="DQ126" s="1010" t="s">
        <v>148</v>
      </c>
      <c r="DR126" s="1010"/>
      <c r="DS126" s="1010"/>
      <c r="DT126" s="1010"/>
      <c r="DU126" s="1010"/>
      <c r="DV126" s="1011" t="s">
        <v>148</v>
      </c>
      <c r="DW126" s="1011"/>
      <c r="DX126" s="1011"/>
      <c r="DY126" s="1011"/>
      <c r="DZ126" s="1012"/>
    </row>
    <row r="127" spans="1:130" s="246" customFormat="1" ht="26.25" customHeight="1">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148</v>
      </c>
      <c r="AB127" s="1049"/>
      <c r="AC127" s="1049"/>
      <c r="AD127" s="1049"/>
      <c r="AE127" s="1050"/>
      <c r="AF127" s="1051" t="s">
        <v>148</v>
      </c>
      <c r="AG127" s="1049"/>
      <c r="AH127" s="1049"/>
      <c r="AI127" s="1049"/>
      <c r="AJ127" s="1050"/>
      <c r="AK127" s="1051" t="s">
        <v>148</v>
      </c>
      <c r="AL127" s="1049"/>
      <c r="AM127" s="1049"/>
      <c r="AN127" s="1049"/>
      <c r="AO127" s="1050"/>
      <c r="AP127" s="1052" t="s">
        <v>148</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148</v>
      </c>
      <c r="DH127" s="1010"/>
      <c r="DI127" s="1010"/>
      <c r="DJ127" s="1010"/>
      <c r="DK127" s="1010"/>
      <c r="DL127" s="1010" t="s">
        <v>148</v>
      </c>
      <c r="DM127" s="1010"/>
      <c r="DN127" s="1010"/>
      <c r="DO127" s="1010"/>
      <c r="DP127" s="1010"/>
      <c r="DQ127" s="1010" t="s">
        <v>148</v>
      </c>
      <c r="DR127" s="1010"/>
      <c r="DS127" s="1010"/>
      <c r="DT127" s="1010"/>
      <c r="DU127" s="1010"/>
      <c r="DV127" s="1011" t="s">
        <v>148</v>
      </c>
      <c r="DW127" s="1011"/>
      <c r="DX127" s="1011"/>
      <c r="DY127" s="1011"/>
      <c r="DZ127" s="1012"/>
    </row>
    <row r="128" spans="1:130" s="246" customFormat="1" ht="26.25" customHeight="1" thickBot="1">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1368144</v>
      </c>
      <c r="AB128" s="1138"/>
      <c r="AC128" s="1138"/>
      <c r="AD128" s="1138"/>
      <c r="AE128" s="1139"/>
      <c r="AF128" s="1140">
        <v>1383555</v>
      </c>
      <c r="AG128" s="1138"/>
      <c r="AH128" s="1138"/>
      <c r="AI128" s="1138"/>
      <c r="AJ128" s="1139"/>
      <c r="AK128" s="1140">
        <v>1327884</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148</v>
      </c>
      <c r="BG128" s="1145"/>
      <c r="BH128" s="1145"/>
      <c r="BI128" s="1145"/>
      <c r="BJ128" s="1145"/>
      <c r="BK128" s="1145"/>
      <c r="BL128" s="1146"/>
      <c r="BM128" s="1144">
        <v>11.84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v>3858</v>
      </c>
      <c r="DH128" s="1130"/>
      <c r="DI128" s="1130"/>
      <c r="DJ128" s="1130"/>
      <c r="DK128" s="1130"/>
      <c r="DL128" s="1130">
        <v>6056</v>
      </c>
      <c r="DM128" s="1130"/>
      <c r="DN128" s="1130"/>
      <c r="DO128" s="1130"/>
      <c r="DP128" s="1130"/>
      <c r="DQ128" s="1130">
        <v>6296</v>
      </c>
      <c r="DR128" s="1130"/>
      <c r="DS128" s="1130"/>
      <c r="DT128" s="1130"/>
      <c r="DU128" s="1130"/>
      <c r="DV128" s="1131">
        <v>0</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29377905</v>
      </c>
      <c r="AB129" s="1049"/>
      <c r="AC129" s="1049"/>
      <c r="AD129" s="1049"/>
      <c r="AE129" s="1050"/>
      <c r="AF129" s="1051">
        <v>29266679</v>
      </c>
      <c r="AG129" s="1049"/>
      <c r="AH129" s="1049"/>
      <c r="AI129" s="1049"/>
      <c r="AJ129" s="1050"/>
      <c r="AK129" s="1051">
        <v>29235413</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148</v>
      </c>
      <c r="BG129" s="1159"/>
      <c r="BH129" s="1159"/>
      <c r="BI129" s="1159"/>
      <c r="BJ129" s="1159"/>
      <c r="BK129" s="1159"/>
      <c r="BL129" s="1160"/>
      <c r="BM129" s="1158">
        <v>16.84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4311475</v>
      </c>
      <c r="AB130" s="1049"/>
      <c r="AC130" s="1049"/>
      <c r="AD130" s="1049"/>
      <c r="AE130" s="1050"/>
      <c r="AF130" s="1051">
        <v>4337594</v>
      </c>
      <c r="AG130" s="1049"/>
      <c r="AH130" s="1049"/>
      <c r="AI130" s="1049"/>
      <c r="AJ130" s="1050"/>
      <c r="AK130" s="1051">
        <v>4254341</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7.4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25066430</v>
      </c>
      <c r="AB131" s="1074"/>
      <c r="AC131" s="1074"/>
      <c r="AD131" s="1074"/>
      <c r="AE131" s="1075"/>
      <c r="AF131" s="1073">
        <v>24929085</v>
      </c>
      <c r="AG131" s="1074"/>
      <c r="AH131" s="1074"/>
      <c r="AI131" s="1074"/>
      <c r="AJ131" s="1075"/>
      <c r="AK131" s="1073">
        <v>24981072</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t="s">
        <v>148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7.3601665650000001</v>
      </c>
      <c r="AB132" s="1190"/>
      <c r="AC132" s="1190"/>
      <c r="AD132" s="1190"/>
      <c r="AE132" s="1191"/>
      <c r="AF132" s="1192">
        <v>7.6669039400000001</v>
      </c>
      <c r="AG132" s="1190"/>
      <c r="AH132" s="1190"/>
      <c r="AI132" s="1190"/>
      <c r="AJ132" s="1191"/>
      <c r="AK132" s="1192">
        <v>7.2887224379999997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6.3</v>
      </c>
      <c r="AB133" s="1173"/>
      <c r="AC133" s="1173"/>
      <c r="AD133" s="1173"/>
      <c r="AE133" s="1174"/>
      <c r="AF133" s="1172">
        <v>7.2</v>
      </c>
      <c r="AG133" s="1173"/>
      <c r="AH133" s="1173"/>
      <c r="AI133" s="1173"/>
      <c r="AJ133" s="1174"/>
      <c r="AK133" s="1172">
        <v>7.4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1CyhgWF27A0l1ICB3WTvdiQAjOLTsfPGr8bv9dRooUreq9q3Absc7JAOrz+FNYDuhaZRpn1uvH4uuYCe23d3g==" saltValue="UA4dBV85zSmn5vnHuvgy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BJ1" zoomScaleNormal="85" zoomScaleSheetLayoutView="100" workbookViewId="0">
      <selection activeCell="CS72" sqref="CS7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S+/mXafLJOpPb5UMXt1rndpSOXSWX+DEFNNHzTqc+YRbmWNI25n7e9QpAo5oCbUuLdlEdD8W0RaJnm+OiqJ7w==" saltValue="zq+QzktLr+Qh+EtEBQpHh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BC7" zoomScaleNormal="100" zoomScaleSheetLayoutView="55" workbookViewId="0">
      <selection activeCell="BW34" sqref="BW34:BX34"/>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Ww/kcWmOM8eXIWre6m1PcdrRPJLdJr1AVL7SI2G369NjOHbN/ZtpMZRl6ELrdH+zu090GJQetKZVV/OoiCzLg==" saltValue="8zwDjgjUEqiRJopV5kay8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topLeftCell="AC13" workbookViewId="0">
      <selection activeCell="BW34" sqref="BW34:BX34"/>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7963460</v>
      </c>
      <c r="AP9" s="312">
        <v>53521</v>
      </c>
      <c r="AQ9" s="313">
        <v>56039</v>
      </c>
      <c r="AR9" s="314">
        <v>-4.5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777722</v>
      </c>
      <c r="AP10" s="315">
        <v>5227</v>
      </c>
      <c r="AQ10" s="316">
        <v>5459</v>
      </c>
      <c r="AR10" s="317">
        <v>-4.2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19300</v>
      </c>
      <c r="AP11" s="315">
        <v>130</v>
      </c>
      <c r="AQ11" s="316">
        <v>3948</v>
      </c>
      <c r="AR11" s="317">
        <v>-96.7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1423</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v>20</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169185</v>
      </c>
      <c r="AP14" s="315">
        <v>1137</v>
      </c>
      <c r="AQ14" s="316">
        <v>2062</v>
      </c>
      <c r="AR14" s="317">
        <v>-44.9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306222</v>
      </c>
      <c r="AP15" s="315">
        <v>2058</v>
      </c>
      <c r="AQ15" s="316">
        <v>1615</v>
      </c>
      <c r="AR15" s="317">
        <v>27.4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-287792</v>
      </c>
      <c r="AP16" s="315">
        <v>-1934</v>
      </c>
      <c r="AQ16" s="316">
        <v>-4846</v>
      </c>
      <c r="AR16" s="317">
        <v>-60.1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8948097</v>
      </c>
      <c r="AP17" s="315">
        <v>60138</v>
      </c>
      <c r="AQ17" s="316">
        <v>65721</v>
      </c>
      <c r="AR17" s="317">
        <v>-8.5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6.82</v>
      </c>
      <c r="AP21" s="328">
        <v>6.51</v>
      </c>
      <c r="AQ21" s="329">
        <v>0.31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99.3</v>
      </c>
      <c r="AP22" s="333">
        <v>99.9</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4734684</v>
      </c>
      <c r="AP32" s="342">
        <v>31821</v>
      </c>
      <c r="AQ32" s="343">
        <v>34220</v>
      </c>
      <c r="AR32" s="344">
        <v>-7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v>8</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2476494</v>
      </c>
      <c r="AP35" s="342">
        <v>16644</v>
      </c>
      <c r="AQ35" s="343">
        <v>12054</v>
      </c>
      <c r="AR35" s="344">
        <v>38.1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t="s">
        <v>512</v>
      </c>
      <c r="AP36" s="342" t="s">
        <v>512</v>
      </c>
      <c r="AQ36" s="343">
        <v>1688</v>
      </c>
      <c r="AR36" s="344" t="s">
        <v>512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191848</v>
      </c>
      <c r="AP37" s="342">
        <v>1289</v>
      </c>
      <c r="AQ37" s="343">
        <v>486</v>
      </c>
      <c r="AR37" s="344">
        <v>165.2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t="s">
        <v>512</v>
      </c>
      <c r="AP38" s="345" t="s">
        <v>512</v>
      </c>
      <c r="AQ38" s="346">
        <v>0</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-1327884</v>
      </c>
      <c r="AP39" s="342">
        <v>-8924</v>
      </c>
      <c r="AQ39" s="343">
        <v>-7804</v>
      </c>
      <c r="AR39" s="344">
        <v>14.4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-4254341</v>
      </c>
      <c r="AP40" s="342">
        <v>-28593</v>
      </c>
      <c r="AQ40" s="343">
        <v>-31657</v>
      </c>
      <c r="AR40" s="344">
        <v>-9.6999999999999993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1820801</v>
      </c>
      <c r="AP41" s="342">
        <v>12237</v>
      </c>
      <c r="AQ41" s="343">
        <v>8996</v>
      </c>
      <c r="AR41" s="344">
        <v>36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4790217</v>
      </c>
      <c r="AN51" s="364">
        <v>31272</v>
      </c>
      <c r="AO51" s="365">
        <v>-11.8</v>
      </c>
      <c r="AP51" s="366">
        <v>46504</v>
      </c>
      <c r="AQ51" s="367">
        <v>-15.3</v>
      </c>
      <c r="AR51" s="368">
        <v>3.5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2274282</v>
      </c>
      <c r="AN52" s="372">
        <v>14847</v>
      </c>
      <c r="AO52" s="373">
        <v>-15.5</v>
      </c>
      <c r="AP52" s="374">
        <v>19984</v>
      </c>
      <c r="AQ52" s="375">
        <v>-21.8</v>
      </c>
      <c r="AR52" s="376">
        <v>6.3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4595790</v>
      </c>
      <c r="AN53" s="364">
        <v>30196</v>
      </c>
      <c r="AO53" s="365">
        <v>-3.4</v>
      </c>
      <c r="AP53" s="366">
        <v>46440</v>
      </c>
      <c r="AQ53" s="367">
        <v>-0.1</v>
      </c>
      <c r="AR53" s="368">
        <v>-3.3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2282743</v>
      </c>
      <c r="AN54" s="372">
        <v>14999</v>
      </c>
      <c r="AO54" s="373">
        <v>1</v>
      </c>
      <c r="AP54" s="374">
        <v>27658</v>
      </c>
      <c r="AQ54" s="375">
        <v>38.4</v>
      </c>
      <c r="AR54" s="376">
        <v>-37.4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3696144</v>
      </c>
      <c r="AN55" s="364">
        <v>24438</v>
      </c>
      <c r="AO55" s="365">
        <v>-19.100000000000001</v>
      </c>
      <c r="AP55" s="366">
        <v>63257</v>
      </c>
      <c r="AQ55" s="367">
        <v>36.200000000000003</v>
      </c>
      <c r="AR55" s="368">
        <v>-55.3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1905453</v>
      </c>
      <c r="AN56" s="372">
        <v>12598</v>
      </c>
      <c r="AO56" s="373">
        <v>-16</v>
      </c>
      <c r="AP56" s="374">
        <v>27259</v>
      </c>
      <c r="AQ56" s="375">
        <v>-1.4</v>
      </c>
      <c r="AR56" s="376">
        <v>-14.6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4968567</v>
      </c>
      <c r="AN57" s="364">
        <v>33034</v>
      </c>
      <c r="AO57" s="365">
        <v>35.200000000000003</v>
      </c>
      <c r="AP57" s="366">
        <v>52308</v>
      </c>
      <c r="AQ57" s="367">
        <v>-17.3</v>
      </c>
      <c r="AR57" s="368">
        <v>52.5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3564348</v>
      </c>
      <c r="AN58" s="372">
        <v>23698</v>
      </c>
      <c r="AO58" s="373">
        <v>88.1</v>
      </c>
      <c r="AP58" s="374">
        <v>28695</v>
      </c>
      <c r="AQ58" s="375">
        <v>5.3</v>
      </c>
      <c r="AR58" s="376">
        <v>82.8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6161726</v>
      </c>
      <c r="AN59" s="364">
        <v>41412</v>
      </c>
      <c r="AO59" s="365">
        <v>25.4</v>
      </c>
      <c r="AP59" s="366">
        <v>46402</v>
      </c>
      <c r="AQ59" s="367">
        <v>-11.3</v>
      </c>
      <c r="AR59" s="368">
        <v>36.700000000000003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4451539</v>
      </c>
      <c r="AN60" s="372">
        <v>29918</v>
      </c>
      <c r="AO60" s="373">
        <v>26.2</v>
      </c>
      <c r="AP60" s="374">
        <v>26897</v>
      </c>
      <c r="AQ60" s="375">
        <v>-6.3</v>
      </c>
      <c r="AR60" s="376">
        <v>32.5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4842489</v>
      </c>
      <c r="AN61" s="379">
        <v>32070</v>
      </c>
      <c r="AO61" s="380">
        <v>5.3</v>
      </c>
      <c r="AP61" s="381">
        <v>50982</v>
      </c>
      <c r="AQ61" s="382">
        <v>-1.6</v>
      </c>
      <c r="AR61" s="368">
        <v>6.9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2895673</v>
      </c>
      <c r="AN62" s="372">
        <v>19212</v>
      </c>
      <c r="AO62" s="373">
        <v>16.8</v>
      </c>
      <c r="AP62" s="374">
        <v>26099</v>
      </c>
      <c r="AQ62" s="375">
        <v>2.8</v>
      </c>
      <c r="AR62" s="376">
        <v>14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8ep07P8k4UhmK8mJeXGRvYyEW9eP6e2XZOYnQlcWqOjrxxGiOIjqRH4eP/CAMnywTi0OSn6vb5KxPTmiXHPsA==" saltValue="Wzqv3ke6M5QrjMXbOngP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election activeCell="BW34" sqref="BW34:BX34"/>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wuASiX9GjaQv+nFVEzQWncxPsRUrjB0Nri+FFLBro45l7pUIKMO9a8E4BmwhBlfdsIt2i3kHHl1MFIfArUgZw==" saltValue="S5EA1czoCT9pD3q5nVAV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59" zoomScaleNormal="100" zoomScaleSheetLayoutView="55" workbookViewId="0">
      <selection activeCell="BW34" sqref="BW34:BX34"/>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hssvi19DC4txKTzKdWhN7Sw28KB7esyEkc7KaTUibWMqMDfXfeYfcphJ7iA+qrP8FPGGWmcfR5OWeqFA7CBew==" saltValue="Cz+YSTnRF7XKjdO1APnN5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F1" zoomScaleSheetLayoutView="100" workbookViewId="0">
      <selection activeCell="BW34" sqref="BW34:BX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2" t="s">
        <v>3</v>
      </c>
      <c r="D47" s="1232"/>
      <c r="E47" s="1233"/>
      <c r="F47" s="11">
        <v>14.48</v>
      </c>
      <c r="G47" s="12">
        <v>14.38</v>
      </c>
      <c r="H47" s="12">
        <v>14.32</v>
      </c>
      <c r="I47" s="12">
        <v>12.67</v>
      </c>
      <c r="J47" s="13">
        <v>7.22</v>
      </c>
    </row>
    <row r="48" spans="2:10" ht="57.75" customHeight="1">
      <c r="B48" s="14"/>
      <c r="C48" s="1234" t="s">
        <v>4</v>
      </c>
      <c r="D48" s="1234"/>
      <c r="E48" s="1235"/>
      <c r="F48" s="15">
        <v>6.42</v>
      </c>
      <c r="G48" s="16">
        <v>4.63</v>
      </c>
      <c r="H48" s="16">
        <v>4.3</v>
      </c>
      <c r="I48" s="16">
        <v>4.13</v>
      </c>
      <c r="J48" s="17">
        <v>5.55</v>
      </c>
    </row>
    <row r="49" spans="2:10" ht="57.75" customHeight="1" thickBot="1">
      <c r="B49" s="18"/>
      <c r="C49" s="1236" t="s">
        <v>5</v>
      </c>
      <c r="D49" s="1236"/>
      <c r="E49" s="1237"/>
      <c r="F49" s="19">
        <v>0.05</v>
      </c>
      <c r="G49" s="20" t="s">
        <v>559</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jlY9wIwxDMo7oQH/2jcUB1YLAYHh02u+AcoF2BOeHMv8JYfxhtzWbAeKL7Z33cnQGrRQvume7KU6zU3jvHwKmQ==" saltValue="CAICJ//lTvo3kS69FlNSC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2020-09-24T07:35:33Z</cp:lastPrinted>
  <dcterms:created xsi:type="dcterms:W3CDTF">2020-02-10T02:51:43Z</dcterms:created>
  <dcterms:modified xsi:type="dcterms:W3CDTF">2020-09-24T07:52:06Z</dcterms:modified>
  <cp:category/>
</cp:coreProperties>
</file>