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30\②財政運営\02決算\26平成28年度財政状況資料集の再分析について\04HP掲載用\"/>
    </mc:Choice>
  </mc:AlternateContent>
  <bookViews>
    <workbookView xWindow="0" yWindow="0" windowWidth="20490" windowHeight="75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O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AM35" i="9"/>
  <c r="C35" i="9"/>
  <c r="CO34" i="9"/>
  <c r="BW34" i="9"/>
  <c r="BE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alcChain>
</file>

<file path=xl/sharedStrings.xml><?xml version="1.0" encoding="utf-8"?>
<sst xmlns="http://schemas.openxmlformats.org/spreadsheetml/2006/main" count="1054" uniqueCount="548">
  <si>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</si>
  <si>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</si>
  <si>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</si>
  <si>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</si>
  <si>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</si>
  <si>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</si>
  <si>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</si>
  <si>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</si>
  <si>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</si>
  <si>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</si>
  <si>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</si>
  <si>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</si>
  <si>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</si>
  <si>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</si>
  <si>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</si>
  <si>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</si>
  <si>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</si>
  <si>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</si>
  <si>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</si>
  <si>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</si>
  <si>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</si>
  <si>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</si>
  <si>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</si>
  <si>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</si>
  <si>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</si>
  <si>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</si>
  <si>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</si>
  <si>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</si>
  <si>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</si>
  <si>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</si>
  <si>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</si>
  <si>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</si>
  <si>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</si>
  <si>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</si>
  <si>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</si>
  <si>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</si>
  <si>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</si>
  <si>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</si>
  <si>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</si>
  <si>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</si>
  <si>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</si>
  <si>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</si>
  <si>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</si>
  <si>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</si>
  <si>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</si>
  <si>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</si>
  <si>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</si>
  <si>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</si>
  <si>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</si>
  <si>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</si>
  <si>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</si>
  <si>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</si>
  <si>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</si>
  <si>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</si>
  <si>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</si>
  <si>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</si>
  <si>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</si>
  <si>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</si>
  <si>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</si>
  <si>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</si>
  <si>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</si>
  <si>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</si>
  <si>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</si>
  <si>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</si>
  <si>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</si>
  <si>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</si>
  <si>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</si>
  <si>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</si>
  <si>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</si>
  <si>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</si>
  <si>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</si>
  <si>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</si>
  <si>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</si>
  <si>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</si>
  <si>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</si>
  <si>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</si>
  <si>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</si>
  <si>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</si>
  <si>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</si>
  <si>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</si>
  <si>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</si>
  <si>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塩谷町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</si>
  <si>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</si>
  <si>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</si>
  <si>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</si>
  <si>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</si>
  <si>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</si>
  <si>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</si>
  <si>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</si>
  <si>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</si>
  <si>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</si>
  <si>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</si>
  <si>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</si>
  <si>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</si>
  <si>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</si>
  <si>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</si>
  <si>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</si>
  <si>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</si>
  <si>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</si>
  <si>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</si>
  <si>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</si>
  <si>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</si>
  <si>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</si>
  <si>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</si>
  <si>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</si>
  <si>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</si>
  <si>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</si>
  <si>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</si>
  <si>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</si>
  <si>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</si>
  <si>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</si>
  <si>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</si>
  <si>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</si>
  <si>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</si>
  <si>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</si>
  <si>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</si>
  <si>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</si>
  <si>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</si>
  <si>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</si>
  <si>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</si>
  <si>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</si>
  <si>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</si>
  <si>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</si>
  <si>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</si>
  <si>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</si>
  <si>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</si>
  <si>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</si>
  <si>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</si>
  <si>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</si>
  <si>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</si>
  <si>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</si>
  <si>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</si>
  <si>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</si>
  <si>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</si>
  <si>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</si>
  <si>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</si>
  <si>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</si>
  <si>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</si>
  <si>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</si>
  <si>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</si>
  <si>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</si>
  <si>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</si>
  <si>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</si>
  <si>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</si>
  <si>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</si>
  <si>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</si>
  <si>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</si>
  <si>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</si>
  <si>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</si>
  <si>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</si>
  <si>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</si>
  <si>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</si>
  <si>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</si>
  <si>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</si>
  <si>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</si>
  <si>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</si>
  <si>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</si>
  <si>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</si>
  <si>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</si>
  <si>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</si>
  <si>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</si>
  <si>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</si>
  <si>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</si>
  <si>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</si>
  <si>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</si>
  <si>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</si>
  <si>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</si>
  <si>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</si>
  <si>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</si>
  <si>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</si>
  <si>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</si>
  <si>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</si>
  <si>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</si>
  <si>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</si>
  <si>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</si>
  <si>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</si>
  <si>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</si>
  <si>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</si>
  <si>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</si>
  <si>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</si>
  <si>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</si>
  <si>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</si>
  <si>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</si>
  <si>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</si>
  <si>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</si>
  <si>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</si>
  <si>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</si>
  <si>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</si>
  <si>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</si>
  <si>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</si>
  <si>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</si>
  <si>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</si>
  <si>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</si>
  <si>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</si>
  <si>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</si>
  <si>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</si>
  <si>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栃木県塩谷町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</si>
  <si>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</si>
  <si>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</si>
  <si>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</si>
  <si>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</si>
  <si>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</si>
  <si>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</si>
  <si>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</si>
  <si>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</si>
  <si>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</si>
  <si>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</si>
  <si>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</si>
  <si>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</si>
  <si>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</si>
  <si>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</si>
  <si>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</si>
  <si>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</si>
  <si>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</si>
  <si>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</si>
  <si>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</si>
  <si>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</si>
  <si>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</si>
  <si>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</si>
  <si>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</si>
  <si>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</si>
  <si>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</si>
  <si>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</si>
  <si>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</si>
  <si>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</si>
  <si>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</si>
  <si>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</si>
  <si>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</si>
  <si>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</si>
  <si>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</si>
  <si>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</si>
  <si>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</si>
  <si>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</si>
  <si>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</si>
  <si>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</si>
  <si>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</si>
  <si>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</si>
  <si>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</si>
  <si>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</si>
  <si>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</si>
  <si>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</si>
  <si>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</si>
  <si>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</si>
  <si>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</si>
  <si>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</si>
  <si>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</si>
  <si>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</si>
  <si>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</si>
  <si>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</si>
  <si>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</si>
  <si>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</si>
  <si>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</si>
  <si>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</si>
  <si>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</si>
  <si>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</si>
  <si>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</si>
  <si>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</si>
  <si>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</si>
  <si>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</si>
  <si>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</si>
  <si>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</si>
  <si>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</si>
  <si>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</si>
  <si>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</si>
  <si>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</si>
  <si>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</si>
  <si>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</si>
  <si>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</si>
  <si>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</si>
  <si>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</si>
  <si>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</si>
  <si>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</si>
  <si>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</si>
  <si>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</si>
  <si>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</si>
  <si>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</si>
  <si>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</si>
  <si>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</si>
  <si>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</si>
  <si>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</si>
  <si>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</si>
  <si>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</si>
  <si>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</si>
  <si>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</si>
  <si>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</si>
  <si>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</si>
  <si>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</si>
  <si>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</si>
  <si>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</si>
  <si>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</si>
  <si>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</si>
  <si>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</si>
  <si>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</si>
  <si>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</si>
  <si>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</si>
  <si>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</si>
  <si>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</si>
  <si>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</si>
  <si>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</si>
  <si>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</si>
  <si>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</si>
  <si>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</si>
  <si>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</si>
  <si>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</si>
  <si>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</si>
  <si>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</si>
  <si>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</si>
  <si>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</si>
  <si>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</si>
  <si>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</si>
  <si>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</si>
  <si>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</si>
  <si>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</si>
  <si>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</si>
  <si>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</si>
  <si>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t>
    <phoneticPr fontId="18"/>
  </si>
  <si>
    <t>加入世帯数(世帯)</t>
  </si>
  <si>
    <t>　　うち一部事務組合負担金</t>
    <phoneticPr fontId="5"/>
  </si>
  <si>
    <t>交通</t>
    <phoneticPr fontId="5"/>
  </si>
  <si>
    <t>-</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</si>
  <si>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</si>
  <si>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</si>
  <si>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</si>
  <si>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</si>
  <si>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</si>
  <si>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</si>
  <si>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</si>
  <si>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</si>
  <si>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</si>
  <si>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</si>
  <si>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</si>
  <si>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</si>
  <si>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</si>
  <si>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</si>
  <si>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</si>
  <si>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</si>
  <si>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</si>
  <si>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</si>
  <si>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</si>
  <si>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</si>
  <si>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</si>
  <si>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</si>
  <si>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</si>
  <si>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</si>
  <si>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</si>
  <si>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栃木県塩谷町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</si>
  <si>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</si>
  <si>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</si>
  <si>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</si>
  <si>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</si>
  <si>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</si>
  <si>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</si>
  <si>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</si>
  <si>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</si>
  <si>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</si>
  <si>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</si>
  <si>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</si>
  <si>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</si>
  <si>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</si>
  <si>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</si>
  <si>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</si>
  <si>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</si>
  <si>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</si>
  <si>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</si>
  <si>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</si>
  <si>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</si>
  <si>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</si>
  <si>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</si>
  <si>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</si>
  <si>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</si>
  <si>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</si>
  <si>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</si>
  <si>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</si>
  <si>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</si>
  <si>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</si>
  <si>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</si>
  <si>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</si>
  <si>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</si>
  <si>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</si>
  <si>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</si>
  <si>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</si>
  <si>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</si>
  <si>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</si>
  <si>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</si>
  <si>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</si>
  <si>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</si>
  <si>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</si>
  <si>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</si>
  <si>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</si>
  <si>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</si>
  <si>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</si>
  <si>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</si>
  <si>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</si>
  <si>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</si>
  <si>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</si>
  <si>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</si>
  <si>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</si>
  <si>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</si>
  <si>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</si>
  <si>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</si>
  <si>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</si>
  <si>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</si>
  <si>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</si>
  <si>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</si>
  <si>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</si>
  <si>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</si>
  <si>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</si>
  <si>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</si>
  <si>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</si>
  <si>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</si>
  <si>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</si>
  <si>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</si>
  <si>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</si>
  <si>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</si>
  <si>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</si>
  <si>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</si>
  <si>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</si>
  <si>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</si>
  <si>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</si>
  <si>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</si>
  <si>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</si>
  <si>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</si>
  <si>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</si>
  <si>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</si>
  <si>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</si>
  <si>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</si>
  <si>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</si>
  <si>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</si>
  <si>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</si>
  <si>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</si>
  <si>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</si>
  <si>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</si>
  <si>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</si>
  <si>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</si>
  <si>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</si>
  <si>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</si>
  <si>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</si>
  <si>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</si>
  <si>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</si>
  <si>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</si>
  <si>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</si>
  <si>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</si>
  <si>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</si>
  <si>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</si>
  <si>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</si>
  <si>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</si>
  <si>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</si>
  <si>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</si>
  <si>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</si>
  <si>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</si>
  <si>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</si>
  <si>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</si>
  <si>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</si>
  <si>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</si>
  <si>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</si>
  <si>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</si>
  <si>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</si>
  <si>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</si>
  <si>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</si>
  <si>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</si>
  <si>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</si>
  <si>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</si>
  <si>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</si>
  <si>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</si>
  <si>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</si>
  <si>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</si>
  <si>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</si>
  <si>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</si>
  <si>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</si>
  <si>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</si>
  <si>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</si>
  <si>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</si>
  <si>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</si>
  <si>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</si>
  <si>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</si>
  <si>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</si>
  <si>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</si>
  <si>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</si>
  <si>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</si>
  <si>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</si>
  <si>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</si>
  <si>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</si>
  <si>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</si>
  <si>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</si>
  <si>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</si>
  <si>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</si>
  <si>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</si>
  <si>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</si>
  <si>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</si>
  <si>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</si>
  <si>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</si>
  <si>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</si>
  <si>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</si>
  <si>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</si>
  <si>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</si>
  <si>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</si>
  <si>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</si>
  <si>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</si>
  <si>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</si>
  <si>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</si>
  <si>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</si>
  <si>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</si>
  <si>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</si>
  <si>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</si>
  <si>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</si>
  <si>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</si>
  <si>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</si>
  <si>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</si>
  <si>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</si>
  <si>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</si>
  <si>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</si>
  <si>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</si>
  <si>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</si>
  <si>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</si>
  <si>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</si>
  <si>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</si>
  <si>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</si>
  <si>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</si>
  <si>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</si>
  <si>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</si>
  <si>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1.44</t>
  </si>
  <si>
    <t>一般会計</t>
  </si>
  <si>
    <t>水道事業会計</t>
  </si>
  <si>
    <t>国民健康保険事業特別会計</t>
  </si>
  <si>
    <t>介護保険事業特別会計</t>
  </si>
  <si>
    <t>介護サービス事業特別会計</t>
  </si>
  <si>
    <t>後期高齢者医療事業特別会計</t>
  </si>
  <si>
    <t>その他会計（赤字）</t>
  </si>
  <si>
    <t>その他会計（黒字）</t>
  </si>
  <si>
    <t>-</t>
    <phoneticPr fontId="2"/>
  </si>
  <si>
    <t>塩谷広域行政組合一般会計</t>
    <rPh sb="0" eb="2">
      <t>シオヤ</t>
    </rPh>
    <rPh sb="2" eb="4">
      <t>コウイキ</t>
    </rPh>
    <rPh sb="4" eb="6">
      <t>ギョウセイ</t>
    </rPh>
    <rPh sb="6" eb="8">
      <t>クミアイ</t>
    </rPh>
    <rPh sb="8" eb="10">
      <t>イッパン</t>
    </rPh>
    <rPh sb="10" eb="12">
      <t>カイケイ</t>
    </rPh>
    <phoneticPr fontId="2"/>
  </si>
  <si>
    <t>栃木県市町村総合事務組合一般会計</t>
    <rPh sb="0" eb="3">
      <t>トチギケン</t>
    </rPh>
    <rPh sb="3" eb="6">
      <t>シチョウソン</t>
    </rPh>
    <rPh sb="6" eb="8">
      <t>ソウゴウ</t>
    </rPh>
    <rPh sb="8" eb="10">
      <t>ジム</t>
    </rPh>
    <rPh sb="10" eb="12">
      <t>クミアイ</t>
    </rPh>
    <rPh sb="12" eb="14">
      <t>イッパン</t>
    </rPh>
    <rPh sb="14" eb="16">
      <t>カイケイ</t>
    </rPh>
    <phoneticPr fontId="2"/>
  </si>
  <si>
    <t>栃木県市町村総合事務組合特別会計</t>
    <rPh sb="0" eb="3">
      <t>トチギケン</t>
    </rPh>
    <rPh sb="3" eb="6">
      <t>シチョウソン</t>
    </rPh>
    <rPh sb="6" eb="8">
      <t>ソウゴウ</t>
    </rPh>
    <rPh sb="8" eb="10">
      <t>ジム</t>
    </rPh>
    <rPh sb="10" eb="12">
      <t>クミアイ</t>
    </rPh>
    <rPh sb="12" eb="14">
      <t>トクベツ</t>
    </rPh>
    <rPh sb="14" eb="16">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</si>
  <si>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4" eb="16">
      <t>イッパン</t>
    </rPh>
    <rPh sb="16" eb="18">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</si>
  <si>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4" eb="16">
      <t>トクベツ</t>
    </rPh>
    <rPh sb="16" eb="18">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</si>
  <si>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</si>
  <si>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</si>
  <si>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</si>
  <si>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</si>
  <si>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</si>
  <si>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</si>
  <si>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</si>
  <si>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</si>
  <si>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</si>
  <si>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</si>
  <si>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</si>
  <si>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</si>
  <si>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将来負担比率については、地方債残高の減少や充当可能基金の増加により、平成２５年度以降は発生していない。
　また、実質公債費比率についても、起債額をその年度の町債償還額の8割以内に抑えてきたことにより、年々減少している。
　今後数年については、新庁舎建設に伴う基金の取り崩しや過疎対策事業債の活用により若干増加する可能性はあるが、計画的な運営により健全性を確保していきたい。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</si>
</sst>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70317</c:v>
                </c:pt>
                <c:pt idx="1">
                  <c:v>105751</c:v>
                </c:pt>
                <c:pt idx="2">
                  <c:v>158564</c:v>
                </c:pt>
                <c:pt idx="3">
                  <c:v>106092</c:v>
                </c:pt>
                <c:pt idx="4">
                  <c:v>78903</c:v>
                </c:pt>
              </c:numCache>
            </c:numRef>
          </c:val>
          <c:smooth val="0"/>
          <c:extLst xmlns:c16r2="http://schemas.microsoft.com/office/drawing/2015/06/chart">
            <c:ext xmlns:c16="http://schemas.microsoft.com/office/drawing/2014/chart" uri="{C3380CC4-5D6E-409C-BE32-E72D297353CC}">
              <c16:uniqueId val="{00000000-3371-49FE-A0B9-315EC1AE3A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35117</c:v>
                </c:pt>
                <c:pt idx="1">
                  <c:v>101702</c:v>
                </c:pt>
                <c:pt idx="2">
                  <c:v>41428</c:v>
                </c:pt>
                <c:pt idx="3">
                  <c:v>45548</c:v>
                </c:pt>
                <c:pt idx="4">
                  <c:v>34509</c:v>
                </c:pt>
              </c:numCache>
            </c:numRef>
          </c:val>
          <c:smooth val="0"/>
          <c:extLst xmlns:c16r2="http://schemas.microsoft.com/office/drawing/2015/06/chart">
            <c:ext xmlns:c16="http://schemas.microsoft.com/office/drawing/2014/chart" uri="{C3380CC4-5D6E-409C-BE32-E72D297353CC}">
              <c16:uniqueId val="{00000001-3371-49FE-A0B9-315EC1AE3AA4}"/>
            </c:ext>
          </c:extLst>
        </c:ser>
        <c:dLbls>
          <c:showLegendKey val="0"/>
          <c:showVal val="0"/>
          <c:showCatName val="0"/>
          <c:showSerName val="0"/>
          <c:showPercent val="0"/>
          <c:showBubbleSize val="0"/>
        </c:dLbls>
        <c:marker val="1"/>
        <c:smooth val="0"/>
        <c:axId val="241985632"/>
        <c:axId val="241986024"/>
      </c:lineChart>
      <c:catAx>
        <c:axId val="241985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1986024"/>
        <c:crosses val="autoZero"/>
        <c:auto val="1"/>
        <c:lblAlgn val="ctr"/>
        <c:lblOffset val="100"/>
        <c:tickLblSkip val="1"/>
        <c:tickMarkSkip val="1"/>
        <c:noMultiLvlLbl val="0"/>
      </c:catAx>
      <c:valAx>
        <c:axId val="24198602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1985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5.36</c:v>
                </c:pt>
                <c:pt idx="1">
                  <c:v>5.0199999999999996</c:v>
                </c:pt>
                <c:pt idx="2">
                  <c:v>5.4</c:v>
                </c:pt>
                <c:pt idx="3">
                  <c:v>7.51</c:v>
                </c:pt>
                <c:pt idx="4">
                  <c:v>6.13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28.24</c:v>
                </c:pt>
                <c:pt idx="1">
                  <c:v>33.409999999999997</c:v>
                </c:pt>
                <c:pt idx="2">
                  <c:v>37.869999999999997</c:v>
                </c:pt>
                <c:pt idx="3">
                  <c:v>43.77</c:v>
                </c:pt>
                <c:pt idx="4">
                  <c:v>48.18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41986808"/>
        <c:axId val="241987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c:v>
                </c:pt>
                <c:pt idx="1">
                  <c:v>2.5299999999999998</c:v>
                </c:pt>
                <c:pt idx="2">
                  <c:v>2.13</c:v>
                </c:pt>
                <c:pt idx="3">
                  <c:v>5.12</c:v>
                </c:pt>
                <c:pt idx="4">
                  <c:v>-1.44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41986808"/>
        <c:axId val="241987200"/>
      </c:lineChart>
      <c:catAx>
        <c:axId val="241986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1987200"/>
        <c:crosses val="autoZero"/>
        <c:auto val="1"/>
        <c:lblAlgn val="ctr"/>
        <c:lblOffset val="100"/>
        <c:tickLblSkip val="1"/>
        <c:tickMarkSkip val="1"/>
        <c:noMultiLvlLbl val="0"/>
      </c:catAx>
      <c:valAx>
        <c:axId val="241987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986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0.04</c:v>
                </c:pt>
                <c:pt idx="4">
                  <c:v>#N/A</c:v>
                </c:pt>
                <c:pt idx="5">
                  <c:v>0.05</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0.88</c:v>
                </c:pt>
                <c:pt idx="2">
                  <c:v>#N/A</c:v>
                </c:pt>
                <c:pt idx="3">
                  <c:v>1.1499999999999999</c:v>
                </c:pt>
                <c:pt idx="4">
                  <c:v>#N/A</c:v>
                </c:pt>
                <c:pt idx="5">
                  <c:v>0.26</c:v>
                </c:pt>
                <c:pt idx="6">
                  <c:v>#N/A</c:v>
                </c:pt>
                <c:pt idx="7">
                  <c:v>1.69</c:v>
                </c:pt>
                <c:pt idx="8">
                  <c:v>#N/A</c:v>
                </c:pt>
                <c:pt idx="9">
                  <c:v>1.29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3.03</c:v>
                </c:pt>
                <c:pt idx="2">
                  <c:v>#N/A</c:v>
                </c:pt>
                <c:pt idx="3">
                  <c:v>2.39</c:v>
                </c:pt>
                <c:pt idx="4">
                  <c:v>#N/A</c:v>
                </c:pt>
                <c:pt idx="5">
                  <c:v>1.2</c:v>
                </c:pt>
                <c:pt idx="6">
                  <c:v>#N/A</c:v>
                </c:pt>
                <c:pt idx="7">
                  <c:v>1.79</c:v>
                </c:pt>
                <c:pt idx="8">
                  <c:v>#N/A</c:v>
                </c:pt>
                <c:pt idx="9">
                  <c:v>3.39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5.7</c:v>
                </c:pt>
                <c:pt idx="2">
                  <c:v>#N/A</c:v>
                </c:pt>
                <c:pt idx="3">
                  <c:v>5.43</c:v>
                </c:pt>
                <c:pt idx="4">
                  <c:v>#N/A</c:v>
                </c:pt>
                <c:pt idx="5">
                  <c:v>5.42</c:v>
                </c:pt>
                <c:pt idx="6">
                  <c:v>#N/A</c:v>
                </c:pt>
                <c:pt idx="7">
                  <c:v>4.8600000000000003</c:v>
                </c:pt>
                <c:pt idx="8">
                  <c:v>#N/A</c:v>
                </c:pt>
                <c:pt idx="9">
                  <c:v>4.96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5.35</c:v>
                </c:pt>
                <c:pt idx="2">
                  <c:v>#N/A</c:v>
                </c:pt>
                <c:pt idx="3">
                  <c:v>5.01</c:v>
                </c:pt>
                <c:pt idx="4">
                  <c:v>#N/A</c:v>
                </c:pt>
                <c:pt idx="5">
                  <c:v>5.4</c:v>
                </c:pt>
                <c:pt idx="6">
                  <c:v>#N/A</c:v>
                </c:pt>
                <c:pt idx="7">
                  <c:v>7.5</c:v>
                </c:pt>
                <c:pt idx="8">
                  <c:v>#N/A</c:v>
                </c:pt>
                <c:pt idx="9">
                  <c:v>6.13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41987984"/>
        <c:axId val="241988376"/>
      </c:barChart>
      <c:catAx>
        <c:axId val="24198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1988376"/>
        <c:crosses val="autoZero"/>
        <c:auto val="1"/>
        <c:lblAlgn val="ctr"/>
        <c:lblOffset val="100"/>
        <c:tickLblSkip val="1"/>
        <c:tickMarkSkip val="1"/>
        <c:noMultiLvlLbl val="0"/>
      </c:catAx>
      <c:valAx>
        <c:axId val="241988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987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413</c:v>
                </c:pt>
                <c:pt idx="5">
                  <c:v>432</c:v>
                </c:pt>
                <c:pt idx="8">
                  <c:v>454</c:v>
                </c:pt>
                <c:pt idx="11">
                  <c:v>432</c:v>
                </c:pt>
                <c:pt idx="14">
                  <c:v>421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c:v>
                </c:pt>
                <c:pt idx="3">
                  <c:v>8</c:v>
                </c:pt>
                <c:pt idx="6">
                  <c:v>11</c:v>
                </c:pt>
                <c:pt idx="9">
                  <c:v>11</c:v>
                </c:pt>
                <c:pt idx="12">
                  <c:v>15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73</c:v>
                </c:pt>
                <c:pt idx="3">
                  <c:v>80</c:v>
                </c:pt>
                <c:pt idx="6">
                  <c:v>78</c:v>
                </c:pt>
                <c:pt idx="9">
                  <c:v>78</c:v>
                </c:pt>
                <c:pt idx="12">
                  <c:v>79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608</c:v>
                </c:pt>
                <c:pt idx="3">
                  <c:v>586</c:v>
                </c:pt>
                <c:pt idx="6">
                  <c:v>554</c:v>
                </c:pt>
                <c:pt idx="9">
                  <c:v>517</c:v>
                </c:pt>
                <c:pt idx="12">
                  <c:v>510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1989160"/>
        <c:axId val="246189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287</c:v>
                </c:pt>
                <c:pt idx="2">
                  <c:v>#N/A</c:v>
                </c:pt>
                <c:pt idx="3">
                  <c:v>#N/A</c:v>
                </c:pt>
                <c:pt idx="4">
                  <c:v>242</c:v>
                </c:pt>
                <c:pt idx="5">
                  <c:v>#N/A</c:v>
                </c:pt>
                <c:pt idx="6">
                  <c:v>#N/A</c:v>
                </c:pt>
                <c:pt idx="7">
                  <c:v>189</c:v>
                </c:pt>
                <c:pt idx="8">
                  <c:v>#N/A</c:v>
                </c:pt>
                <c:pt idx="9">
                  <c:v>#N/A</c:v>
                </c:pt>
                <c:pt idx="10">
                  <c:v>174</c:v>
                </c:pt>
                <c:pt idx="11">
                  <c:v>#N/A</c:v>
                </c:pt>
                <c:pt idx="12">
                  <c:v>#N/A</c:v>
                </c:pt>
                <c:pt idx="13">
                  <c:v>183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1989160"/>
        <c:axId val="246189464"/>
      </c:lineChart>
      <c:catAx>
        <c:axId val="241989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189464"/>
        <c:crosses val="autoZero"/>
        <c:auto val="1"/>
        <c:lblAlgn val="ctr"/>
        <c:lblOffset val="100"/>
        <c:tickLblSkip val="1"/>
        <c:tickMarkSkip val="1"/>
        <c:noMultiLvlLbl val="0"/>
      </c:catAx>
      <c:valAx>
        <c:axId val="246189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989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4073</c:v>
                </c:pt>
                <c:pt idx="5">
                  <c:v>3970</c:v>
                </c:pt>
                <c:pt idx="8">
                  <c:v>4086</c:v>
                </c:pt>
                <c:pt idx="11">
                  <c:v>3817</c:v>
                </c:pt>
                <c:pt idx="14">
                  <c:v>3662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98</c:v>
                </c:pt>
                <c:pt idx="5">
                  <c:v>92</c:v>
                </c:pt>
                <c:pt idx="8">
                  <c:v>90</c:v>
                </c:pt>
                <c:pt idx="11">
                  <c:v>88</c:v>
                </c:pt>
                <c:pt idx="14">
                  <c:v>85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2800</c:v>
                </c:pt>
                <c:pt idx="5">
                  <c:v>3238</c:v>
                </c:pt>
                <c:pt idx="8">
                  <c:v>3522</c:v>
                </c:pt>
                <c:pt idx="11">
                  <c:v>3706</c:v>
                </c:pt>
                <c:pt idx="14">
                  <c:v>4010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1479</c:v>
                </c:pt>
                <c:pt idx="3">
                  <c:v>1411</c:v>
                </c:pt>
                <c:pt idx="6">
                  <c:v>1352</c:v>
                </c:pt>
                <c:pt idx="9">
                  <c:v>1304</c:v>
                </c:pt>
                <c:pt idx="12">
                  <c:v>1256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118</c:v>
                </c:pt>
                <c:pt idx="3">
                  <c:v>108</c:v>
                </c:pt>
                <c:pt idx="6">
                  <c:v>109</c:v>
                </c:pt>
                <c:pt idx="9">
                  <c:v>97</c:v>
                </c:pt>
                <c:pt idx="12">
                  <c:v>85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812</c:v>
                </c:pt>
                <c:pt idx="3">
                  <c:v>782</c:v>
                </c:pt>
                <c:pt idx="6">
                  <c:v>714</c:v>
                </c:pt>
                <c:pt idx="9">
                  <c:v>688</c:v>
                </c:pt>
                <c:pt idx="12">
                  <c:v>663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5046</c:v>
                </c:pt>
                <c:pt idx="3">
                  <c:v>4838</c:v>
                </c:pt>
                <c:pt idx="6">
                  <c:v>4601</c:v>
                </c:pt>
                <c:pt idx="9">
                  <c:v>4373</c:v>
                </c:pt>
                <c:pt idx="12">
                  <c:v>4101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46190640"/>
        <c:axId val="246191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484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46190640"/>
        <c:axId val="246191032"/>
      </c:lineChart>
      <c:catAx>
        <c:axId val="24619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6191032"/>
        <c:crosses val="autoZero"/>
        <c:auto val="1"/>
        <c:lblAlgn val="ctr"/>
        <c:lblOffset val="100"/>
        <c:tickLblSkip val="1"/>
        <c:tickMarkSkip val="1"/>
        <c:noMultiLvlLbl val="0"/>
      </c:catAx>
      <c:valAx>
        <c:axId val="246191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19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BA81-47E9-924D-49FB747BD26C}"/>
                </c:ext>
                <c:ext xmlns:c15="http://schemas.microsoft.com/office/drawing/2012/chart" uri="{CE6537A1-D6FC-4f65-9D91-7224C49458BB}">
                  <c15:dlblFieldTable>
                    <c15:dlblFTEntry>
                      <c15:txfldGUID>{A7B7BD7D-5DE3-436F-A914-8D524858BCFF}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BA81-47E9-924D-49FB747BD26C}"/>
                </c:ext>
                <c:ext xmlns:c15="http://schemas.microsoft.com/office/drawing/2012/chart" uri="{CE6537A1-D6FC-4f65-9D91-7224C49458BB}">
                  <c15:dlblFieldTable>
                    <c15:dlblFTEntry>
                      <c15:txfldGUID>{3FE04399-A124-4AA7-B49E-1CD6CF1F0E57}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BA81-47E9-924D-49FB747BD26C}"/>
                </c:ext>
                <c:ext xmlns:c15="http://schemas.microsoft.com/office/drawing/2012/chart" uri="{CE6537A1-D6FC-4f65-9D91-7224C49458BB}">
                  <c15:dlblFieldTable>
                    <c15:dlblFTEntry>
                      <c15:txfldGUID>{6204FC5D-4BE6-446D-BB80-0A25858C8F56}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BA81-47E9-924D-49FB747BD26C}"/>
                </c:ext>
                <c:ext xmlns:c15="http://schemas.microsoft.com/office/drawing/2012/chart" uri="{CE6537A1-D6FC-4f65-9D91-7224C49458BB}">
                  <c15:dlblFieldTable>
                    <c15:dlblFTEntry>
                      <c15:txfldGUID>{A6B9317D-E07C-468B-B020-78D9B21D92B1}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BA81-47E9-924D-49FB747BD26C}"/>
                </c:ext>
                <c:ext xmlns:c15="http://schemas.microsoft.com/office/drawing/2012/chart" uri="{CE6537A1-D6FC-4f65-9D91-7224C49458BB}">
                  <c15:dlblFieldTable>
                    <c15:dlblFTEntry>
                      <c15:txfldGUID>{2C70D3F8-6CE3-422A-AC25-50D6E0D2E4E3}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BA81-47E9-924D-49FB747BD26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BA81-47E9-924D-49FB747BD26C}"/>
                </c:ext>
                <c:ext xmlns:c15="http://schemas.microsoft.com/office/drawing/2012/chart" uri="{CE6537A1-D6FC-4f65-9D91-7224C49458BB}">
                  <c15:dlblFieldTable>
                    <c15:dlblFTEntry>
                      <c15:txfldGUID>{12318166-23A0-46F9-BDA4-679AA1F453D6}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BA81-47E9-924D-49FB747BD26C}"/>
                </c:ext>
                <c:ext xmlns:c15="http://schemas.microsoft.com/office/drawing/2012/chart" uri="{CE6537A1-D6FC-4f65-9D91-7224C49458BB}">
                  <c15:dlblFieldTable>
                    <c15:dlblFTEntry>
                      <c15:txfldGUID>{AF3A63CC-2FDF-4BA0-8774-873CD008DFBA}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BA81-47E9-924D-49FB747BD26C}"/>
                </c:ext>
                <c:ext xmlns:c15="http://schemas.microsoft.com/office/drawing/2012/chart" uri="{CE6537A1-D6FC-4f65-9D91-7224C49458BB}">
                  <c15:dlblFieldTable>
                    <c15:dlblFTEntry>
                      <c15:txfldGUID>{BC346120-A8E0-4B68-952D-B312CE1979F3}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BA81-47E9-924D-49FB747BD26C}"/>
                </c:ext>
                <c:ext xmlns:c15="http://schemas.microsoft.com/office/drawing/2012/chart" uri="{CE6537A1-D6FC-4f65-9D91-7224C49458BB}">
                  <c15:dlblFieldTable>
                    <c15:dlblFTEntry>
                      <c15:txfldGUID>{130554C2-4558-48F3-82C5-044CC8F18778}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A81-47E9-924D-49FB747BD26C}"/>
                </c:ext>
                <c:ext xmlns:c15="http://schemas.microsoft.com/office/drawing/2012/chart" uri="{CE6537A1-D6FC-4f65-9D91-7224C49458BB}">
                  <c15:dlblFieldTable>
                    <c15:dlblFTEntry>
                      <c15:txfldGUID>{54931108-AB3F-432A-B963-E20EE43DB45E}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BA81-47E9-924D-49FB747BD26C}"/>
            </c:ext>
          </c:extLst>
        </c:ser>
        <c:dLbls>
          <c:showLegendKey val="0"/>
          <c:showVal val="0"/>
          <c:showCatName val="0"/>
          <c:showSerName val="0"/>
          <c:showPercent val="0"/>
          <c:showBubbleSize val="0"/>
        </c:dLbls>
        <c:axId val="246191816"/>
        <c:axId val="246192208"/>
      </c:scatterChart>
      <c:valAx>
        <c:axId val="2461918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6192208"/>
        <c:crosses val="autoZero"/>
        <c:crossBetween val="midCat"/>
      </c:valAx>
      <c:valAx>
        <c:axId val="2461922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6191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1C5C-4756-800E-5E92115D5203}"/>
                </c:ext>
                <c:ext xmlns:c15="http://schemas.microsoft.com/office/drawing/2012/chart" uri="{CE6537A1-D6FC-4f65-9D91-7224C49458BB}">
                  <c15:dlblFieldTable>
                    <c15:dlblFTEntry>
                      <c15:txfldGUID>{B340D2E8-0C1E-4084-81FD-66A50C967AB0}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1C5C-4756-800E-5E92115D5203}"/>
                </c:ext>
                <c:ext xmlns:c15="http://schemas.microsoft.com/office/drawing/2012/chart" uri="{CE6537A1-D6FC-4f65-9D91-7224C49458BB}">
                  <c15:dlblFieldTable>
                    <c15:dlblFTEntry>
                      <c15:txfldGUID>{C22B3744-77C2-47CA-997C-DED1FBECBDEC}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1C5C-4756-800E-5E92115D5203}"/>
                </c:ext>
                <c:ext xmlns:c15="http://schemas.microsoft.com/office/drawing/2012/chart" uri="{CE6537A1-D6FC-4f65-9D91-7224C49458BB}">
                  <c15:dlblFieldTable>
                    <c15:dlblFTEntry>
                      <c15:txfldGUID>{E5FD2941-2353-468D-B86C-DC3A28AAFAFA}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1C5C-4756-800E-5E92115D5203}"/>
                </c:ext>
                <c:ext xmlns:c15="http://schemas.microsoft.com/office/drawing/2012/chart" uri="{CE6537A1-D6FC-4f65-9D91-7224C49458BB}">
                  <c15:dlblFieldTable>
                    <c15:dlblFTEntry>
                      <c15:txfldGUID>{E52E1F12-4C1F-46F5-ABDD-B7BD22B75C91}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1C5C-4756-800E-5E92115D5203}"/>
                </c:ext>
                <c:ext xmlns:c15="http://schemas.microsoft.com/office/drawing/2012/chart" uri="{CE6537A1-D6FC-4f65-9D91-7224C49458BB}">
                  <c15:dlblFieldTable>
                    <c15:dlblFTEntry>
                      <c15:txfldGUID>{5F72CE37-B407-4EFF-9C9E-51995F1B52B0}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9.6999999999999993</c:v>
                </c:pt>
                <c:pt idx="1">
                  <c:v>8.6</c:v>
                </c:pt>
                <c:pt idx="2">
                  <c:v>7.4</c:v>
                </c:pt>
                <c:pt idx="3">
                  <c:v>6.2</c:v>
                </c:pt>
                <c:pt idx="4">
                  <c:v>5.6</c:v>
                </c:pt>
              </c:numCache>
            </c:numRef>
          </c:xVal>
          <c:yVal>
            <c:numRef>
              <c:f>公会計指標分析・財政指標組合せ分析表!$K$73:$O$73</c:f>
              <c:numCache>
                <c:formatCode>#,##0.0;"▲ "#,##0.0</c:formatCode>
                <c:ptCount val="5"/>
                <c:pt idx="0">
                  <c:v>15</c:v>
                </c:pt>
              </c:numCache>
            </c:numRef>
          </c:yVal>
          <c:smooth val="0"/>
          <c:extLst xmlns:c16r2="http://schemas.microsoft.com/office/drawing/2015/06/chart">
            <c:ext xmlns:c16="http://schemas.microsoft.com/office/drawing/2014/chart" uri="{C3380CC4-5D6E-409C-BE32-E72D297353CC}">
              <c16:uniqueId val="{00000005-1C5C-4756-800E-5E92115D520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1C5C-4756-800E-5E92115D5203}"/>
                </c:ext>
                <c:ext xmlns:c15="http://schemas.microsoft.com/office/drawing/2012/chart" uri="{CE6537A1-D6FC-4f65-9D91-7224C49458BB}">
                  <c15:dlblFieldTable>
                    <c15:dlblFTEntry>
                      <c15:txfldGUID>{DB88ACF0-AA79-4F5F-A277-5DC50AE1F44B}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1C5C-4756-800E-5E92115D5203}"/>
                </c:ext>
                <c:ext xmlns:c15="http://schemas.microsoft.com/office/drawing/2012/chart" uri="{CE6537A1-D6FC-4f65-9D91-7224C49458BB}">
                  <c15:dlblFieldTable>
                    <c15:dlblFTEntry>
                      <c15:txfldGUID>{A6F77C0B-B7D1-4D40-8C13-75A9BDA95C56}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1C5C-4756-800E-5E92115D5203}"/>
                </c:ext>
                <c:ext xmlns:c15="http://schemas.microsoft.com/office/drawing/2012/chart" uri="{CE6537A1-D6FC-4f65-9D91-7224C49458BB}">
                  <c15:dlblFieldTable>
                    <c15:dlblFTEntry>
                      <c15:txfldGUID>{15FA9401-59E7-4737-B86D-E349379BE217}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1C5C-4756-800E-5E92115D5203}"/>
                </c:ext>
                <c:ext xmlns:c15="http://schemas.microsoft.com/office/drawing/2012/chart" uri="{CE6537A1-D6FC-4f65-9D91-7224C49458BB}">
                  <c15:dlblFieldTable>
                    <c15:dlblFTEntry>
                      <c15:txfldGUID>{5F80C0D3-BE1E-461B-A801-C99BFD558F3F}</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C5C-4756-800E-5E92115D5203}"/>
                </c:ext>
                <c:ext xmlns:c15="http://schemas.microsoft.com/office/drawing/2012/chart" uri="{CE6537A1-D6FC-4f65-9D91-7224C49458BB}">
                  <c15:dlblFieldTable>
                    <c15:dlblFTEntry>
                      <c15:txfldGUID>{7D16AF1F-1253-4819-AA09-6F22EAF13F73}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9.8000000000000007</c:v>
                </c:pt>
                <c:pt idx="2">
                  <c:v>8.5</c:v>
                </c:pt>
                <c:pt idx="3">
                  <c:v>9.3000000000000007</c:v>
                </c:pt>
                <c:pt idx="4">
                  <c:v>9.1999999999999993</c:v>
                </c:pt>
              </c:numCache>
            </c:numRef>
          </c:xVal>
          <c:yVal>
            <c:numRef>
              <c:f>公会計指標分析・財政指標組合せ分析表!$K$77:$O$77</c:f>
              <c:numCache>
                <c:formatCode>#,##0.0;"▲ "#,##0.0</c:formatCode>
                <c:ptCount val="5"/>
                <c:pt idx="0">
                  <c:v>34.299999999999997</c:v>
                </c:pt>
                <c:pt idx="1">
                  <c:v>24.3</c:v>
                </c:pt>
                <c:pt idx="2">
                  <c:v>0</c:v>
                </c:pt>
                <c:pt idx="3">
                  <c:v>20.2</c:v>
                </c:pt>
                <c:pt idx="4">
                  <c:v>38.5</c:v>
                </c:pt>
              </c:numCache>
            </c:numRef>
          </c:yVal>
          <c:smooth val="0"/>
          <c:extLst xmlns:c16r2="http://schemas.microsoft.com/office/drawing/2015/06/chart">
            <c:ext xmlns:c16="http://schemas.microsoft.com/office/drawing/2014/chart" uri="{C3380CC4-5D6E-409C-BE32-E72D297353CC}">
              <c16:uniqueId val="{0000000B-1C5C-4756-800E-5E92115D5203}"/>
            </c:ext>
          </c:extLst>
        </c:ser>
        <c:dLbls>
          <c:showLegendKey val="0"/>
          <c:showVal val="0"/>
          <c:showCatName val="0"/>
          <c:showSerName val="0"/>
          <c:showPercent val="0"/>
          <c:showBubbleSize val="0"/>
        </c:dLbls>
        <c:axId val="246190248"/>
        <c:axId val="246192992"/>
      </c:scatterChart>
      <c:valAx>
        <c:axId val="246190248"/>
        <c:scaling>
          <c:orientation val="minMax"/>
          <c:max val="10.6"/>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6192992"/>
        <c:crosses val="autoZero"/>
        <c:crossBetween val="midCat"/>
      </c:valAx>
      <c:valAx>
        <c:axId val="246192992"/>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6190248"/>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ysClr val="windowText" lastClr="000000"/>
              </a:solidFill>
              <a:effectLst/>
              <a:latin typeface="+mn-lt"/>
              <a:ea typeface="+mn-ea"/>
              <a:cs typeface="+mn-cs"/>
            </a:rPr>
            <a:t>　実質公債費率は、数値が改善傾向にある。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一般会計の元利償還金は着実に減少しているが、公営企業債元利償還金に対する繰入金は高い数値のまま推移しており、ここ数年間がピークである。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実質公債費率の分子は、算入公債費等が増加にあることから減少しており、</a:t>
          </a:r>
          <a:r>
            <a:rPr kumimoji="1" lang="ja-JP" altLang="en-US" sz="1100" b="0" i="0" baseline="0">
              <a:solidFill>
                <a:sysClr val="windowText" lastClr="000000"/>
              </a:solidFill>
              <a:effectLst/>
              <a:latin typeface="+mn-lt"/>
              <a:ea typeface="+mn-ea"/>
              <a:cs typeface="+mn-cs"/>
            </a:rPr>
            <a:t>基本的には</a:t>
          </a:r>
          <a:r>
            <a:rPr kumimoji="1" lang="ja-JP" altLang="ja-JP" sz="1100" b="0" i="0" baseline="0">
              <a:solidFill>
                <a:sysClr val="windowText" lastClr="000000"/>
              </a:solidFill>
              <a:effectLst/>
              <a:latin typeface="+mn-lt"/>
              <a:ea typeface="+mn-ea"/>
              <a:cs typeface="+mn-cs"/>
            </a:rPr>
            <a:t>今後も新規町債発行を抑制し町債残高の削減に努める</a:t>
          </a:r>
          <a:r>
            <a:rPr kumimoji="1" lang="ja-JP" altLang="en-US" sz="1100" b="0" i="0" baseline="0">
              <a:solidFill>
                <a:sysClr val="windowText" lastClr="000000"/>
              </a:solidFill>
              <a:effectLst/>
              <a:latin typeface="+mn-lt"/>
              <a:ea typeface="+mn-ea"/>
              <a:cs typeface="+mn-cs"/>
            </a:rPr>
            <a:t>が、過疎対策事業債などの交付税措置率の高い町債は積極的に活用していきたい。</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ysClr val="windowText" lastClr="000000"/>
              </a:solidFill>
              <a:effectLst/>
              <a:latin typeface="+mn-lt"/>
              <a:ea typeface="+mn-ea"/>
              <a:cs typeface="+mn-cs"/>
            </a:rPr>
            <a:t>　将来負担額は一般会計等に係る地方債の現在高を筆頭に着実に減少しており、また、充当可能財源においても、充当可能基金等が増加していることから、平成２５年度以降は将来負担比率の分子がマイナス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今後も</a:t>
          </a:r>
          <a:r>
            <a:rPr kumimoji="1" lang="ja-JP" altLang="en-US" sz="1100" b="0" i="0" baseline="0">
              <a:solidFill>
                <a:sysClr val="windowText" lastClr="000000"/>
              </a:solidFill>
              <a:effectLst/>
              <a:latin typeface="+mn-lt"/>
              <a:ea typeface="+mn-ea"/>
              <a:cs typeface="+mn-cs"/>
            </a:rPr>
            <a:t>適正に基金残高を管理することにより</a:t>
          </a:r>
          <a:r>
            <a:rPr kumimoji="1" lang="ja-JP" altLang="ja-JP" sz="1100" b="0" i="0" baseline="0">
              <a:solidFill>
                <a:sysClr val="windowText" lastClr="000000"/>
              </a:solidFill>
              <a:effectLst/>
              <a:latin typeface="+mn-lt"/>
              <a:ea typeface="+mn-ea"/>
              <a:cs typeface="+mn-cs"/>
            </a:rPr>
            <a:t>現在の状況を維持し、将来負担比率の軽減に努めることが望ましい。</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栃木県塩谷町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11,795
11,734
176.06
5,414,767
5,127,776
221,340
3,608,380
4,101,030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4" name="角丸四角形 23"/>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3" name="テキスト ボックス 32"/>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4" name="正方形/長方形 4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6" name="テキスト ボックス 4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2" name="正方形/長方形 5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4" name="テキスト ボックス 5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栃木県塩谷町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11,795
11,734
176.06
5,414,767
5,127,776
221,340
3,608,380
4,101,030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栃木県塩谷町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11,795
11,734
176.06
5,414,767
5,127,776
221,340
3,608,380
4,101,030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栃木県塩谷町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11,795
11,734
176.06
5,414,767
5,127,776
221,340
3,608,380
4,101,030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財政力指数は類似団体及び県平均を下回り、低い水準で横ばい状態である。人口減少と高齢化の影響及び町税収入の核となる産業に乏しく、歳入の３５．</a:t>
          </a:r>
          <a:r>
            <a:rPr kumimoji="1" lang="ja-JP" altLang="en-US" sz="1100" b="0" i="0" baseline="0">
              <a:solidFill>
                <a:sysClr val="windowText" lastClr="000000"/>
              </a:solidFill>
              <a:effectLst/>
              <a:latin typeface="+mn-lt"/>
              <a:ea typeface="+mn-ea"/>
              <a:cs typeface="+mn-cs"/>
            </a:rPr>
            <a:t>３</a:t>
          </a:r>
          <a:r>
            <a:rPr kumimoji="1" lang="ja-JP" altLang="ja-JP" sz="1100" b="0" i="0" baseline="0">
              <a:solidFill>
                <a:sysClr val="windowText" lastClr="000000"/>
              </a:solidFill>
              <a:effectLst/>
              <a:latin typeface="+mn-lt"/>
              <a:ea typeface="+mn-ea"/>
              <a:cs typeface="+mn-cs"/>
            </a:rPr>
            <a:t>％を地方交付税に依存しており、県内市町と比べて財政基盤が脆弱である。職員定数管理や、行政評価の導入による事務事業の見直しを行い歳出の削減を図っている。特に投資的事業の見直しにより各年度の町債新規発行額を償還元金の８割未満とし、後年度負担の軽減を図っている。また、町税徴収率は平成２</a:t>
          </a:r>
          <a:r>
            <a:rPr kumimoji="1" lang="ja-JP" altLang="en-US" sz="1100" b="0" i="0" baseline="0">
              <a:solidFill>
                <a:sysClr val="windowText" lastClr="000000"/>
              </a:solidFill>
              <a:effectLst/>
              <a:latin typeface="+mn-lt"/>
              <a:ea typeface="+mn-ea"/>
              <a:cs typeface="+mn-cs"/>
            </a:rPr>
            <a:t>７</a:t>
          </a:r>
          <a:r>
            <a:rPr kumimoji="1" lang="ja-JP" altLang="ja-JP" sz="1100" b="0" i="0" baseline="0">
              <a:solidFill>
                <a:sysClr val="windowText" lastClr="000000"/>
              </a:solidFill>
              <a:effectLst/>
              <a:latin typeface="+mn-lt"/>
              <a:ea typeface="+mn-ea"/>
              <a:cs typeface="+mn-cs"/>
            </a:rPr>
            <a:t>年度と比較し０．</a:t>
          </a:r>
          <a:r>
            <a:rPr kumimoji="1" lang="ja-JP" altLang="en-US" sz="1100" b="0" i="0" baseline="0">
              <a:solidFill>
                <a:sysClr val="windowText" lastClr="000000"/>
              </a:solidFill>
              <a:effectLst/>
              <a:latin typeface="+mn-lt"/>
              <a:ea typeface="+mn-ea"/>
              <a:cs typeface="+mn-cs"/>
            </a:rPr>
            <a:t>２</a:t>
          </a:r>
          <a:r>
            <a:rPr kumimoji="1" lang="ja-JP" altLang="ja-JP" sz="1100" b="0" i="0" baseline="0">
              <a:solidFill>
                <a:sysClr val="windowText" lastClr="000000"/>
              </a:solidFill>
              <a:effectLst/>
              <a:latin typeface="+mn-lt"/>
              <a:ea typeface="+mn-ea"/>
              <a:cs typeface="+mn-cs"/>
            </a:rPr>
            <a:t>ポイント上昇し、９４．</a:t>
          </a:r>
          <a:r>
            <a:rPr kumimoji="1" lang="ja-JP" altLang="en-US" sz="1100" b="0" i="0" baseline="0">
              <a:solidFill>
                <a:sysClr val="windowText" lastClr="000000"/>
              </a:solidFill>
              <a:effectLst/>
              <a:latin typeface="+mn-lt"/>
              <a:ea typeface="+mn-ea"/>
              <a:cs typeface="+mn-cs"/>
            </a:rPr>
            <a:t>６</a:t>
          </a:r>
          <a:r>
            <a:rPr kumimoji="1" lang="ja-JP" altLang="ja-JP" sz="1100" b="0" i="0" baseline="0">
              <a:solidFill>
                <a:sysClr val="windowText" lastClr="000000"/>
              </a:solidFill>
              <a:effectLst/>
              <a:latin typeface="+mn-lt"/>
              <a:ea typeface="+mn-ea"/>
              <a:cs typeface="+mn-cs"/>
            </a:rPr>
            <a:t>％となっているが、さらに徴収率向上対策を実施する。使用料・手数料についても定期的に見直し適正な受益者負担のもとに歳入確保に努めることとする。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65088</xdr:rowOff>
    </xdr:from>
    <xdr:to>
      <xdr:col>7</xdr:col>
      <xdr:colOff>152400</xdr:colOff>
      <xdr:row>43</xdr:row>
      <xdr:rowOff>65088</xdr:rowOff>
    </xdr:to>
    <xdr:cxnSp macro="">
      <xdr:nvCxnSpPr>
        <xdr:cNvPr id="71" name="直線コネクタ 70"/>
        <xdr:cNvCxnSpPr/>
      </xdr:nvCxnSpPr>
      <xdr:spPr>
        <a:xfrm>
          <a:off x="4114800" y="7437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65088</xdr:rowOff>
    </xdr:from>
    <xdr:to>
      <xdr:col>6</xdr:col>
      <xdr:colOff>0</xdr:colOff>
      <xdr:row>43</xdr:row>
      <xdr:rowOff>65088</xdr:rowOff>
    </xdr:to>
    <xdr:cxnSp macro="">
      <xdr:nvCxnSpPr>
        <xdr:cNvPr id="74" name="直線コネクタ 73"/>
        <xdr:cNvCxnSpPr/>
      </xdr:nvCxnSpPr>
      <xdr:spPr>
        <a:xfrm>
          <a:off x="3225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65088</xdr:rowOff>
    </xdr:from>
    <xdr:to>
      <xdr:col>4</xdr:col>
      <xdr:colOff>482600</xdr:colOff>
      <xdr:row>43</xdr:row>
      <xdr:rowOff>75142</xdr:rowOff>
    </xdr:to>
    <xdr:cxnSp macro="">
      <xdr:nvCxnSpPr>
        <xdr:cNvPr id="77" name="直線コネクタ 76"/>
        <xdr:cNvCxnSpPr/>
      </xdr:nvCxnSpPr>
      <xdr:spPr>
        <a:xfrm flipV="1">
          <a:off x="2336800" y="74374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8" name="フローチャート : 判断 77"/>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9" name="テキスト ボックス 78"/>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75142</xdr:rowOff>
    </xdr:to>
    <xdr:cxnSp macro="">
      <xdr:nvCxnSpPr>
        <xdr:cNvPr id="80" name="直線コネクタ 79"/>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105304</xdr:rowOff>
    </xdr:from>
    <xdr:to>
      <xdr:col>3</xdr:col>
      <xdr:colOff>330200</xdr:colOff>
      <xdr:row>43</xdr:row>
      <xdr:rowOff>35454</xdr:rowOff>
    </xdr:to>
    <xdr:sp macro="" textlink="">
      <xdr:nvSpPr>
        <xdr:cNvPr id="81" name="フローチャート : 判断 80"/>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45631</xdr:rowOff>
    </xdr:from>
    <xdr:ext cx="762000" cy="259045"/>
    <xdr:sp macro="" textlink="">
      <xdr:nvSpPr>
        <xdr:cNvPr id="82" name="テキスト ボックス 81"/>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3" name="フローチャート : 判断 82"/>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4" name="テキスト ボックス 83"/>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14288</xdr:rowOff>
    </xdr:from>
    <xdr:to>
      <xdr:col>7</xdr:col>
      <xdr:colOff>203200</xdr:colOff>
      <xdr:row>43</xdr:row>
      <xdr:rowOff>115888</xdr:rowOff>
    </xdr:to>
    <xdr:sp macro="" textlink="">
      <xdr:nvSpPr>
        <xdr:cNvPr id="90" name="円/楕円 89"/>
        <xdr:cNvSpPr/>
      </xdr:nvSpPr>
      <xdr:spPr>
        <a:xfrm>
          <a:off x="49022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157815</xdr:rowOff>
    </xdr:from>
    <xdr:ext cx="762000" cy="259045"/>
    <xdr:sp macro="" textlink="">
      <xdr:nvSpPr>
        <xdr:cNvPr id="91" name="財政力該当値テキスト"/>
        <xdr:cNvSpPr txBox="1"/>
      </xdr:nvSpPr>
      <xdr:spPr>
        <a:xfrm>
          <a:off x="5041900" y="73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14288</xdr:rowOff>
    </xdr:from>
    <xdr:to>
      <xdr:col>6</xdr:col>
      <xdr:colOff>50800</xdr:colOff>
      <xdr:row>43</xdr:row>
      <xdr:rowOff>115888</xdr:rowOff>
    </xdr:to>
    <xdr:sp macro="" textlink="">
      <xdr:nvSpPr>
        <xdr:cNvPr id="92" name="円/楕円 91"/>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100665</xdr:rowOff>
    </xdr:from>
    <xdr:ext cx="736600" cy="259045"/>
    <xdr:sp macro="" textlink="">
      <xdr:nvSpPr>
        <xdr:cNvPr id="93" name="テキスト ボックス 92"/>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14288</xdr:rowOff>
    </xdr:from>
    <xdr:to>
      <xdr:col>4</xdr:col>
      <xdr:colOff>533400</xdr:colOff>
      <xdr:row>43</xdr:row>
      <xdr:rowOff>115888</xdr:rowOff>
    </xdr:to>
    <xdr:sp macro="" textlink="">
      <xdr:nvSpPr>
        <xdr:cNvPr id="94" name="円/楕円 93"/>
        <xdr:cNvSpPr/>
      </xdr:nvSpPr>
      <xdr:spPr>
        <a:xfrm>
          <a:off x="3175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100665</xdr:rowOff>
    </xdr:from>
    <xdr:ext cx="762000" cy="259045"/>
    <xdr:sp macro="" textlink="">
      <xdr:nvSpPr>
        <xdr:cNvPr id="95" name="テキスト ボックス 94"/>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6" name="円/楕円 95"/>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7" name="テキスト ボックス 96"/>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24342</xdr:rowOff>
    </xdr:from>
    <xdr:to>
      <xdr:col>2</xdr:col>
      <xdr:colOff>127000</xdr:colOff>
      <xdr:row>43</xdr:row>
      <xdr:rowOff>125942</xdr:rowOff>
    </xdr:to>
    <xdr:sp macro="" textlink="">
      <xdr:nvSpPr>
        <xdr:cNvPr id="98" name="円/楕円 97"/>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110719</xdr:rowOff>
    </xdr:from>
    <xdr:ext cx="762000" cy="259045"/>
    <xdr:sp macro="" textlink="">
      <xdr:nvSpPr>
        <xdr:cNvPr id="99" name="テキスト ボックス 98"/>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各種計画</a:t>
          </a:r>
          <a:r>
            <a:rPr lang="ja-JP" altLang="ja-JP" sz="1100" b="0" i="0" baseline="0">
              <a:solidFill>
                <a:sysClr val="windowText" lastClr="000000"/>
              </a:solidFill>
              <a:effectLst/>
              <a:latin typeface="+mn-lt"/>
              <a:ea typeface="+mn-ea"/>
              <a:cs typeface="+mn-cs"/>
            </a:rPr>
            <a:t>に基づき財政健全化を図るため予算規模を大幅に縮小し、経常的な人件費や繰出金等を削減してきたが、平成２３年度以降、徐々に下降している。平成２７年度は経常一般財源の増加により数値が</a:t>
          </a:r>
          <a:r>
            <a:rPr lang="ja-JP" altLang="en-US" sz="1100" b="0" i="0" baseline="0">
              <a:solidFill>
                <a:sysClr val="windowText" lastClr="000000"/>
              </a:solidFill>
              <a:effectLst/>
              <a:latin typeface="+mn-lt"/>
              <a:ea typeface="+mn-ea"/>
              <a:cs typeface="+mn-cs"/>
            </a:rPr>
            <a:t>７０％台に</a:t>
          </a:r>
          <a:r>
            <a:rPr lang="ja-JP" altLang="ja-JP" sz="1100" b="0" i="0" baseline="0">
              <a:solidFill>
                <a:sysClr val="windowText" lastClr="000000"/>
              </a:solidFill>
              <a:effectLst/>
              <a:latin typeface="+mn-lt"/>
              <a:ea typeface="+mn-ea"/>
              <a:cs typeface="+mn-cs"/>
            </a:rPr>
            <a:t>改善した</a:t>
          </a:r>
          <a:r>
            <a:rPr lang="ja-JP" altLang="en-US" sz="1100" b="0" i="0" baseline="0">
              <a:solidFill>
                <a:sysClr val="windowText" lastClr="000000"/>
              </a:solidFill>
              <a:effectLst/>
              <a:latin typeface="+mn-lt"/>
              <a:ea typeface="+mn-ea"/>
              <a:cs typeface="+mn-cs"/>
            </a:rPr>
            <a:t>が、地方交付税の減少などにより平成２８年度は８０％台に上昇した。</a:t>
          </a:r>
          <a:r>
            <a:rPr lang="ja-JP" altLang="ja-JP" sz="1100" b="0" i="0" baseline="0">
              <a:solidFill>
                <a:sysClr val="windowText" lastClr="000000"/>
              </a:solidFill>
              <a:effectLst/>
              <a:latin typeface="+mn-lt"/>
              <a:ea typeface="+mn-ea"/>
              <a:cs typeface="+mn-cs"/>
            </a:rPr>
            <a:t>今後の見込みとしては、経常経費の増加要因は少子高齢化による扶助費及び水道事業会計を始めとする繰出金であり、減少要因は人件費及び町債発行額の抑制による公債費などである。一方の経常一般財源は減少していくことが予想される。経常収支比率の抑制策として、各種業務民営化による人件費の削減や起債制限による公債費の削減に努めている。</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42164</xdr:rowOff>
    </xdr:from>
    <xdr:to>
      <xdr:col>7</xdr:col>
      <xdr:colOff>152400</xdr:colOff>
      <xdr:row>62</xdr:row>
      <xdr:rowOff>10668</xdr:rowOff>
    </xdr:to>
    <xdr:cxnSp macro="">
      <xdr:nvCxnSpPr>
        <xdr:cNvPr id="132" name="直線コネクタ 131"/>
        <xdr:cNvCxnSpPr/>
      </xdr:nvCxnSpPr>
      <xdr:spPr>
        <a:xfrm>
          <a:off x="4114800" y="10500614"/>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33"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42164</xdr:rowOff>
    </xdr:from>
    <xdr:to>
      <xdr:col>6</xdr:col>
      <xdr:colOff>0</xdr:colOff>
      <xdr:row>61</xdr:row>
      <xdr:rowOff>133858</xdr:rowOff>
    </xdr:to>
    <xdr:cxnSp macro="">
      <xdr:nvCxnSpPr>
        <xdr:cNvPr id="135" name="直線コネクタ 134"/>
        <xdr:cNvCxnSpPr/>
      </xdr:nvCxnSpPr>
      <xdr:spPr>
        <a:xfrm flipV="1">
          <a:off x="3225800" y="1050061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7" name="テキスト ボックス 136"/>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56642</xdr:rowOff>
    </xdr:from>
    <xdr:to>
      <xdr:col>4</xdr:col>
      <xdr:colOff>482600</xdr:colOff>
      <xdr:row>61</xdr:row>
      <xdr:rowOff>133858</xdr:rowOff>
    </xdr:to>
    <xdr:cxnSp macro="">
      <xdr:nvCxnSpPr>
        <xdr:cNvPr id="138" name="直線コネクタ 137"/>
        <xdr:cNvCxnSpPr/>
      </xdr:nvCxnSpPr>
      <xdr:spPr>
        <a:xfrm>
          <a:off x="2336800" y="1051509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85344</xdr:rowOff>
    </xdr:from>
    <xdr:to>
      <xdr:col>4</xdr:col>
      <xdr:colOff>533400</xdr:colOff>
      <xdr:row>63</xdr:row>
      <xdr:rowOff>15494</xdr:rowOff>
    </xdr:to>
    <xdr:sp macro="" textlink="">
      <xdr:nvSpPr>
        <xdr:cNvPr id="139" name="フローチャート : 判断 138"/>
        <xdr:cNvSpPr/>
      </xdr:nvSpPr>
      <xdr:spPr>
        <a:xfrm>
          <a:off x="3175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271</xdr:rowOff>
    </xdr:from>
    <xdr:ext cx="762000" cy="259045"/>
    <xdr:sp macro="" textlink="">
      <xdr:nvSpPr>
        <xdr:cNvPr id="140" name="テキスト ボックス 139"/>
        <xdr:cNvSpPr txBox="1"/>
      </xdr:nvSpPr>
      <xdr:spPr>
        <a:xfrm>
          <a:off x="2844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160528</xdr:rowOff>
    </xdr:from>
    <xdr:to>
      <xdr:col>3</xdr:col>
      <xdr:colOff>279400</xdr:colOff>
      <xdr:row>61</xdr:row>
      <xdr:rowOff>56642</xdr:rowOff>
    </xdr:to>
    <xdr:cxnSp macro="">
      <xdr:nvCxnSpPr>
        <xdr:cNvPr id="141" name="直線コネクタ 140"/>
        <xdr:cNvCxnSpPr/>
      </xdr:nvCxnSpPr>
      <xdr:spPr>
        <a:xfrm>
          <a:off x="1447800" y="104475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160274</xdr:rowOff>
    </xdr:from>
    <xdr:to>
      <xdr:col>3</xdr:col>
      <xdr:colOff>330200</xdr:colOff>
      <xdr:row>62</xdr:row>
      <xdr:rowOff>90424</xdr:rowOff>
    </xdr:to>
    <xdr:sp macro="" textlink="">
      <xdr:nvSpPr>
        <xdr:cNvPr id="142" name="フローチャート : 判断 141"/>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75201</xdr:rowOff>
    </xdr:from>
    <xdr:ext cx="762000" cy="259045"/>
    <xdr:sp macro="" textlink="">
      <xdr:nvSpPr>
        <xdr:cNvPr id="143" name="テキスト ボックス 142"/>
        <xdr:cNvSpPr txBox="1"/>
      </xdr:nvSpPr>
      <xdr:spPr>
        <a:xfrm>
          <a:off x="1955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44" name="フローチャート : 判断 143"/>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36593</xdr:rowOff>
    </xdr:from>
    <xdr:ext cx="762000" cy="259045"/>
    <xdr:sp macro="" textlink="">
      <xdr:nvSpPr>
        <xdr:cNvPr id="145" name="テキスト ボックス 144"/>
        <xdr:cNvSpPr txBox="1"/>
      </xdr:nvSpPr>
      <xdr:spPr>
        <a:xfrm>
          <a:off x="1066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131318</xdr:rowOff>
    </xdr:from>
    <xdr:to>
      <xdr:col>7</xdr:col>
      <xdr:colOff>203200</xdr:colOff>
      <xdr:row>62</xdr:row>
      <xdr:rowOff>61468</xdr:rowOff>
    </xdr:to>
    <xdr:sp macro="" textlink="">
      <xdr:nvSpPr>
        <xdr:cNvPr id="151" name="円/楕円 150"/>
        <xdr:cNvSpPr/>
      </xdr:nvSpPr>
      <xdr:spPr>
        <a:xfrm>
          <a:off x="4902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147845</xdr:rowOff>
    </xdr:from>
    <xdr:ext cx="762000" cy="259045"/>
    <xdr:sp macro="" textlink="">
      <xdr:nvSpPr>
        <xdr:cNvPr id="152" name="財政構造の弾力性該当値テキスト"/>
        <xdr:cNvSpPr txBox="1"/>
      </xdr:nvSpPr>
      <xdr:spPr>
        <a:xfrm>
          <a:off x="50419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162814</xdr:rowOff>
    </xdr:from>
    <xdr:to>
      <xdr:col>6</xdr:col>
      <xdr:colOff>50800</xdr:colOff>
      <xdr:row>61</xdr:row>
      <xdr:rowOff>92964</xdr:rowOff>
    </xdr:to>
    <xdr:sp macro="" textlink="">
      <xdr:nvSpPr>
        <xdr:cNvPr id="153" name="円/楕円 152"/>
        <xdr:cNvSpPr/>
      </xdr:nvSpPr>
      <xdr:spPr>
        <a:xfrm>
          <a:off x="4064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103141</xdr:rowOff>
    </xdr:from>
    <xdr:ext cx="736600" cy="259045"/>
    <xdr:sp macro="" textlink="">
      <xdr:nvSpPr>
        <xdr:cNvPr id="154" name="テキスト ボックス 153"/>
        <xdr:cNvSpPr txBox="1"/>
      </xdr:nvSpPr>
      <xdr:spPr>
        <a:xfrm>
          <a:off x="3733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83058</xdr:rowOff>
    </xdr:from>
    <xdr:to>
      <xdr:col>4</xdr:col>
      <xdr:colOff>533400</xdr:colOff>
      <xdr:row>62</xdr:row>
      <xdr:rowOff>13208</xdr:rowOff>
    </xdr:to>
    <xdr:sp macro="" textlink="">
      <xdr:nvSpPr>
        <xdr:cNvPr id="155" name="円/楕円 154"/>
        <xdr:cNvSpPr/>
      </xdr:nvSpPr>
      <xdr:spPr>
        <a:xfrm>
          <a:off x="3175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56" name="テキスト ボックス 155"/>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5842</xdr:rowOff>
    </xdr:from>
    <xdr:to>
      <xdr:col>3</xdr:col>
      <xdr:colOff>330200</xdr:colOff>
      <xdr:row>61</xdr:row>
      <xdr:rowOff>107442</xdr:rowOff>
    </xdr:to>
    <xdr:sp macro="" textlink="">
      <xdr:nvSpPr>
        <xdr:cNvPr id="157" name="円/楕円 156"/>
        <xdr:cNvSpPr/>
      </xdr:nvSpPr>
      <xdr:spPr>
        <a:xfrm>
          <a:off x="2286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117619</xdr:rowOff>
    </xdr:from>
    <xdr:ext cx="762000" cy="259045"/>
    <xdr:sp macro="" textlink="">
      <xdr:nvSpPr>
        <xdr:cNvPr id="158" name="テキスト ボックス 157"/>
        <xdr:cNvSpPr txBox="1"/>
      </xdr:nvSpPr>
      <xdr:spPr>
        <a:xfrm>
          <a:off x="1955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109728</xdr:rowOff>
    </xdr:from>
    <xdr:to>
      <xdr:col>2</xdr:col>
      <xdr:colOff>127000</xdr:colOff>
      <xdr:row>61</xdr:row>
      <xdr:rowOff>39878</xdr:rowOff>
    </xdr:to>
    <xdr:sp macro="" textlink="">
      <xdr:nvSpPr>
        <xdr:cNvPr id="159" name="円/楕円 158"/>
        <xdr:cNvSpPr/>
      </xdr:nvSpPr>
      <xdr:spPr>
        <a:xfrm>
          <a:off x="1397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50055</xdr:rowOff>
    </xdr:from>
    <xdr:ext cx="762000" cy="259045"/>
    <xdr:sp macro="" textlink="">
      <xdr:nvSpPr>
        <xdr:cNvPr id="160" name="テキスト ボックス 159"/>
        <xdr:cNvSpPr txBox="1"/>
      </xdr:nvSpPr>
      <xdr:spPr>
        <a:xfrm>
          <a:off x="1066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[154,139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mn-lt"/>
              <a:ea typeface="+mn-ea"/>
              <a:cs typeface="+mn-cs"/>
            </a:rPr>
            <a:t>　これまで同様平成２７年度も人件費の削減等により類似団体平均は下回ったが、平成２</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年度より増加し、県平均より</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万円程度上回っている状況にある。人件費は平成２</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年度比で</a:t>
          </a:r>
          <a:r>
            <a:rPr lang="ja-JP" altLang="en-US" sz="1100" b="0" i="0" baseline="0">
              <a:solidFill>
                <a:sysClr val="windowText" lastClr="000000"/>
              </a:solidFill>
              <a:effectLst/>
              <a:latin typeface="+mn-lt"/>
              <a:ea typeface="+mn-ea"/>
              <a:cs typeface="+mn-cs"/>
            </a:rPr>
            <a:t>０．４</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、物件費</a:t>
          </a:r>
          <a:r>
            <a:rPr lang="ja-JP" altLang="en-US" sz="1100" b="0" i="0" baseline="0">
              <a:solidFill>
                <a:sysClr val="windowText" lastClr="000000"/>
              </a:solidFill>
              <a:effectLst/>
              <a:latin typeface="+mn-lt"/>
              <a:ea typeface="+mn-ea"/>
              <a:cs typeface="+mn-cs"/>
            </a:rPr>
            <a:t>も６．２</a:t>
          </a:r>
          <a:r>
            <a:rPr lang="ja-JP" altLang="ja-JP" sz="1100" b="0" i="0" baseline="0">
              <a:solidFill>
                <a:sysClr val="windowText" lastClr="000000"/>
              </a:solidFill>
              <a:effectLst/>
              <a:latin typeface="+mn-lt"/>
              <a:ea typeface="+mn-ea"/>
              <a:cs typeface="+mn-cs"/>
            </a:rPr>
            <a:t>％増となっている。人件費については、町振興計画で定めた目標数に向けて今後も適正管理を行っていく。物件費については、各種業務委託及び民営化により委託料が増加する可能性があるが、それ以上の人件費の削減を見込む。</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47955</xdr:rowOff>
    </xdr:from>
    <xdr:to>
      <xdr:col>7</xdr:col>
      <xdr:colOff>152400</xdr:colOff>
      <xdr:row>82</xdr:row>
      <xdr:rowOff>83476</xdr:rowOff>
    </xdr:to>
    <xdr:cxnSp macro="">
      <xdr:nvCxnSpPr>
        <xdr:cNvPr id="193" name="直線コネクタ 192"/>
        <xdr:cNvCxnSpPr/>
      </xdr:nvCxnSpPr>
      <xdr:spPr>
        <a:xfrm>
          <a:off x="4114800" y="14106855"/>
          <a:ext cx="838200" cy="3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39191</xdr:rowOff>
    </xdr:from>
    <xdr:to>
      <xdr:col>6</xdr:col>
      <xdr:colOff>0</xdr:colOff>
      <xdr:row>82</xdr:row>
      <xdr:rowOff>47955</xdr:rowOff>
    </xdr:to>
    <xdr:cxnSp macro="">
      <xdr:nvCxnSpPr>
        <xdr:cNvPr id="196" name="直線コネクタ 195"/>
        <xdr:cNvCxnSpPr/>
      </xdr:nvCxnSpPr>
      <xdr:spPr>
        <a:xfrm>
          <a:off x="3225800" y="14098091"/>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156189</xdr:rowOff>
    </xdr:from>
    <xdr:to>
      <xdr:col>4</xdr:col>
      <xdr:colOff>482600</xdr:colOff>
      <xdr:row>82</xdr:row>
      <xdr:rowOff>39191</xdr:rowOff>
    </xdr:to>
    <xdr:cxnSp macro="">
      <xdr:nvCxnSpPr>
        <xdr:cNvPr id="199" name="直線コネクタ 198"/>
        <xdr:cNvCxnSpPr/>
      </xdr:nvCxnSpPr>
      <xdr:spPr>
        <a:xfrm>
          <a:off x="2336800" y="14043639"/>
          <a:ext cx="889000" cy="5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2820</xdr:rowOff>
    </xdr:from>
    <xdr:to>
      <xdr:col>4</xdr:col>
      <xdr:colOff>533400</xdr:colOff>
      <xdr:row>83</xdr:row>
      <xdr:rowOff>104420</xdr:rowOff>
    </xdr:to>
    <xdr:sp macro="" textlink="">
      <xdr:nvSpPr>
        <xdr:cNvPr id="200" name="フローチャート : 判断 199"/>
        <xdr:cNvSpPr/>
      </xdr:nvSpPr>
      <xdr:spPr>
        <a:xfrm>
          <a:off x="3175000" y="142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89197</xdr:rowOff>
    </xdr:from>
    <xdr:ext cx="762000" cy="259045"/>
    <xdr:sp macro="" textlink="">
      <xdr:nvSpPr>
        <xdr:cNvPr id="201" name="テキスト ボックス 200"/>
        <xdr:cNvSpPr txBox="1"/>
      </xdr:nvSpPr>
      <xdr:spPr>
        <a:xfrm>
          <a:off x="2844800" y="1431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156189</xdr:rowOff>
    </xdr:from>
    <xdr:to>
      <xdr:col>3</xdr:col>
      <xdr:colOff>279400</xdr:colOff>
      <xdr:row>81</xdr:row>
      <xdr:rowOff>156924</xdr:rowOff>
    </xdr:to>
    <xdr:cxnSp macro="">
      <xdr:nvCxnSpPr>
        <xdr:cNvPr id="202" name="直線コネクタ 201"/>
        <xdr:cNvCxnSpPr/>
      </xdr:nvCxnSpPr>
      <xdr:spPr>
        <a:xfrm flipV="1">
          <a:off x="1447800" y="14043639"/>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34807</xdr:rowOff>
    </xdr:from>
    <xdr:to>
      <xdr:col>3</xdr:col>
      <xdr:colOff>330200</xdr:colOff>
      <xdr:row>82</xdr:row>
      <xdr:rowOff>136407</xdr:rowOff>
    </xdr:to>
    <xdr:sp macro="" textlink="">
      <xdr:nvSpPr>
        <xdr:cNvPr id="203" name="フローチャート : 判断 202"/>
        <xdr:cNvSpPr/>
      </xdr:nvSpPr>
      <xdr:spPr>
        <a:xfrm>
          <a:off x="2286000" y="1409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121184</xdr:rowOff>
    </xdr:from>
    <xdr:ext cx="762000" cy="259045"/>
    <xdr:sp macro="" textlink="">
      <xdr:nvSpPr>
        <xdr:cNvPr id="204" name="テキスト ボックス 203"/>
        <xdr:cNvSpPr txBox="1"/>
      </xdr:nvSpPr>
      <xdr:spPr>
        <a:xfrm>
          <a:off x="1955800" y="1418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4172</xdr:rowOff>
    </xdr:from>
    <xdr:to>
      <xdr:col>2</xdr:col>
      <xdr:colOff>127000</xdr:colOff>
      <xdr:row>82</xdr:row>
      <xdr:rowOff>105772</xdr:rowOff>
    </xdr:to>
    <xdr:sp macro="" textlink="">
      <xdr:nvSpPr>
        <xdr:cNvPr id="205" name="フローチャート : 判断 204"/>
        <xdr:cNvSpPr/>
      </xdr:nvSpPr>
      <xdr:spPr>
        <a:xfrm>
          <a:off x="1397000" y="1406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90549</xdr:rowOff>
    </xdr:from>
    <xdr:ext cx="762000" cy="259045"/>
    <xdr:sp macro="" textlink="">
      <xdr:nvSpPr>
        <xdr:cNvPr id="206" name="テキスト ボックス 205"/>
        <xdr:cNvSpPr txBox="1"/>
      </xdr:nvSpPr>
      <xdr:spPr>
        <a:xfrm>
          <a:off x="1066800" y="1414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32676</xdr:rowOff>
    </xdr:from>
    <xdr:to>
      <xdr:col>7</xdr:col>
      <xdr:colOff>203200</xdr:colOff>
      <xdr:row>82</xdr:row>
      <xdr:rowOff>134276</xdr:rowOff>
    </xdr:to>
    <xdr:sp macro="" textlink="">
      <xdr:nvSpPr>
        <xdr:cNvPr id="212" name="円/楕円 211"/>
        <xdr:cNvSpPr/>
      </xdr:nvSpPr>
      <xdr:spPr>
        <a:xfrm>
          <a:off x="4902200" y="1409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49203</xdr:rowOff>
    </xdr:from>
    <xdr:ext cx="762000" cy="259045"/>
    <xdr:sp macro="" textlink="">
      <xdr:nvSpPr>
        <xdr:cNvPr id="213" name="人件費・物件費等の状況該当値テキスト"/>
        <xdr:cNvSpPr txBox="1"/>
      </xdr:nvSpPr>
      <xdr:spPr>
        <a:xfrm>
          <a:off x="5041900" y="1393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154,139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168605</xdr:rowOff>
    </xdr:from>
    <xdr:to>
      <xdr:col>6</xdr:col>
      <xdr:colOff>50800</xdr:colOff>
      <xdr:row>82</xdr:row>
      <xdr:rowOff>98755</xdr:rowOff>
    </xdr:to>
    <xdr:sp macro="" textlink="">
      <xdr:nvSpPr>
        <xdr:cNvPr id="214" name="円/楕円 213"/>
        <xdr:cNvSpPr/>
      </xdr:nvSpPr>
      <xdr:spPr>
        <a:xfrm>
          <a:off x="4064000" y="1405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108932</xdr:rowOff>
    </xdr:from>
    <xdr:ext cx="736600" cy="259045"/>
    <xdr:sp macro="" textlink="">
      <xdr:nvSpPr>
        <xdr:cNvPr id="215" name="テキスト ボックス 214"/>
        <xdr:cNvSpPr txBox="1"/>
      </xdr:nvSpPr>
      <xdr:spPr>
        <a:xfrm>
          <a:off x="3733800" y="1382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146,779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159841</xdr:rowOff>
    </xdr:from>
    <xdr:to>
      <xdr:col>4</xdr:col>
      <xdr:colOff>533400</xdr:colOff>
      <xdr:row>82</xdr:row>
      <xdr:rowOff>89991</xdr:rowOff>
    </xdr:to>
    <xdr:sp macro="" textlink="">
      <xdr:nvSpPr>
        <xdr:cNvPr id="216" name="円/楕円 215"/>
        <xdr:cNvSpPr/>
      </xdr:nvSpPr>
      <xdr:spPr>
        <a:xfrm>
          <a:off x="3175000" y="140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100168</xdr:rowOff>
    </xdr:from>
    <xdr:ext cx="762000" cy="259045"/>
    <xdr:sp macro="" textlink="">
      <xdr:nvSpPr>
        <xdr:cNvPr id="217" name="テキスト ボックス 216"/>
        <xdr:cNvSpPr txBox="1"/>
      </xdr:nvSpPr>
      <xdr:spPr>
        <a:xfrm>
          <a:off x="2844800" y="13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144,963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105389</xdr:rowOff>
    </xdr:from>
    <xdr:to>
      <xdr:col>3</xdr:col>
      <xdr:colOff>330200</xdr:colOff>
      <xdr:row>82</xdr:row>
      <xdr:rowOff>35539</xdr:rowOff>
    </xdr:to>
    <xdr:sp macro="" textlink="">
      <xdr:nvSpPr>
        <xdr:cNvPr id="218" name="円/楕円 217"/>
        <xdr:cNvSpPr/>
      </xdr:nvSpPr>
      <xdr:spPr>
        <a:xfrm>
          <a:off x="2286000" y="1399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45716</xdr:rowOff>
    </xdr:from>
    <xdr:ext cx="762000" cy="259045"/>
    <xdr:sp macro="" textlink="">
      <xdr:nvSpPr>
        <xdr:cNvPr id="219" name="テキスト ボックス 218"/>
        <xdr:cNvSpPr txBox="1"/>
      </xdr:nvSpPr>
      <xdr:spPr>
        <a:xfrm>
          <a:off x="1955800" y="1376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133,680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106124</xdr:rowOff>
    </xdr:from>
    <xdr:to>
      <xdr:col>2</xdr:col>
      <xdr:colOff>127000</xdr:colOff>
      <xdr:row>82</xdr:row>
      <xdr:rowOff>36274</xdr:rowOff>
    </xdr:to>
    <xdr:sp macro="" textlink="">
      <xdr:nvSpPr>
        <xdr:cNvPr id="220" name="円/楕円 219"/>
        <xdr:cNvSpPr/>
      </xdr:nvSpPr>
      <xdr:spPr>
        <a:xfrm>
          <a:off x="1397000" y="1399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46451</xdr:rowOff>
    </xdr:from>
    <xdr:ext cx="762000" cy="259045"/>
    <xdr:sp macro="" textlink="">
      <xdr:nvSpPr>
        <xdr:cNvPr id="221" name="テキスト ボックス 220"/>
        <xdr:cNvSpPr txBox="1"/>
      </xdr:nvSpPr>
      <xdr:spPr>
        <a:xfrm>
          <a:off x="1066800" y="1376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職員の給与水準は、類似団体とほぼ同等であり、県内では、市町平均（９９．７％）及び町平均（９７．８％）を下回り最低の水準にある。このことは行政改革大綱や自律計画等に基づき給与制度の改革を進め、管理職手当支給率の削減（４０～５０％減）、時間外勤務の縮減等、人件費の抑制に努めてきた結果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職員の給与制度については、住民の理解と指示が得られる給与制度・運用・水準等の適正化が求められていることから、職務や能力、実績が反映できる人事評価制度を平成２８年度から全職員対象に導入し、執り行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87</xdr:row>
      <xdr:rowOff>79527</xdr:rowOff>
    </xdr:to>
    <xdr:cxnSp macro="">
      <xdr:nvCxnSpPr>
        <xdr:cNvPr id="252" name="直線コネクタ 251"/>
        <xdr:cNvCxnSpPr/>
      </xdr:nvCxnSpPr>
      <xdr:spPr>
        <a:xfrm flipV="1">
          <a:off x="17018000" y="13674271"/>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51604</xdr:rowOff>
    </xdr:from>
    <xdr:ext cx="762000" cy="259045"/>
    <xdr:sp macro="" textlink="">
      <xdr:nvSpPr>
        <xdr:cNvPr id="253" name="給与水準   （国との比較）最小値テキスト"/>
        <xdr:cNvSpPr txBox="1"/>
      </xdr:nvSpPr>
      <xdr:spPr>
        <a:xfrm>
          <a:off x="17106900" y="149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79527</xdr:rowOff>
    </xdr:from>
    <xdr:to>
      <xdr:col>24</xdr:col>
      <xdr:colOff>647700</xdr:colOff>
      <xdr:row>87</xdr:row>
      <xdr:rowOff>79527</xdr:rowOff>
    </xdr:to>
    <xdr:cxnSp macro="">
      <xdr:nvCxnSpPr>
        <xdr:cNvPr id="254" name="直線コネクタ 253"/>
        <xdr:cNvCxnSpPr/>
      </xdr:nvCxnSpPr>
      <xdr:spPr>
        <a:xfrm>
          <a:off x="16929100" y="149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6" name="直線コネクタ 25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111277</xdr:rowOff>
    </xdr:from>
    <xdr:to>
      <xdr:col>24</xdr:col>
      <xdr:colOff>558800</xdr:colOff>
      <xdr:row>84</xdr:row>
      <xdr:rowOff>134257</xdr:rowOff>
    </xdr:to>
    <xdr:cxnSp macro="">
      <xdr:nvCxnSpPr>
        <xdr:cNvPr id="257" name="直線コネクタ 256"/>
        <xdr:cNvCxnSpPr/>
      </xdr:nvCxnSpPr>
      <xdr:spPr>
        <a:xfrm>
          <a:off x="16179800" y="14513077"/>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42532</xdr:rowOff>
    </xdr:from>
    <xdr:ext cx="762000" cy="259045"/>
    <xdr:sp macro="" textlink="">
      <xdr:nvSpPr>
        <xdr:cNvPr id="258" name="給与水準   （国との比較）平均値テキスト"/>
        <xdr:cNvSpPr txBox="1"/>
      </xdr:nvSpPr>
      <xdr:spPr>
        <a:xfrm>
          <a:off x="17106900" y="1427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59" name="フローチャート : 判断 258"/>
        <xdr:cNvSpPr/>
      </xdr:nvSpPr>
      <xdr:spPr>
        <a:xfrm>
          <a:off x="16967200" y="1442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53823</xdr:rowOff>
    </xdr:from>
    <xdr:to>
      <xdr:col>23</xdr:col>
      <xdr:colOff>406400</xdr:colOff>
      <xdr:row>84</xdr:row>
      <xdr:rowOff>111277</xdr:rowOff>
    </xdr:to>
    <xdr:cxnSp macro="">
      <xdr:nvCxnSpPr>
        <xdr:cNvPr id="260" name="直線コネクタ 259"/>
        <xdr:cNvCxnSpPr/>
      </xdr:nvCxnSpPr>
      <xdr:spPr>
        <a:xfrm>
          <a:off x="15290800" y="144556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1" name="フローチャート :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126291</xdr:rowOff>
    </xdr:from>
    <xdr:ext cx="736600" cy="259045"/>
    <xdr:sp macro="" textlink="">
      <xdr:nvSpPr>
        <xdr:cNvPr id="262" name="テキスト ボックス 261"/>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7862</xdr:rowOff>
    </xdr:from>
    <xdr:to>
      <xdr:col>22</xdr:col>
      <xdr:colOff>203200</xdr:colOff>
      <xdr:row>84</xdr:row>
      <xdr:rowOff>53823</xdr:rowOff>
    </xdr:to>
    <xdr:cxnSp macro="">
      <xdr:nvCxnSpPr>
        <xdr:cNvPr id="263" name="直線コネクタ 262"/>
        <xdr:cNvCxnSpPr/>
      </xdr:nvCxnSpPr>
      <xdr:spPr>
        <a:xfrm>
          <a:off x="14401800" y="144096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151493</xdr:rowOff>
    </xdr:from>
    <xdr:to>
      <xdr:col>22</xdr:col>
      <xdr:colOff>254000</xdr:colOff>
      <xdr:row>84</xdr:row>
      <xdr:rowOff>81643</xdr:rowOff>
    </xdr:to>
    <xdr:sp macro="" textlink="">
      <xdr:nvSpPr>
        <xdr:cNvPr id="264" name="フローチャート : 判断 263"/>
        <xdr:cNvSpPr/>
      </xdr:nvSpPr>
      <xdr:spPr>
        <a:xfrm>
          <a:off x="15240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91820</xdr:rowOff>
    </xdr:from>
    <xdr:ext cx="762000" cy="259045"/>
    <xdr:sp macro="" textlink="">
      <xdr:nvSpPr>
        <xdr:cNvPr id="265" name="テキスト ボックス 264"/>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88</xdr:row>
      <xdr:rowOff>91923</xdr:rowOff>
    </xdr:to>
    <xdr:cxnSp macro="">
      <xdr:nvCxnSpPr>
        <xdr:cNvPr id="266" name="直線コネクタ 265"/>
        <xdr:cNvCxnSpPr/>
      </xdr:nvCxnSpPr>
      <xdr:spPr>
        <a:xfrm flipV="1">
          <a:off x="13512800" y="14409662"/>
          <a:ext cx="889000" cy="76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151493</xdr:rowOff>
    </xdr:from>
    <xdr:to>
      <xdr:col>21</xdr:col>
      <xdr:colOff>50800</xdr:colOff>
      <xdr:row>84</xdr:row>
      <xdr:rowOff>81643</xdr:rowOff>
    </xdr:to>
    <xdr:sp macro="" textlink="">
      <xdr:nvSpPr>
        <xdr:cNvPr id="267" name="フローチャート : 判断 266"/>
        <xdr:cNvSpPr/>
      </xdr:nvSpPr>
      <xdr:spPr>
        <a:xfrm>
          <a:off x="14351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66420</xdr:rowOff>
    </xdr:from>
    <xdr:ext cx="762000" cy="259045"/>
    <xdr:sp macro="" textlink="">
      <xdr:nvSpPr>
        <xdr:cNvPr id="268" name="テキスト ボックス 267"/>
        <xdr:cNvSpPr txBox="1"/>
      </xdr:nvSpPr>
      <xdr:spPr>
        <a:xfrm>
          <a:off x="14020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69" name="フローチャート : 判断 268"/>
        <xdr:cNvSpPr/>
      </xdr:nvSpPr>
      <xdr:spPr>
        <a:xfrm>
          <a:off x="13462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70" name="テキスト ボックス 269"/>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76" name="円/楕円 275"/>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55534</xdr:rowOff>
    </xdr:from>
    <xdr:ext cx="762000" cy="259045"/>
    <xdr:sp macro="" textlink="">
      <xdr:nvSpPr>
        <xdr:cNvPr id="277" name="給与水準   （国との比較）該当値テキスト"/>
        <xdr:cNvSpPr txBox="1"/>
      </xdr:nvSpPr>
      <xdr:spPr>
        <a:xfrm>
          <a:off x="17106900" y="1445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60477</xdr:rowOff>
    </xdr:from>
    <xdr:to>
      <xdr:col>23</xdr:col>
      <xdr:colOff>457200</xdr:colOff>
      <xdr:row>84</xdr:row>
      <xdr:rowOff>162077</xdr:rowOff>
    </xdr:to>
    <xdr:sp macro="" textlink="">
      <xdr:nvSpPr>
        <xdr:cNvPr id="278" name="円/楕円 277"/>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79" name="テキスト ボックス 278"/>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3023</xdr:rowOff>
    </xdr:from>
    <xdr:to>
      <xdr:col>22</xdr:col>
      <xdr:colOff>254000</xdr:colOff>
      <xdr:row>84</xdr:row>
      <xdr:rowOff>104623</xdr:rowOff>
    </xdr:to>
    <xdr:sp macro="" textlink="">
      <xdr:nvSpPr>
        <xdr:cNvPr id="280" name="円/楕円 279"/>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89400</xdr:rowOff>
    </xdr:from>
    <xdr:ext cx="762000" cy="259045"/>
    <xdr:sp macro="" textlink="">
      <xdr:nvSpPr>
        <xdr:cNvPr id="281" name="テキスト ボックス 280"/>
        <xdr:cNvSpPr txBox="1"/>
      </xdr:nvSpPr>
      <xdr:spPr>
        <a:xfrm>
          <a:off x="14909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128512</xdr:rowOff>
    </xdr:from>
    <xdr:to>
      <xdr:col>21</xdr:col>
      <xdr:colOff>50800</xdr:colOff>
      <xdr:row>84</xdr:row>
      <xdr:rowOff>58662</xdr:rowOff>
    </xdr:to>
    <xdr:sp macro="" textlink="">
      <xdr:nvSpPr>
        <xdr:cNvPr id="282" name="円/楕円 281"/>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68839</xdr:rowOff>
    </xdr:from>
    <xdr:ext cx="762000" cy="259045"/>
    <xdr:sp macro="" textlink="">
      <xdr:nvSpPr>
        <xdr:cNvPr id="283" name="テキスト ボックス 282"/>
        <xdr:cNvSpPr txBox="1"/>
      </xdr:nvSpPr>
      <xdr:spPr>
        <a:xfrm>
          <a:off x="14020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41123</xdr:rowOff>
    </xdr:from>
    <xdr:to>
      <xdr:col>19</xdr:col>
      <xdr:colOff>533400</xdr:colOff>
      <xdr:row>88</xdr:row>
      <xdr:rowOff>142723</xdr:rowOff>
    </xdr:to>
    <xdr:sp macro="" textlink="">
      <xdr:nvSpPr>
        <xdr:cNvPr id="284" name="円/楕円 283"/>
        <xdr:cNvSpPr/>
      </xdr:nvSpPr>
      <xdr:spPr>
        <a:xfrm>
          <a:off x="13462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152900</xdr:rowOff>
    </xdr:from>
    <xdr:ext cx="762000" cy="259045"/>
    <xdr:sp macro="" textlink="">
      <xdr:nvSpPr>
        <xdr:cNvPr id="285" name="テキスト ボックス 284"/>
        <xdr:cNvSpPr txBox="1"/>
      </xdr:nvSpPr>
      <xdr:spPr>
        <a:xfrm>
          <a:off x="13131800" y="1489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mn-lt"/>
              <a:ea typeface="+mn-ea"/>
              <a:cs typeface="+mn-cs"/>
            </a:rPr>
            <a:t>　本町の職員数は、類似団体平均は下回ったが、全国市町村及び栃木県市町平均を上回っている。定員適正化計画に基づき組織機構の見直しや新規採用を抑制し職員数適正化に努めてきたものの、権限移譲等によ</a:t>
          </a:r>
          <a:r>
            <a:rPr lang="ja-JP" altLang="en-US" sz="1100" b="0" i="0" baseline="0">
              <a:solidFill>
                <a:sysClr val="windowText" lastClr="000000"/>
              </a:solidFill>
              <a:effectLst/>
              <a:latin typeface="+mn-lt"/>
              <a:ea typeface="+mn-ea"/>
              <a:cs typeface="+mn-cs"/>
            </a:rPr>
            <a:t>り</a:t>
          </a:r>
          <a:r>
            <a:rPr lang="ja-JP" altLang="ja-JP" sz="1100" b="0" i="0" baseline="0">
              <a:solidFill>
                <a:sysClr val="windowText" lastClr="000000"/>
              </a:solidFill>
              <a:effectLst/>
              <a:latin typeface="+mn-lt"/>
              <a:ea typeface="+mn-ea"/>
              <a:cs typeface="+mn-cs"/>
            </a:rPr>
            <a:t>事務量</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増加</a:t>
          </a:r>
          <a:r>
            <a:rPr lang="ja-JP" altLang="en-US" sz="1100" b="0" i="0" baseline="0">
              <a:solidFill>
                <a:sysClr val="windowText" lastClr="000000"/>
              </a:solidFill>
              <a:effectLst/>
              <a:latin typeface="+mn-lt"/>
              <a:ea typeface="+mn-ea"/>
              <a:cs typeface="+mn-cs"/>
            </a:rPr>
            <a:t>し</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また、</a:t>
          </a:r>
          <a:r>
            <a:rPr lang="ja-JP" altLang="ja-JP" sz="1100" b="0" i="0" baseline="0">
              <a:solidFill>
                <a:sysClr val="windowText" lastClr="000000"/>
              </a:solidFill>
              <a:effectLst/>
              <a:latin typeface="+mn-lt"/>
              <a:ea typeface="+mn-ea"/>
              <a:cs typeface="+mn-cs"/>
            </a:rPr>
            <a:t>人口減少</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進行</a:t>
          </a:r>
          <a:r>
            <a:rPr lang="ja-JP" altLang="en-US" sz="1100" b="0" i="0" baseline="0">
              <a:solidFill>
                <a:sysClr val="windowText" lastClr="000000"/>
              </a:solidFill>
              <a:effectLst/>
              <a:latin typeface="+mn-lt"/>
              <a:ea typeface="+mn-ea"/>
              <a:cs typeface="+mn-cs"/>
            </a:rPr>
            <a:t>が顕著であるため</a:t>
          </a:r>
          <a:r>
            <a:rPr lang="ja-JP" altLang="ja-JP" sz="1100" b="0" i="0" baseline="0">
              <a:solidFill>
                <a:sysClr val="windowText" lastClr="000000"/>
              </a:solidFill>
              <a:effectLst/>
              <a:latin typeface="+mn-lt"/>
              <a:ea typeface="+mn-ea"/>
              <a:cs typeface="+mn-cs"/>
            </a:rPr>
            <a:t>、各平均水準まで職員数を削減することが困難な状況にある。今後も組織機構改革、事務事業の見直し、業務の外部委託及び民営化等を推進し、職員定員管理の適正化に努める。</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5" name="直線コネクタ 314"/>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6"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7" name="直線コネクタ 316"/>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8"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9" name="直線コネクタ 318"/>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85725</xdr:rowOff>
    </xdr:from>
    <xdr:to>
      <xdr:col>24</xdr:col>
      <xdr:colOff>558800</xdr:colOff>
      <xdr:row>60</xdr:row>
      <xdr:rowOff>88943</xdr:rowOff>
    </xdr:to>
    <xdr:cxnSp macro="">
      <xdr:nvCxnSpPr>
        <xdr:cNvPr id="320" name="直線コネクタ 319"/>
        <xdr:cNvCxnSpPr/>
      </xdr:nvCxnSpPr>
      <xdr:spPr>
        <a:xfrm flipV="1">
          <a:off x="16179800" y="10372725"/>
          <a:ext cx="8382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21" name="定員管理の状況平均値テキスト"/>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2" name="フローチャート : 判断 321"/>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56769</xdr:rowOff>
    </xdr:from>
    <xdr:to>
      <xdr:col>23</xdr:col>
      <xdr:colOff>406400</xdr:colOff>
      <xdr:row>60</xdr:row>
      <xdr:rowOff>88943</xdr:rowOff>
    </xdr:to>
    <xdr:cxnSp macro="">
      <xdr:nvCxnSpPr>
        <xdr:cNvPr id="323" name="直線コネクタ 322"/>
        <xdr:cNvCxnSpPr/>
      </xdr:nvCxnSpPr>
      <xdr:spPr>
        <a:xfrm>
          <a:off x="15290800" y="1034376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4" name="フローチャート : 判断 323"/>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125323</xdr:rowOff>
    </xdr:from>
    <xdr:ext cx="736600" cy="259045"/>
    <xdr:sp macro="" textlink="">
      <xdr:nvSpPr>
        <xdr:cNvPr id="325" name="テキスト ボックス 324"/>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52747</xdr:rowOff>
    </xdr:from>
    <xdr:to>
      <xdr:col>22</xdr:col>
      <xdr:colOff>203200</xdr:colOff>
      <xdr:row>60</xdr:row>
      <xdr:rowOff>56769</xdr:rowOff>
    </xdr:to>
    <xdr:cxnSp macro="">
      <xdr:nvCxnSpPr>
        <xdr:cNvPr id="326" name="直線コネクタ 325"/>
        <xdr:cNvCxnSpPr/>
      </xdr:nvCxnSpPr>
      <xdr:spPr>
        <a:xfrm>
          <a:off x="14401800" y="1033974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69511</xdr:rowOff>
    </xdr:from>
    <xdr:to>
      <xdr:col>22</xdr:col>
      <xdr:colOff>254000</xdr:colOff>
      <xdr:row>60</xdr:row>
      <xdr:rowOff>171111</xdr:rowOff>
    </xdr:to>
    <xdr:sp macro="" textlink="">
      <xdr:nvSpPr>
        <xdr:cNvPr id="327" name="フローチャート : 判断 326"/>
        <xdr:cNvSpPr/>
      </xdr:nvSpPr>
      <xdr:spPr>
        <a:xfrm>
          <a:off x="15240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155888</xdr:rowOff>
    </xdr:from>
    <xdr:ext cx="762000" cy="259045"/>
    <xdr:sp macro="" textlink="">
      <xdr:nvSpPr>
        <xdr:cNvPr id="328" name="テキスト ボックス 327"/>
        <xdr:cNvSpPr txBox="1"/>
      </xdr:nvSpPr>
      <xdr:spPr>
        <a:xfrm>
          <a:off x="14909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52747</xdr:rowOff>
    </xdr:from>
    <xdr:to>
      <xdr:col>21</xdr:col>
      <xdr:colOff>0</xdr:colOff>
      <xdr:row>60</xdr:row>
      <xdr:rowOff>92159</xdr:rowOff>
    </xdr:to>
    <xdr:cxnSp macro="">
      <xdr:nvCxnSpPr>
        <xdr:cNvPr id="329" name="直線コネクタ 328"/>
        <xdr:cNvCxnSpPr/>
      </xdr:nvCxnSpPr>
      <xdr:spPr>
        <a:xfrm flipV="1">
          <a:off x="13512800" y="10339747"/>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18838</xdr:rowOff>
    </xdr:from>
    <xdr:to>
      <xdr:col>21</xdr:col>
      <xdr:colOff>50800</xdr:colOff>
      <xdr:row>60</xdr:row>
      <xdr:rowOff>120438</xdr:rowOff>
    </xdr:to>
    <xdr:sp macro="" textlink="">
      <xdr:nvSpPr>
        <xdr:cNvPr id="330" name="フローチャート : 判断 329"/>
        <xdr:cNvSpPr/>
      </xdr:nvSpPr>
      <xdr:spPr>
        <a:xfrm>
          <a:off x="14351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105215</xdr:rowOff>
    </xdr:from>
    <xdr:ext cx="762000" cy="259045"/>
    <xdr:sp macro="" textlink="">
      <xdr:nvSpPr>
        <xdr:cNvPr id="331" name="テキスト ボックス 330"/>
        <xdr:cNvSpPr txBox="1"/>
      </xdr:nvSpPr>
      <xdr:spPr>
        <a:xfrm>
          <a:off x="14020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32" name="フローチャート : 判断 331"/>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110507</xdr:rowOff>
    </xdr:from>
    <xdr:ext cx="762000" cy="259045"/>
    <xdr:sp macro="" textlink="">
      <xdr:nvSpPr>
        <xdr:cNvPr id="333" name="テキスト ボックス 332"/>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34925</xdr:rowOff>
    </xdr:from>
    <xdr:to>
      <xdr:col>24</xdr:col>
      <xdr:colOff>609600</xdr:colOff>
      <xdr:row>60</xdr:row>
      <xdr:rowOff>136525</xdr:rowOff>
    </xdr:to>
    <xdr:sp macro="" textlink="">
      <xdr:nvSpPr>
        <xdr:cNvPr id="339" name="円/楕円 338"/>
        <xdr:cNvSpPr/>
      </xdr:nvSpPr>
      <xdr:spPr>
        <a:xfrm>
          <a:off x="16967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51452</xdr:rowOff>
    </xdr:from>
    <xdr:ext cx="762000" cy="259045"/>
    <xdr:sp macro="" textlink="">
      <xdr:nvSpPr>
        <xdr:cNvPr id="340" name="定員管理の状況該当値テキスト"/>
        <xdr:cNvSpPr txBox="1"/>
      </xdr:nvSpPr>
      <xdr:spPr>
        <a:xfrm>
          <a:off x="171069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38143</xdr:rowOff>
    </xdr:from>
    <xdr:to>
      <xdr:col>23</xdr:col>
      <xdr:colOff>457200</xdr:colOff>
      <xdr:row>60</xdr:row>
      <xdr:rowOff>139743</xdr:rowOff>
    </xdr:to>
    <xdr:sp macro="" textlink="">
      <xdr:nvSpPr>
        <xdr:cNvPr id="341" name="円/楕円 340"/>
        <xdr:cNvSpPr/>
      </xdr:nvSpPr>
      <xdr:spPr>
        <a:xfrm>
          <a:off x="16129000" y="1032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149920</xdr:rowOff>
    </xdr:from>
    <xdr:ext cx="736600" cy="259045"/>
    <xdr:sp macro="" textlink="">
      <xdr:nvSpPr>
        <xdr:cNvPr id="342" name="テキスト ボックス 341"/>
        <xdr:cNvSpPr txBox="1"/>
      </xdr:nvSpPr>
      <xdr:spPr>
        <a:xfrm>
          <a:off x="15798800" y="1009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5969</xdr:rowOff>
    </xdr:from>
    <xdr:to>
      <xdr:col>22</xdr:col>
      <xdr:colOff>254000</xdr:colOff>
      <xdr:row>60</xdr:row>
      <xdr:rowOff>107569</xdr:rowOff>
    </xdr:to>
    <xdr:sp macro="" textlink="">
      <xdr:nvSpPr>
        <xdr:cNvPr id="343" name="円/楕円 342"/>
        <xdr:cNvSpPr/>
      </xdr:nvSpPr>
      <xdr:spPr>
        <a:xfrm>
          <a:off x="15240000" y="102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117746</xdr:rowOff>
    </xdr:from>
    <xdr:ext cx="762000" cy="259045"/>
    <xdr:sp macro="" textlink="">
      <xdr:nvSpPr>
        <xdr:cNvPr id="344" name="テキスト ボックス 343"/>
        <xdr:cNvSpPr txBox="1"/>
      </xdr:nvSpPr>
      <xdr:spPr>
        <a:xfrm>
          <a:off x="14909800" y="1006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1947</xdr:rowOff>
    </xdr:from>
    <xdr:to>
      <xdr:col>21</xdr:col>
      <xdr:colOff>50800</xdr:colOff>
      <xdr:row>60</xdr:row>
      <xdr:rowOff>103547</xdr:rowOff>
    </xdr:to>
    <xdr:sp macro="" textlink="">
      <xdr:nvSpPr>
        <xdr:cNvPr id="345" name="円/楕円 344"/>
        <xdr:cNvSpPr/>
      </xdr:nvSpPr>
      <xdr:spPr>
        <a:xfrm>
          <a:off x="14351000" y="102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113724</xdr:rowOff>
    </xdr:from>
    <xdr:ext cx="762000" cy="259045"/>
    <xdr:sp macro="" textlink="">
      <xdr:nvSpPr>
        <xdr:cNvPr id="346" name="テキスト ボックス 345"/>
        <xdr:cNvSpPr txBox="1"/>
      </xdr:nvSpPr>
      <xdr:spPr>
        <a:xfrm>
          <a:off x="14020800" y="1005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41359</xdr:rowOff>
    </xdr:from>
    <xdr:to>
      <xdr:col>19</xdr:col>
      <xdr:colOff>533400</xdr:colOff>
      <xdr:row>60</xdr:row>
      <xdr:rowOff>142959</xdr:rowOff>
    </xdr:to>
    <xdr:sp macro="" textlink="">
      <xdr:nvSpPr>
        <xdr:cNvPr id="347" name="円/楕円 346"/>
        <xdr:cNvSpPr/>
      </xdr:nvSpPr>
      <xdr:spPr>
        <a:xfrm>
          <a:off x="13462000" y="103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127736</xdr:rowOff>
    </xdr:from>
    <xdr:ext cx="762000" cy="259045"/>
    <xdr:sp macro="" textlink="">
      <xdr:nvSpPr>
        <xdr:cNvPr id="348" name="テキスト ボックス 347"/>
        <xdr:cNvSpPr txBox="1"/>
      </xdr:nvSpPr>
      <xdr:spPr>
        <a:xfrm>
          <a:off x="13131800" y="1041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　元利償還金等の減と臨時財政対策債の占める割合の増により、比率は年々下がってきており、平成２</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年度は類似団体平均より３．</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ポイント低く、県平均</a:t>
          </a:r>
          <a:r>
            <a:rPr lang="ja-JP" altLang="en-US" sz="1100" b="0" i="0" baseline="0">
              <a:solidFill>
                <a:sysClr val="windowText" lastClr="000000"/>
              </a:solidFill>
              <a:effectLst/>
              <a:latin typeface="+mn-lt"/>
              <a:ea typeface="+mn-ea"/>
              <a:cs typeface="+mn-cs"/>
            </a:rPr>
            <a:t>を０．２ポイント下回った</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ここ数年のうちに新庁舎の建設が予定されていること、過疎対策事業債を積極的に活用していく考えであることから、公債費自体の減少幅は小さくなる可能性があるが、</a:t>
          </a:r>
          <a:r>
            <a:rPr lang="ja-JP" altLang="ja-JP" sz="1100" b="0" i="0" baseline="0">
              <a:solidFill>
                <a:sysClr val="windowText" lastClr="000000"/>
              </a:solidFill>
              <a:effectLst/>
              <a:latin typeface="+mn-lt"/>
              <a:ea typeface="+mn-ea"/>
              <a:cs typeface="+mn-cs"/>
            </a:rPr>
            <a:t>今後も投資的事業の適正な取捨選択を継続し町債新規発行の抑制に努め、町債残高・償還額の減少を図っていくこととする。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8" name="直線コネクタ 377"/>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1"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2" name="直線コネクタ 381"/>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14111</xdr:rowOff>
    </xdr:from>
    <xdr:to>
      <xdr:col>24</xdr:col>
      <xdr:colOff>558800</xdr:colOff>
      <xdr:row>38</xdr:row>
      <xdr:rowOff>94545</xdr:rowOff>
    </xdr:to>
    <xdr:cxnSp macro="">
      <xdr:nvCxnSpPr>
        <xdr:cNvPr id="383" name="直線コネクタ 382"/>
        <xdr:cNvCxnSpPr/>
      </xdr:nvCxnSpPr>
      <xdr:spPr>
        <a:xfrm flipV="1">
          <a:off x="16179800" y="652921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75088</xdr:rowOff>
    </xdr:from>
    <xdr:ext cx="762000" cy="259045"/>
    <xdr:sp macro="" textlink="">
      <xdr:nvSpPr>
        <xdr:cNvPr id="384" name="公債費負担の状況平均値テキスト"/>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5" name="フローチャート : 判断 384"/>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94545</xdr:rowOff>
    </xdr:from>
    <xdr:to>
      <xdr:col>23</xdr:col>
      <xdr:colOff>406400</xdr:colOff>
      <xdr:row>39</xdr:row>
      <xdr:rowOff>83961</xdr:rowOff>
    </xdr:to>
    <xdr:cxnSp macro="">
      <xdr:nvCxnSpPr>
        <xdr:cNvPr id="386" name="直線コネクタ 385"/>
        <xdr:cNvCxnSpPr/>
      </xdr:nvCxnSpPr>
      <xdr:spPr>
        <a:xfrm flipV="1">
          <a:off x="15290800" y="660964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7" name="フローチャート : 判断 386"/>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8" name="テキスト ボックス 387"/>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83961</xdr:rowOff>
    </xdr:from>
    <xdr:to>
      <xdr:col>22</xdr:col>
      <xdr:colOff>203200</xdr:colOff>
      <xdr:row>40</xdr:row>
      <xdr:rowOff>73378</xdr:rowOff>
    </xdr:to>
    <xdr:cxnSp macro="">
      <xdr:nvCxnSpPr>
        <xdr:cNvPr id="389" name="直線コネクタ 388"/>
        <xdr:cNvCxnSpPr/>
      </xdr:nvCxnSpPr>
      <xdr:spPr>
        <a:xfrm flipV="1">
          <a:off x="14401800" y="677051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9172</xdr:rowOff>
    </xdr:from>
    <xdr:to>
      <xdr:col>22</xdr:col>
      <xdr:colOff>254000</xdr:colOff>
      <xdr:row>40</xdr:row>
      <xdr:rowOff>110772</xdr:rowOff>
    </xdr:to>
    <xdr:sp macro="" textlink="">
      <xdr:nvSpPr>
        <xdr:cNvPr id="390" name="フローチャート : 判断 389"/>
        <xdr:cNvSpPr/>
      </xdr:nvSpPr>
      <xdr:spPr>
        <a:xfrm>
          <a:off x="15240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95549</xdr:rowOff>
    </xdr:from>
    <xdr:ext cx="762000" cy="259045"/>
    <xdr:sp macro="" textlink="">
      <xdr:nvSpPr>
        <xdr:cNvPr id="391" name="テキスト ボックス 390"/>
        <xdr:cNvSpPr txBox="1"/>
      </xdr:nvSpPr>
      <xdr:spPr>
        <a:xfrm>
          <a:off x="149098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73378</xdr:rowOff>
    </xdr:from>
    <xdr:to>
      <xdr:col>21</xdr:col>
      <xdr:colOff>0</xdr:colOff>
      <xdr:row>41</xdr:row>
      <xdr:rowOff>49389</xdr:rowOff>
    </xdr:to>
    <xdr:cxnSp macro="">
      <xdr:nvCxnSpPr>
        <xdr:cNvPr id="392" name="直線コネクタ 391"/>
        <xdr:cNvCxnSpPr/>
      </xdr:nvCxnSpPr>
      <xdr:spPr>
        <a:xfrm flipV="1">
          <a:off x="13512800" y="693137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3" name="フローチャート : 判断 392"/>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98372</xdr:rowOff>
    </xdr:from>
    <xdr:ext cx="762000" cy="259045"/>
    <xdr:sp macro="" textlink="">
      <xdr:nvSpPr>
        <xdr:cNvPr id="394" name="テキスト ボックス 393"/>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92428</xdr:rowOff>
    </xdr:from>
    <xdr:to>
      <xdr:col>19</xdr:col>
      <xdr:colOff>533400</xdr:colOff>
      <xdr:row>42</xdr:row>
      <xdr:rowOff>22578</xdr:rowOff>
    </xdr:to>
    <xdr:sp macro="" textlink="">
      <xdr:nvSpPr>
        <xdr:cNvPr id="395" name="フローチャート : 判断 394"/>
        <xdr:cNvSpPr/>
      </xdr:nvSpPr>
      <xdr:spPr>
        <a:xfrm>
          <a:off x="13462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7355</xdr:rowOff>
    </xdr:from>
    <xdr:ext cx="762000" cy="259045"/>
    <xdr:sp macro="" textlink="">
      <xdr:nvSpPr>
        <xdr:cNvPr id="396" name="テキスト ボックス 395"/>
        <xdr:cNvSpPr txBox="1"/>
      </xdr:nvSpPr>
      <xdr:spPr>
        <a:xfrm>
          <a:off x="13131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134761</xdr:rowOff>
    </xdr:from>
    <xdr:to>
      <xdr:col>24</xdr:col>
      <xdr:colOff>609600</xdr:colOff>
      <xdr:row>38</xdr:row>
      <xdr:rowOff>64911</xdr:rowOff>
    </xdr:to>
    <xdr:sp macro="" textlink="">
      <xdr:nvSpPr>
        <xdr:cNvPr id="402" name="円/楕円 401"/>
        <xdr:cNvSpPr/>
      </xdr:nvSpPr>
      <xdr:spPr>
        <a:xfrm>
          <a:off x="16967200" y="64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151288</xdr:rowOff>
    </xdr:from>
    <xdr:ext cx="762000" cy="259045"/>
    <xdr:sp macro="" textlink="">
      <xdr:nvSpPr>
        <xdr:cNvPr id="403" name="公債費負担の状況該当値テキスト"/>
        <xdr:cNvSpPr txBox="1"/>
      </xdr:nvSpPr>
      <xdr:spPr>
        <a:xfrm>
          <a:off x="17106900" y="632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43745</xdr:rowOff>
    </xdr:from>
    <xdr:to>
      <xdr:col>23</xdr:col>
      <xdr:colOff>457200</xdr:colOff>
      <xdr:row>38</xdr:row>
      <xdr:rowOff>145345</xdr:rowOff>
    </xdr:to>
    <xdr:sp macro="" textlink="">
      <xdr:nvSpPr>
        <xdr:cNvPr id="404" name="円/楕円 403"/>
        <xdr:cNvSpPr/>
      </xdr:nvSpPr>
      <xdr:spPr>
        <a:xfrm>
          <a:off x="16129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155522</xdr:rowOff>
    </xdr:from>
    <xdr:ext cx="736600" cy="259045"/>
    <xdr:sp macro="" textlink="">
      <xdr:nvSpPr>
        <xdr:cNvPr id="405" name="テキスト ボックス 404"/>
        <xdr:cNvSpPr txBox="1"/>
      </xdr:nvSpPr>
      <xdr:spPr>
        <a:xfrm>
          <a:off x="15798800" y="632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33161</xdr:rowOff>
    </xdr:from>
    <xdr:to>
      <xdr:col>22</xdr:col>
      <xdr:colOff>254000</xdr:colOff>
      <xdr:row>39</xdr:row>
      <xdr:rowOff>134761</xdr:rowOff>
    </xdr:to>
    <xdr:sp macro="" textlink="">
      <xdr:nvSpPr>
        <xdr:cNvPr id="406" name="円/楕円 405"/>
        <xdr:cNvSpPr/>
      </xdr:nvSpPr>
      <xdr:spPr>
        <a:xfrm>
          <a:off x="15240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144938</xdr:rowOff>
    </xdr:from>
    <xdr:ext cx="762000" cy="259045"/>
    <xdr:sp macro="" textlink="">
      <xdr:nvSpPr>
        <xdr:cNvPr id="407" name="テキスト ボックス 406"/>
        <xdr:cNvSpPr txBox="1"/>
      </xdr:nvSpPr>
      <xdr:spPr>
        <a:xfrm>
          <a:off x="14909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22578</xdr:rowOff>
    </xdr:from>
    <xdr:to>
      <xdr:col>21</xdr:col>
      <xdr:colOff>50800</xdr:colOff>
      <xdr:row>40</xdr:row>
      <xdr:rowOff>124178</xdr:rowOff>
    </xdr:to>
    <xdr:sp macro="" textlink="">
      <xdr:nvSpPr>
        <xdr:cNvPr id="408" name="円/楕円 407"/>
        <xdr:cNvSpPr/>
      </xdr:nvSpPr>
      <xdr:spPr>
        <a:xfrm>
          <a:off x="14351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134355</xdr:rowOff>
    </xdr:from>
    <xdr:ext cx="762000" cy="259045"/>
    <xdr:sp macro="" textlink="">
      <xdr:nvSpPr>
        <xdr:cNvPr id="409" name="テキスト ボックス 408"/>
        <xdr:cNvSpPr txBox="1"/>
      </xdr:nvSpPr>
      <xdr:spPr>
        <a:xfrm>
          <a:off x="14020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170039</xdr:rowOff>
    </xdr:from>
    <xdr:to>
      <xdr:col>19</xdr:col>
      <xdr:colOff>533400</xdr:colOff>
      <xdr:row>41</xdr:row>
      <xdr:rowOff>100189</xdr:rowOff>
    </xdr:to>
    <xdr:sp macro="" textlink="">
      <xdr:nvSpPr>
        <xdr:cNvPr id="410" name="円/楕円 409"/>
        <xdr:cNvSpPr/>
      </xdr:nvSpPr>
      <xdr:spPr>
        <a:xfrm>
          <a:off x="13462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110366</xdr:rowOff>
    </xdr:from>
    <xdr:ext cx="762000" cy="259045"/>
    <xdr:sp macro="" textlink="">
      <xdr:nvSpPr>
        <xdr:cNvPr id="411" name="テキスト ボックス 410"/>
        <xdr:cNvSpPr txBox="1"/>
      </xdr:nvSpPr>
      <xdr:spPr>
        <a:xfrm>
          <a:off x="13131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　町債残高の減と充当可能基金の増により年々改善し、平成２５年度から将来負担は発生していない。これは、元金償還のピークが過ぎ、町債残高がピーク時の平成１６年度の７６億８千万円から約４</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億円に減少したことに起因している。依然として公営企業等債繰入見込額が高額であるものの、充当可能特定財源である積立金現在高も平成２</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年度では約</a:t>
          </a:r>
          <a:r>
            <a:rPr lang="ja-JP" altLang="en-US" sz="1100" b="0" i="0" baseline="0">
              <a:solidFill>
                <a:sysClr val="windowText" lastClr="000000"/>
              </a:solidFill>
              <a:effectLst/>
              <a:latin typeface="+mn-lt"/>
              <a:ea typeface="+mn-ea"/>
              <a:cs typeface="+mn-cs"/>
            </a:rPr>
            <a:t>４０</a:t>
          </a:r>
          <a:r>
            <a:rPr lang="ja-JP" altLang="ja-JP" sz="1100" b="0" i="0" baseline="0">
              <a:solidFill>
                <a:sysClr val="windowText" lastClr="000000"/>
              </a:solidFill>
              <a:effectLst/>
              <a:latin typeface="+mn-lt"/>
              <a:ea typeface="+mn-ea"/>
              <a:cs typeface="+mn-cs"/>
            </a:rPr>
            <a:t>億円確保している。今後も投資的事業の見直しにより各年度の町債新規発行額を償還元金の８割未満とし、後年度負担の軽減を図っていくこととする。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2" name="直線コネクタ 441"/>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3"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4" name="直線コネクタ 443"/>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7"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8" name="フローチャート : 判断 447"/>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9" name="フローチャート : 判断 448"/>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0" name="テキスト ボックス 449"/>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51" name="フローチャート : 判断 45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2" name="テキスト ボックス 45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141333</xdr:rowOff>
    </xdr:from>
    <xdr:to>
      <xdr:col>21</xdr:col>
      <xdr:colOff>50800</xdr:colOff>
      <xdr:row>15</xdr:row>
      <xdr:rowOff>71483</xdr:rowOff>
    </xdr:to>
    <xdr:sp macro="" textlink="">
      <xdr:nvSpPr>
        <xdr:cNvPr id="453" name="フローチャート : 判断 452"/>
        <xdr:cNvSpPr/>
      </xdr:nvSpPr>
      <xdr:spPr>
        <a:xfrm>
          <a:off x="14351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81660</xdr:rowOff>
    </xdr:from>
    <xdr:ext cx="762000" cy="259045"/>
    <xdr:sp macro="" textlink="">
      <xdr:nvSpPr>
        <xdr:cNvPr id="454" name="テキスト ボックス 453"/>
        <xdr:cNvSpPr txBox="1"/>
      </xdr:nvSpPr>
      <xdr:spPr>
        <a:xfrm>
          <a:off x="14020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84788</xdr:rowOff>
    </xdr:from>
    <xdr:to>
      <xdr:col>19</xdr:col>
      <xdr:colOff>533400</xdr:colOff>
      <xdr:row>16</xdr:row>
      <xdr:rowOff>14938</xdr:rowOff>
    </xdr:to>
    <xdr:sp macro="" textlink="">
      <xdr:nvSpPr>
        <xdr:cNvPr id="455" name="フローチャート : 判断 454"/>
        <xdr:cNvSpPr/>
      </xdr:nvSpPr>
      <xdr:spPr>
        <a:xfrm>
          <a:off x="13462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171165</xdr:rowOff>
    </xdr:from>
    <xdr:ext cx="762000" cy="259045"/>
    <xdr:sp macro="" textlink="">
      <xdr:nvSpPr>
        <xdr:cNvPr id="456" name="テキスト ボックス 455"/>
        <xdr:cNvSpPr txBox="1"/>
      </xdr:nvSpPr>
      <xdr:spPr>
        <a:xfrm>
          <a:off x="13131800" y="27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14</xdr:row>
      <xdr:rowOff>34471</xdr:rowOff>
    </xdr:from>
    <xdr:to>
      <xdr:col>19</xdr:col>
      <xdr:colOff>533400</xdr:colOff>
      <xdr:row>14</xdr:row>
      <xdr:rowOff>136071</xdr:rowOff>
    </xdr:to>
    <xdr:sp macro="" textlink="">
      <xdr:nvSpPr>
        <xdr:cNvPr id="462" name="円/楕円 461"/>
        <xdr:cNvSpPr/>
      </xdr:nvSpPr>
      <xdr:spPr>
        <a:xfrm>
          <a:off x="13462000" y="243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146248</xdr:rowOff>
    </xdr:from>
    <xdr:ext cx="762000" cy="259045"/>
    <xdr:sp macro="" textlink="">
      <xdr:nvSpPr>
        <xdr:cNvPr id="463" name="テキスト ボックス 462"/>
        <xdr:cNvSpPr txBox="1"/>
      </xdr:nvSpPr>
      <xdr:spPr>
        <a:xfrm>
          <a:off x="13131800" y="220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栃木県塩谷町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11,795
11,734
176.06
5,414,767
5,127,776
221,340
3,608,380
4,101,030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人件費の経常収支比率は、類似団体平均を１．</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ポイント上回っているものの、数値は</a:t>
          </a:r>
          <a:r>
            <a:rPr lang="ja-JP" altLang="en-US" sz="1100" b="0" i="0" baseline="0">
              <a:solidFill>
                <a:sysClr val="windowText" lastClr="000000"/>
              </a:solidFill>
              <a:effectLst/>
              <a:latin typeface="+mn-lt"/>
              <a:ea typeface="+mn-ea"/>
              <a:cs typeface="+mn-cs"/>
            </a:rPr>
            <a:t>減少傾向にあり</a:t>
          </a:r>
          <a:r>
            <a:rPr lang="ja-JP" altLang="ja-JP" sz="1100" b="0" i="0" baseline="0">
              <a:solidFill>
                <a:sysClr val="windowText" lastClr="000000"/>
              </a:solidFill>
              <a:effectLst/>
              <a:latin typeface="+mn-lt"/>
              <a:ea typeface="+mn-ea"/>
              <a:cs typeface="+mn-cs"/>
            </a:rPr>
            <a:t>、県平均を下回っている。人件費の抑制については、第２次自律計画に基づき改善を図ってきた。具体的には、管理職手当削減及び休日勤務代休制度の継続や、新規採用抑制による職員数の減を実施してきており、今後も引き続き人件費の削減に努める。</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88900</xdr:rowOff>
    </xdr:from>
    <xdr:to>
      <xdr:col>7</xdr:col>
      <xdr:colOff>15875</xdr:colOff>
      <xdr:row>36</xdr:row>
      <xdr:rowOff>119380</xdr:rowOff>
    </xdr:to>
    <xdr:cxnSp macro="">
      <xdr:nvCxnSpPr>
        <xdr:cNvPr id="66" name="直線コネクタ 65"/>
        <xdr:cNvCxnSpPr/>
      </xdr:nvCxnSpPr>
      <xdr:spPr>
        <a:xfrm>
          <a:off x="3987800" y="6261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88900</xdr:rowOff>
    </xdr:from>
    <xdr:to>
      <xdr:col>5</xdr:col>
      <xdr:colOff>549275</xdr:colOff>
      <xdr:row>37</xdr:row>
      <xdr:rowOff>31750</xdr:rowOff>
    </xdr:to>
    <xdr:cxnSp macro="">
      <xdr:nvCxnSpPr>
        <xdr:cNvPr id="69" name="直線コネクタ 68"/>
        <xdr:cNvCxnSpPr/>
      </xdr:nvCxnSpPr>
      <xdr:spPr>
        <a:xfrm flipV="1">
          <a:off x="3098800" y="626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31750</xdr:rowOff>
    </xdr:from>
    <xdr:to>
      <xdr:col>4</xdr:col>
      <xdr:colOff>346075</xdr:colOff>
      <xdr:row>37</xdr:row>
      <xdr:rowOff>46990</xdr:rowOff>
    </xdr:to>
    <xdr:cxnSp macro="">
      <xdr:nvCxnSpPr>
        <xdr:cNvPr id="72" name="直線コネクタ 71"/>
        <xdr:cNvCxnSpPr/>
      </xdr:nvCxnSpPr>
      <xdr:spPr>
        <a:xfrm flipV="1">
          <a:off x="2209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46990</xdr:rowOff>
    </xdr:from>
    <xdr:to>
      <xdr:col>3</xdr:col>
      <xdr:colOff>142875</xdr:colOff>
      <xdr:row>38</xdr:row>
      <xdr:rowOff>20320</xdr:rowOff>
    </xdr:to>
    <xdr:cxnSp macro="">
      <xdr:nvCxnSpPr>
        <xdr:cNvPr id="75" name="直線コネクタ 74"/>
        <xdr:cNvCxnSpPr/>
      </xdr:nvCxnSpPr>
      <xdr:spPr>
        <a:xfrm flipV="1">
          <a:off x="1320800" y="63906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xdr:rowOff>
    </xdr:from>
    <xdr:to>
      <xdr:col>3</xdr:col>
      <xdr:colOff>193675</xdr:colOff>
      <xdr:row>36</xdr:row>
      <xdr:rowOff>116840</xdr:rowOff>
    </xdr:to>
    <xdr:sp macro="" textlink="">
      <xdr:nvSpPr>
        <xdr:cNvPr id="76" name="フローチャート :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79" name="テキスト ボックス 78"/>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85" name="円/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40657</xdr:rowOff>
    </xdr:from>
    <xdr:ext cx="762000" cy="259045"/>
    <xdr:sp macro="" textlink="">
      <xdr:nvSpPr>
        <xdr:cNvPr id="86" name="人件費該当値テキスト"/>
        <xdr:cNvSpPr txBox="1"/>
      </xdr:nvSpPr>
      <xdr:spPr>
        <a:xfrm>
          <a:off x="4914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38100</xdr:rowOff>
    </xdr:from>
    <xdr:to>
      <xdr:col>5</xdr:col>
      <xdr:colOff>600075</xdr:colOff>
      <xdr:row>36</xdr:row>
      <xdr:rowOff>139700</xdr:rowOff>
    </xdr:to>
    <xdr:sp macro="" textlink="">
      <xdr:nvSpPr>
        <xdr:cNvPr id="87" name="円/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88" name="テキスト ボックス 87"/>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152400</xdr:rowOff>
    </xdr:from>
    <xdr:to>
      <xdr:col>4</xdr:col>
      <xdr:colOff>396875</xdr:colOff>
      <xdr:row>37</xdr:row>
      <xdr:rowOff>82550</xdr:rowOff>
    </xdr:to>
    <xdr:sp macro="" textlink="">
      <xdr:nvSpPr>
        <xdr:cNvPr id="89" name="円/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91" name="円/楕円 90"/>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92" name="テキスト ボックス 91"/>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140970</xdr:rowOff>
    </xdr:from>
    <xdr:to>
      <xdr:col>1</xdr:col>
      <xdr:colOff>676275</xdr:colOff>
      <xdr:row>38</xdr:row>
      <xdr:rowOff>71120</xdr:rowOff>
    </xdr:to>
    <xdr:sp macro="" textlink="">
      <xdr:nvSpPr>
        <xdr:cNvPr id="93" name="円/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mn-lt"/>
              <a:ea typeface="+mn-ea"/>
              <a:cs typeface="+mn-cs"/>
            </a:rPr>
            <a:t>　物件費の経常収支比率は、アルバイト雇用抑制、備品購入の抑制等により類似団体及び県内平均を下回って</a:t>
          </a:r>
          <a:r>
            <a:rPr lang="ja-JP" altLang="en-US" sz="1100" b="0" i="0" baseline="0">
              <a:solidFill>
                <a:sysClr val="windowText" lastClr="000000"/>
              </a:solidFill>
              <a:effectLst/>
              <a:latin typeface="+mn-lt"/>
              <a:ea typeface="+mn-ea"/>
              <a:cs typeface="+mn-cs"/>
            </a:rPr>
            <a:t>いるが</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物件費自体が増加傾向にあり、</a:t>
          </a:r>
          <a:r>
            <a:rPr lang="ja-JP" altLang="ja-JP" sz="1100" b="0" i="0" baseline="0">
              <a:solidFill>
                <a:sysClr val="windowText" lastClr="000000"/>
              </a:solidFill>
              <a:effectLst/>
              <a:latin typeface="+mn-lt"/>
              <a:ea typeface="+mn-ea"/>
              <a:cs typeface="+mn-cs"/>
            </a:rPr>
            <a:t>平成２</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年度については</a:t>
          </a:r>
          <a:r>
            <a:rPr lang="ja-JP" altLang="en-US" sz="1100" b="0" i="0" baseline="0">
              <a:solidFill>
                <a:sysClr val="windowText" lastClr="000000"/>
              </a:solidFill>
              <a:effectLst/>
              <a:latin typeface="+mn-lt"/>
              <a:ea typeface="+mn-ea"/>
              <a:cs typeface="+mn-cs"/>
            </a:rPr>
            <a:t>経常収支比率が過去５年間で最も高くなった</a:t>
          </a:r>
          <a:r>
            <a:rPr lang="ja-JP" altLang="ja-JP" sz="1100" b="0" i="0" baseline="0">
              <a:solidFill>
                <a:sysClr val="windowText" lastClr="000000"/>
              </a:solidFill>
              <a:effectLst/>
              <a:latin typeface="+mn-lt"/>
              <a:ea typeface="+mn-ea"/>
              <a:cs typeface="+mn-cs"/>
            </a:rPr>
            <a:t>。物件費</a:t>
          </a:r>
          <a:r>
            <a:rPr lang="ja-JP" altLang="en-US" sz="1100" b="0" i="0" baseline="0">
              <a:solidFill>
                <a:sysClr val="windowText" lastClr="000000"/>
              </a:solidFill>
              <a:effectLst/>
              <a:latin typeface="+mn-lt"/>
              <a:ea typeface="+mn-ea"/>
              <a:cs typeface="+mn-cs"/>
            </a:rPr>
            <a:t>増加の要因は</a:t>
          </a:r>
          <a:r>
            <a:rPr lang="ja-JP" altLang="ja-JP" sz="1100" b="0" i="0" baseline="0">
              <a:solidFill>
                <a:sysClr val="windowText" lastClr="000000"/>
              </a:solidFill>
              <a:effectLst/>
              <a:latin typeface="+mn-lt"/>
              <a:ea typeface="+mn-ea"/>
              <a:cs typeface="+mn-cs"/>
            </a:rPr>
            <a:t>情報機器のリース等</a:t>
          </a:r>
          <a:r>
            <a:rPr lang="ja-JP" altLang="en-US" sz="1100" b="0" i="0" baseline="0">
              <a:solidFill>
                <a:sysClr val="windowText" lastClr="000000"/>
              </a:solidFill>
              <a:effectLst/>
              <a:latin typeface="+mn-lt"/>
              <a:ea typeface="+mn-ea"/>
              <a:cs typeface="+mn-cs"/>
            </a:rPr>
            <a:t>や業務の</a:t>
          </a:r>
          <a:r>
            <a:rPr lang="ja-JP" altLang="ja-JP" sz="1100" b="0" i="0" baseline="0">
              <a:solidFill>
                <a:sysClr val="windowText" lastClr="000000"/>
              </a:solidFill>
              <a:effectLst/>
              <a:latin typeface="+mn-lt"/>
              <a:ea typeface="+mn-ea"/>
              <a:cs typeface="+mn-cs"/>
            </a:rPr>
            <a:t>民間委託</a:t>
          </a:r>
          <a:r>
            <a:rPr lang="ja-JP" altLang="en-US" sz="1100" b="0" i="0" baseline="0">
              <a:solidFill>
                <a:sysClr val="windowText" lastClr="000000"/>
              </a:solidFill>
              <a:effectLst/>
              <a:latin typeface="+mn-lt"/>
              <a:ea typeface="+mn-ea"/>
              <a:cs typeface="+mn-cs"/>
            </a:rPr>
            <a:t>であ</a:t>
          </a:r>
          <a:r>
            <a:rPr lang="ja-JP" altLang="ja-JP" sz="1100" b="0" i="0" baseline="0">
              <a:solidFill>
                <a:sysClr val="windowText" lastClr="000000"/>
              </a:solidFill>
              <a:effectLst/>
              <a:latin typeface="+mn-lt"/>
              <a:ea typeface="+mn-ea"/>
              <a:cs typeface="+mn-cs"/>
            </a:rPr>
            <a:t>るが、人件費の減少によりそれを上回る財政効果をあげたい。</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111760</xdr:rowOff>
    </xdr:from>
    <xdr:to>
      <xdr:col>24</xdr:col>
      <xdr:colOff>31750</xdr:colOff>
      <xdr:row>16</xdr:row>
      <xdr:rowOff>149860</xdr:rowOff>
    </xdr:to>
    <xdr:cxnSp macro="">
      <xdr:nvCxnSpPr>
        <xdr:cNvPr id="127" name="直線コネクタ 126"/>
        <xdr:cNvCxnSpPr/>
      </xdr:nvCxnSpPr>
      <xdr:spPr>
        <a:xfrm>
          <a:off x="15671800" y="2854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8"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111760</xdr:rowOff>
    </xdr:from>
    <xdr:to>
      <xdr:col>22</xdr:col>
      <xdr:colOff>565150</xdr:colOff>
      <xdr:row>16</xdr:row>
      <xdr:rowOff>142240</xdr:rowOff>
    </xdr:to>
    <xdr:cxnSp macro="">
      <xdr:nvCxnSpPr>
        <xdr:cNvPr id="130" name="直線コネクタ 129"/>
        <xdr:cNvCxnSpPr/>
      </xdr:nvCxnSpPr>
      <xdr:spPr>
        <a:xfrm flipV="1">
          <a:off x="14782800" y="2854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43180</xdr:rowOff>
    </xdr:from>
    <xdr:to>
      <xdr:col>21</xdr:col>
      <xdr:colOff>361950</xdr:colOff>
      <xdr:row>16</xdr:row>
      <xdr:rowOff>142240</xdr:rowOff>
    </xdr:to>
    <xdr:cxnSp macro="">
      <xdr:nvCxnSpPr>
        <xdr:cNvPr id="133" name="直線コネクタ 132"/>
        <xdr:cNvCxnSpPr/>
      </xdr:nvCxnSpPr>
      <xdr:spPr>
        <a:xfrm>
          <a:off x="13893800" y="2786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11430</xdr:rowOff>
    </xdr:from>
    <xdr:to>
      <xdr:col>21</xdr:col>
      <xdr:colOff>412750</xdr:colOff>
      <xdr:row>17</xdr:row>
      <xdr:rowOff>113030</xdr:rowOff>
    </xdr:to>
    <xdr:sp macro="" textlink="">
      <xdr:nvSpPr>
        <xdr:cNvPr id="134" name="フローチャート : 判断 133"/>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97807</xdr:rowOff>
    </xdr:from>
    <xdr:ext cx="762000" cy="259045"/>
    <xdr:sp macro="" textlink="">
      <xdr:nvSpPr>
        <xdr:cNvPr id="135" name="テキスト ボックス 134"/>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xdr:rowOff>
    </xdr:from>
    <xdr:to>
      <xdr:col>20</xdr:col>
      <xdr:colOff>158750</xdr:colOff>
      <xdr:row>16</xdr:row>
      <xdr:rowOff>43180</xdr:rowOff>
    </xdr:to>
    <xdr:cxnSp macro="">
      <xdr:nvCxnSpPr>
        <xdr:cNvPr id="136" name="直線コネクタ 135"/>
        <xdr:cNvCxnSpPr/>
      </xdr:nvCxnSpPr>
      <xdr:spPr>
        <a:xfrm>
          <a:off x="13004800" y="2748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99060</xdr:rowOff>
    </xdr:from>
    <xdr:to>
      <xdr:col>20</xdr:col>
      <xdr:colOff>209550</xdr:colOff>
      <xdr:row>17</xdr:row>
      <xdr:rowOff>29210</xdr:rowOff>
    </xdr:to>
    <xdr:sp macro="" textlink="">
      <xdr:nvSpPr>
        <xdr:cNvPr id="137" name="フローチャート : 判断 136"/>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38" name="テキスト ボックス 137"/>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39" name="フローチャート :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101617</xdr:rowOff>
    </xdr:from>
    <xdr:ext cx="762000" cy="259045"/>
    <xdr:sp macro="" textlink="">
      <xdr:nvSpPr>
        <xdr:cNvPr id="140" name="テキスト ボックス 139"/>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46" name="円/楕円 145"/>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115587</xdr:rowOff>
    </xdr:from>
    <xdr:ext cx="762000" cy="259045"/>
    <xdr:sp macro="" textlink="">
      <xdr:nvSpPr>
        <xdr:cNvPr id="147" name="物件費該当値テキスト"/>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60960</xdr:rowOff>
    </xdr:from>
    <xdr:to>
      <xdr:col>22</xdr:col>
      <xdr:colOff>615950</xdr:colOff>
      <xdr:row>16</xdr:row>
      <xdr:rowOff>162560</xdr:rowOff>
    </xdr:to>
    <xdr:sp macro="" textlink="">
      <xdr:nvSpPr>
        <xdr:cNvPr id="148" name="円/楕円 147"/>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49" name="テキスト ボックス 148"/>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91440</xdr:rowOff>
    </xdr:from>
    <xdr:to>
      <xdr:col>21</xdr:col>
      <xdr:colOff>412750</xdr:colOff>
      <xdr:row>17</xdr:row>
      <xdr:rowOff>21590</xdr:rowOff>
    </xdr:to>
    <xdr:sp macro="" textlink="">
      <xdr:nvSpPr>
        <xdr:cNvPr id="150" name="円/楕円 149"/>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51" name="テキスト ボックス 150"/>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163830</xdr:rowOff>
    </xdr:from>
    <xdr:to>
      <xdr:col>20</xdr:col>
      <xdr:colOff>209550</xdr:colOff>
      <xdr:row>16</xdr:row>
      <xdr:rowOff>93980</xdr:rowOff>
    </xdr:to>
    <xdr:sp macro="" textlink="">
      <xdr:nvSpPr>
        <xdr:cNvPr id="152" name="円/楕円 151"/>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53" name="テキスト ボックス 152"/>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54" name="円/楕円 153"/>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55" name="テキスト ボックス 154"/>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　扶助費の経常収支比率は、類似団体平均を１．</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ポイント上回ったが、県平均は大きく下回っている。扶助</a:t>
          </a:r>
          <a:r>
            <a:rPr lang="ja-JP" altLang="en-US" sz="1100" b="0" i="0" baseline="0">
              <a:solidFill>
                <a:sysClr val="windowText" lastClr="000000"/>
              </a:solidFill>
              <a:effectLst/>
              <a:latin typeface="+mn-lt"/>
              <a:ea typeface="+mn-ea"/>
              <a:cs typeface="+mn-cs"/>
            </a:rPr>
            <a:t>費</a:t>
          </a:r>
          <a:r>
            <a:rPr lang="ja-JP" altLang="ja-JP" sz="1100" b="0" i="0" baseline="0">
              <a:solidFill>
                <a:sysClr val="windowText" lastClr="000000"/>
              </a:solidFill>
              <a:effectLst/>
              <a:latin typeface="+mn-lt"/>
              <a:ea typeface="+mn-ea"/>
              <a:cs typeface="+mn-cs"/>
            </a:rPr>
            <a:t>については、全国的に増加傾向にあり、本町においても平成２７年度</a:t>
          </a:r>
          <a:r>
            <a:rPr lang="ja-JP" altLang="en-US" sz="1100" b="0" i="0" baseline="0">
              <a:solidFill>
                <a:sysClr val="windowText" lastClr="000000"/>
              </a:solidFill>
              <a:effectLst/>
              <a:latin typeface="+mn-lt"/>
              <a:ea typeface="+mn-ea"/>
              <a:cs typeface="+mn-cs"/>
            </a:rPr>
            <a:t>から</a:t>
          </a:r>
          <a:r>
            <a:rPr lang="ja-JP" altLang="ja-JP" sz="1100" b="0" i="0" baseline="0">
              <a:solidFill>
                <a:sysClr val="windowText" lastClr="000000"/>
              </a:solidFill>
              <a:effectLst/>
              <a:latin typeface="+mn-lt"/>
              <a:ea typeface="+mn-ea"/>
              <a:cs typeface="+mn-cs"/>
            </a:rPr>
            <a:t>増加しており、今後も同様の傾向が予想されている。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20865</xdr:rowOff>
    </xdr:to>
    <xdr:cxnSp macro="">
      <xdr:nvCxnSpPr>
        <xdr:cNvPr id="190" name="直線コネクタ 189"/>
        <xdr:cNvCxnSpPr/>
      </xdr:nvCxnSpPr>
      <xdr:spPr>
        <a:xfrm>
          <a:off x="3987800" y="97771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57</xdr:row>
      <xdr:rowOff>4535</xdr:rowOff>
    </xdr:to>
    <xdr:cxnSp macro="">
      <xdr:nvCxnSpPr>
        <xdr:cNvPr id="193" name="直線コネクタ 192"/>
        <xdr:cNvCxnSpPr/>
      </xdr:nvCxnSpPr>
      <xdr:spPr>
        <a:xfrm>
          <a:off x="3098800" y="9499600"/>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102507</xdr:rowOff>
    </xdr:to>
    <xdr:cxnSp macro="">
      <xdr:nvCxnSpPr>
        <xdr:cNvPr id="196" name="直線コネクタ 195"/>
        <xdr:cNvCxnSpPr/>
      </xdr:nvCxnSpPr>
      <xdr:spPr>
        <a:xfrm flipV="1">
          <a:off x="2209800" y="9499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8" name="テキスト ボックス 197"/>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102507</xdr:rowOff>
    </xdr:from>
    <xdr:to>
      <xdr:col>3</xdr:col>
      <xdr:colOff>142875</xdr:colOff>
      <xdr:row>55</xdr:row>
      <xdr:rowOff>102507</xdr:rowOff>
    </xdr:to>
    <xdr:cxnSp macro="">
      <xdr:nvCxnSpPr>
        <xdr:cNvPr id="199" name="直線コネクタ 198"/>
        <xdr:cNvCxnSpPr/>
      </xdr:nvCxnSpPr>
      <xdr:spPr>
        <a:xfrm>
          <a:off x="1320800" y="9532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0" name="フローチャート : 判断 199"/>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1" name="テキスト ボックス 200"/>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03" name="テキスト ボックス 202"/>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141515</xdr:rowOff>
    </xdr:from>
    <xdr:to>
      <xdr:col>7</xdr:col>
      <xdr:colOff>66675</xdr:colOff>
      <xdr:row>57</xdr:row>
      <xdr:rowOff>71665</xdr:rowOff>
    </xdr:to>
    <xdr:sp macro="" textlink="">
      <xdr:nvSpPr>
        <xdr:cNvPr id="209" name="円/楕円 208"/>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113592</xdr:rowOff>
    </xdr:from>
    <xdr:ext cx="762000" cy="259045"/>
    <xdr:sp macro="" textlink="">
      <xdr:nvSpPr>
        <xdr:cNvPr id="210" name="扶助費該当値テキスト"/>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11" name="円/楕円 210"/>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212" name="テキスト ボックス 211"/>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3" name="円/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14" name="テキスト ボックス 21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51707</xdr:rowOff>
    </xdr:from>
    <xdr:to>
      <xdr:col>3</xdr:col>
      <xdr:colOff>193675</xdr:colOff>
      <xdr:row>55</xdr:row>
      <xdr:rowOff>153307</xdr:rowOff>
    </xdr:to>
    <xdr:sp macro="" textlink="">
      <xdr:nvSpPr>
        <xdr:cNvPr id="215" name="円/楕円 214"/>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16" name="テキスト ボックス 215"/>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17" name="円/楕円 216"/>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18" name="テキスト ボックス 217"/>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　その他の経常収支比率は、類似団体平均を４．</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ポイント、県平均を３．</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ポイント下回っている。今後は水道施設の老朽化により水道事業会計への繰出が増加する可能性があるうえ、維持補修費についても庁舎等老朽施設の維持補修が増加する見込みであるため、公共施設等総合管理計画や水道事業の経営戦略等により、施設の計画的な維持管理・更新が必要であ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40132</xdr:rowOff>
    </xdr:from>
    <xdr:to>
      <xdr:col>24</xdr:col>
      <xdr:colOff>31750</xdr:colOff>
      <xdr:row>56</xdr:row>
      <xdr:rowOff>44704</xdr:rowOff>
    </xdr:to>
    <xdr:cxnSp macro="">
      <xdr:nvCxnSpPr>
        <xdr:cNvPr id="248" name="直線コネクタ 247"/>
        <xdr:cNvCxnSpPr/>
      </xdr:nvCxnSpPr>
      <xdr:spPr>
        <a:xfrm>
          <a:off x="15671800" y="9641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40132</xdr:rowOff>
    </xdr:from>
    <xdr:to>
      <xdr:col>22</xdr:col>
      <xdr:colOff>565150</xdr:colOff>
      <xdr:row>56</xdr:row>
      <xdr:rowOff>58420</xdr:rowOff>
    </xdr:to>
    <xdr:cxnSp macro="">
      <xdr:nvCxnSpPr>
        <xdr:cNvPr id="251" name="直線コネクタ 250"/>
        <xdr:cNvCxnSpPr/>
      </xdr:nvCxnSpPr>
      <xdr:spPr>
        <a:xfrm flipV="1">
          <a:off x="14782800" y="9641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17272</xdr:rowOff>
    </xdr:from>
    <xdr:to>
      <xdr:col>21</xdr:col>
      <xdr:colOff>361950</xdr:colOff>
      <xdr:row>56</xdr:row>
      <xdr:rowOff>58420</xdr:rowOff>
    </xdr:to>
    <xdr:cxnSp macro="">
      <xdr:nvCxnSpPr>
        <xdr:cNvPr id="254" name="直線コネクタ 253"/>
        <xdr:cNvCxnSpPr/>
      </xdr:nvCxnSpPr>
      <xdr:spPr>
        <a:xfrm>
          <a:off x="13893800" y="96184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117348</xdr:rowOff>
    </xdr:from>
    <xdr:to>
      <xdr:col>21</xdr:col>
      <xdr:colOff>412750</xdr:colOff>
      <xdr:row>57</xdr:row>
      <xdr:rowOff>47498</xdr:rowOff>
    </xdr:to>
    <xdr:sp macro="" textlink="">
      <xdr:nvSpPr>
        <xdr:cNvPr id="255" name="フローチャート : 判断 254"/>
        <xdr:cNvSpPr/>
      </xdr:nvSpPr>
      <xdr:spPr>
        <a:xfrm>
          <a:off x="14732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32275</xdr:rowOff>
    </xdr:from>
    <xdr:ext cx="762000" cy="259045"/>
    <xdr:sp macro="" textlink="">
      <xdr:nvSpPr>
        <xdr:cNvPr id="256" name="テキスト ボックス 255"/>
        <xdr:cNvSpPr txBox="1"/>
      </xdr:nvSpPr>
      <xdr:spPr>
        <a:xfrm>
          <a:off x="14401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xdr:rowOff>
    </xdr:from>
    <xdr:to>
      <xdr:col>20</xdr:col>
      <xdr:colOff>158750</xdr:colOff>
      <xdr:row>56</xdr:row>
      <xdr:rowOff>17272</xdr:rowOff>
    </xdr:to>
    <xdr:cxnSp macro="">
      <xdr:nvCxnSpPr>
        <xdr:cNvPr id="257" name="直線コネクタ 256"/>
        <xdr:cNvCxnSpPr/>
      </xdr:nvCxnSpPr>
      <xdr:spPr>
        <a:xfrm>
          <a:off x="13004800" y="9609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60" name="フローチャート : 判断 259"/>
        <xdr:cNvSpPr/>
      </xdr:nvSpPr>
      <xdr:spPr>
        <a:xfrm>
          <a:off x="12954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50563</xdr:rowOff>
    </xdr:from>
    <xdr:ext cx="762000" cy="259045"/>
    <xdr:sp macro="" textlink="">
      <xdr:nvSpPr>
        <xdr:cNvPr id="261" name="テキスト ボックス 260"/>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67" name="円/楕円 266"/>
        <xdr:cNvSpPr/>
      </xdr:nvSpPr>
      <xdr:spPr>
        <a:xfrm>
          <a:off x="164592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10431</xdr:rowOff>
    </xdr:from>
    <xdr:ext cx="762000" cy="259045"/>
    <xdr:sp macro="" textlink="">
      <xdr:nvSpPr>
        <xdr:cNvPr id="268" name="その他該当値テキスト"/>
        <xdr:cNvSpPr txBox="1"/>
      </xdr:nvSpPr>
      <xdr:spPr>
        <a:xfrm>
          <a:off x="16598900" y="944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160782</xdr:rowOff>
    </xdr:from>
    <xdr:to>
      <xdr:col>22</xdr:col>
      <xdr:colOff>615950</xdr:colOff>
      <xdr:row>56</xdr:row>
      <xdr:rowOff>90932</xdr:rowOff>
    </xdr:to>
    <xdr:sp macro="" textlink="">
      <xdr:nvSpPr>
        <xdr:cNvPr id="269" name="円/楕円 268"/>
        <xdr:cNvSpPr/>
      </xdr:nvSpPr>
      <xdr:spPr>
        <a:xfrm>
          <a:off x="15621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101109</xdr:rowOff>
    </xdr:from>
    <xdr:ext cx="736600" cy="259045"/>
    <xdr:sp macro="" textlink="">
      <xdr:nvSpPr>
        <xdr:cNvPr id="270" name="テキスト ボックス 269"/>
        <xdr:cNvSpPr txBox="1"/>
      </xdr:nvSpPr>
      <xdr:spPr>
        <a:xfrm>
          <a:off x="15290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xdr:rowOff>
    </xdr:from>
    <xdr:to>
      <xdr:col>21</xdr:col>
      <xdr:colOff>412750</xdr:colOff>
      <xdr:row>56</xdr:row>
      <xdr:rowOff>109220</xdr:rowOff>
    </xdr:to>
    <xdr:sp macro="" textlink="">
      <xdr:nvSpPr>
        <xdr:cNvPr id="271" name="円/楕円 270"/>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72" name="テキスト ボックス 271"/>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137922</xdr:rowOff>
    </xdr:from>
    <xdr:to>
      <xdr:col>20</xdr:col>
      <xdr:colOff>209550</xdr:colOff>
      <xdr:row>56</xdr:row>
      <xdr:rowOff>68072</xdr:rowOff>
    </xdr:to>
    <xdr:sp macro="" textlink="">
      <xdr:nvSpPr>
        <xdr:cNvPr id="273" name="円/楕円 272"/>
        <xdr:cNvSpPr/>
      </xdr:nvSpPr>
      <xdr:spPr>
        <a:xfrm>
          <a:off x="13843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78249</xdr:rowOff>
    </xdr:from>
    <xdr:ext cx="762000" cy="259045"/>
    <xdr:sp macro="" textlink="">
      <xdr:nvSpPr>
        <xdr:cNvPr id="274" name="テキスト ボックス 273"/>
        <xdr:cNvSpPr txBox="1"/>
      </xdr:nvSpPr>
      <xdr:spPr>
        <a:xfrm>
          <a:off x="13512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128778</xdr:rowOff>
    </xdr:from>
    <xdr:to>
      <xdr:col>19</xdr:col>
      <xdr:colOff>6350</xdr:colOff>
      <xdr:row>56</xdr:row>
      <xdr:rowOff>58928</xdr:rowOff>
    </xdr:to>
    <xdr:sp macro="" textlink="">
      <xdr:nvSpPr>
        <xdr:cNvPr id="275" name="円/楕円 274"/>
        <xdr:cNvSpPr/>
      </xdr:nvSpPr>
      <xdr:spPr>
        <a:xfrm>
          <a:off x="12954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69105</xdr:rowOff>
    </xdr:from>
    <xdr:ext cx="762000" cy="259045"/>
    <xdr:sp macro="" textlink="">
      <xdr:nvSpPr>
        <xdr:cNvPr id="276" name="テキスト ボックス 275"/>
        <xdr:cNvSpPr txBox="1"/>
      </xdr:nvSpPr>
      <xdr:spPr>
        <a:xfrm>
          <a:off x="12623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　補助費等の経常収支比率は、類似団体平均は</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ポイント下回っているが、県平均は</a:t>
          </a:r>
          <a:r>
            <a:rPr lang="ja-JP" altLang="en-US" sz="1100" b="0" i="0" baseline="0">
              <a:solidFill>
                <a:sysClr val="windowText" lastClr="000000"/>
              </a:solidFill>
              <a:effectLst/>
              <a:latin typeface="+mn-lt"/>
              <a:ea typeface="+mn-ea"/>
              <a:cs typeface="+mn-cs"/>
            </a:rPr>
            <a:t>５．１</a:t>
          </a:r>
          <a:r>
            <a:rPr lang="ja-JP" altLang="ja-JP" sz="1100" b="0" i="0" baseline="0">
              <a:solidFill>
                <a:sysClr val="windowText" lastClr="000000"/>
              </a:solidFill>
              <a:effectLst/>
              <a:latin typeface="+mn-lt"/>
              <a:ea typeface="+mn-ea"/>
              <a:cs typeface="+mn-cs"/>
            </a:rPr>
            <a:t>ポイント上回っている。</a:t>
          </a:r>
          <a:r>
            <a:rPr lang="ja-JP" altLang="en-US" sz="1100" b="0" i="0" baseline="0">
              <a:solidFill>
                <a:sysClr val="windowText" lastClr="000000"/>
              </a:solidFill>
              <a:effectLst/>
              <a:latin typeface="+mn-lt"/>
              <a:ea typeface="+mn-ea"/>
              <a:cs typeface="+mn-cs"/>
            </a:rPr>
            <a:t>平成２８年度は、鳥獣被害防止施設整備交付金の増加により数値が上昇した。補助費については、</a:t>
          </a:r>
          <a:r>
            <a:rPr lang="ja-JP" altLang="ja-JP" sz="1100" b="0" i="0" baseline="0">
              <a:solidFill>
                <a:sysClr val="windowText" lastClr="000000"/>
              </a:solidFill>
              <a:effectLst/>
              <a:latin typeface="+mn-lt"/>
              <a:ea typeface="+mn-ea"/>
              <a:cs typeface="+mn-cs"/>
            </a:rPr>
            <a:t>各種団体運営費補助金等は随時見直して適正化を図っているが、今後は、広域行政組合、後期高齢者医療広域連合等一部事務組合への負担金の増加が予想される。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37</xdr:row>
      <xdr:rowOff>5842</xdr:rowOff>
    </xdr:to>
    <xdr:cxnSp macro="">
      <xdr:nvCxnSpPr>
        <xdr:cNvPr id="306" name="直線コネクタ 305"/>
        <xdr:cNvCxnSpPr/>
      </xdr:nvCxnSpPr>
      <xdr:spPr>
        <a:xfrm>
          <a:off x="15671800" y="62763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07"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94996</xdr:rowOff>
    </xdr:from>
    <xdr:to>
      <xdr:col>22</xdr:col>
      <xdr:colOff>565150</xdr:colOff>
      <xdr:row>36</xdr:row>
      <xdr:rowOff>104140</xdr:rowOff>
    </xdr:to>
    <xdr:cxnSp macro="">
      <xdr:nvCxnSpPr>
        <xdr:cNvPr id="309" name="直線コネクタ 308"/>
        <xdr:cNvCxnSpPr/>
      </xdr:nvCxnSpPr>
      <xdr:spPr>
        <a:xfrm>
          <a:off x="14782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72136</xdr:rowOff>
    </xdr:from>
    <xdr:to>
      <xdr:col>21</xdr:col>
      <xdr:colOff>361950</xdr:colOff>
      <xdr:row>36</xdr:row>
      <xdr:rowOff>94996</xdr:rowOff>
    </xdr:to>
    <xdr:cxnSp macro="">
      <xdr:nvCxnSpPr>
        <xdr:cNvPr id="312" name="直線コネクタ 311"/>
        <xdr:cNvCxnSpPr/>
      </xdr:nvCxnSpPr>
      <xdr:spPr>
        <a:xfrm>
          <a:off x="13893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3" name="フローチャート : 判断 312"/>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4" name="テキスト ボックス 313"/>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74422</xdr:rowOff>
    </xdr:from>
    <xdr:to>
      <xdr:col>20</xdr:col>
      <xdr:colOff>158750</xdr:colOff>
      <xdr:row>36</xdr:row>
      <xdr:rowOff>72136</xdr:rowOff>
    </xdr:to>
    <xdr:cxnSp macro="">
      <xdr:nvCxnSpPr>
        <xdr:cNvPr id="315" name="直線コネクタ 314"/>
        <xdr:cNvCxnSpPr/>
      </xdr:nvCxnSpPr>
      <xdr:spPr>
        <a:xfrm>
          <a:off x="13004800" y="607517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7" name="テキスト ボックス 316"/>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8" name="フローチャート : 判断 317"/>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19" name="テキスト ボックス 318"/>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5" name="円/楕円 324"/>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143019</xdr:rowOff>
    </xdr:from>
    <xdr:ext cx="762000" cy="259045"/>
    <xdr:sp macro="" textlink="">
      <xdr:nvSpPr>
        <xdr:cNvPr id="326" name="補助費等該当値テキスト"/>
        <xdr:cNvSpPr txBox="1"/>
      </xdr:nvSpPr>
      <xdr:spPr>
        <a:xfrm>
          <a:off x="16598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7" name="円/楕円 326"/>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28" name="テキスト ボックス 327"/>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29" name="円/楕円 328"/>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30" name="テキスト ボックス 329"/>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21336</xdr:rowOff>
    </xdr:from>
    <xdr:to>
      <xdr:col>20</xdr:col>
      <xdr:colOff>209550</xdr:colOff>
      <xdr:row>36</xdr:row>
      <xdr:rowOff>122936</xdr:rowOff>
    </xdr:to>
    <xdr:sp macro="" textlink="">
      <xdr:nvSpPr>
        <xdr:cNvPr id="331" name="円/楕円 330"/>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133113</xdr:rowOff>
    </xdr:from>
    <xdr:ext cx="762000" cy="259045"/>
    <xdr:sp macro="" textlink="">
      <xdr:nvSpPr>
        <xdr:cNvPr id="332" name="テキスト ボックス 331"/>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23622</xdr:rowOff>
    </xdr:from>
    <xdr:to>
      <xdr:col>19</xdr:col>
      <xdr:colOff>6350</xdr:colOff>
      <xdr:row>35</xdr:row>
      <xdr:rowOff>125222</xdr:rowOff>
    </xdr:to>
    <xdr:sp macro="" textlink="">
      <xdr:nvSpPr>
        <xdr:cNvPr id="333" name="円/楕円 332"/>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135399</xdr:rowOff>
    </xdr:from>
    <xdr:ext cx="762000" cy="259045"/>
    <xdr:sp macro="" textlink="">
      <xdr:nvSpPr>
        <xdr:cNvPr id="334" name="テキスト ボックス 333"/>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　公債費の経常収支比率は、類似団体平均を</a:t>
          </a:r>
          <a:r>
            <a:rPr lang="ja-JP" altLang="en-US" sz="1100" b="0" i="0" baseline="0">
              <a:solidFill>
                <a:sysClr val="windowText" lastClr="000000"/>
              </a:solidFill>
              <a:effectLst/>
              <a:latin typeface="+mn-lt"/>
              <a:ea typeface="+mn-ea"/>
              <a:cs typeface="+mn-cs"/>
            </a:rPr>
            <a:t>２．８</a:t>
          </a:r>
          <a:r>
            <a:rPr lang="ja-JP" altLang="ja-JP" sz="1100" b="0" i="0" baseline="0">
              <a:solidFill>
                <a:sysClr val="windowText" lastClr="000000"/>
              </a:solidFill>
              <a:effectLst/>
              <a:latin typeface="+mn-lt"/>
              <a:ea typeface="+mn-ea"/>
              <a:cs typeface="+mn-cs"/>
            </a:rPr>
            <a:t>ポイント、県平均も１．</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ポイント下回っている。一般会計の元金償還のピークは平成２０年度であり、</a:t>
          </a:r>
          <a:r>
            <a:rPr lang="ja-JP" altLang="en-US" sz="1100" b="0" i="0" baseline="0">
              <a:solidFill>
                <a:sysClr val="windowText" lastClr="000000"/>
              </a:solidFill>
              <a:effectLst/>
              <a:latin typeface="+mn-lt"/>
              <a:ea typeface="+mn-ea"/>
              <a:cs typeface="+mn-cs"/>
            </a:rPr>
            <a:t>新規起債を制限してきたことから</a:t>
          </a:r>
          <a:r>
            <a:rPr lang="ja-JP" altLang="ja-JP" sz="1100" b="0" i="0" baseline="0">
              <a:solidFill>
                <a:sysClr val="windowText" lastClr="000000"/>
              </a:solidFill>
              <a:effectLst/>
              <a:latin typeface="+mn-lt"/>
              <a:ea typeface="+mn-ea"/>
              <a:cs typeface="+mn-cs"/>
            </a:rPr>
            <a:t>公債費は年々減少している。</a:t>
          </a:r>
          <a:r>
            <a:rPr lang="ja-JP" altLang="en-US" sz="1100" b="0" i="0" baseline="0">
              <a:solidFill>
                <a:sysClr val="windowText" lastClr="000000"/>
              </a:solidFill>
              <a:effectLst/>
              <a:latin typeface="+mn-lt"/>
              <a:ea typeface="+mn-ea"/>
              <a:cs typeface="+mn-cs"/>
            </a:rPr>
            <a:t>ただし、新規起債の制限は継続するが、一方で過疎対策債の積極的活用も考えていることから、減少の幅は小さくなる可能性がある。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168148</xdr:rowOff>
    </xdr:from>
    <xdr:to>
      <xdr:col>7</xdr:col>
      <xdr:colOff>15875</xdr:colOff>
      <xdr:row>77</xdr:row>
      <xdr:rowOff>5842</xdr:rowOff>
    </xdr:to>
    <xdr:cxnSp macro="">
      <xdr:nvCxnSpPr>
        <xdr:cNvPr id="364" name="直線コネクタ 363"/>
        <xdr:cNvCxnSpPr/>
      </xdr:nvCxnSpPr>
      <xdr:spPr>
        <a:xfrm>
          <a:off x="3987800" y="131983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5"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168148</xdr:rowOff>
    </xdr:from>
    <xdr:to>
      <xdr:col>5</xdr:col>
      <xdr:colOff>549275</xdr:colOff>
      <xdr:row>77</xdr:row>
      <xdr:rowOff>65278</xdr:rowOff>
    </xdr:to>
    <xdr:cxnSp macro="">
      <xdr:nvCxnSpPr>
        <xdr:cNvPr id="367" name="直線コネクタ 366"/>
        <xdr:cNvCxnSpPr/>
      </xdr:nvCxnSpPr>
      <xdr:spPr>
        <a:xfrm flipV="1">
          <a:off x="3098800" y="13198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65278</xdr:rowOff>
    </xdr:from>
    <xdr:to>
      <xdr:col>4</xdr:col>
      <xdr:colOff>346075</xdr:colOff>
      <xdr:row>77</xdr:row>
      <xdr:rowOff>97282</xdr:rowOff>
    </xdr:to>
    <xdr:cxnSp macro="">
      <xdr:nvCxnSpPr>
        <xdr:cNvPr id="370" name="直線コネクタ 369"/>
        <xdr:cNvCxnSpPr/>
      </xdr:nvCxnSpPr>
      <xdr:spPr>
        <a:xfrm flipV="1">
          <a:off x="2209800" y="13266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80772</xdr:rowOff>
    </xdr:from>
    <xdr:to>
      <xdr:col>4</xdr:col>
      <xdr:colOff>396875</xdr:colOff>
      <xdr:row>77</xdr:row>
      <xdr:rowOff>10922</xdr:rowOff>
    </xdr:to>
    <xdr:sp macro="" textlink="">
      <xdr:nvSpPr>
        <xdr:cNvPr id="371" name="フローチャート : 判断 370"/>
        <xdr:cNvSpPr/>
      </xdr:nvSpPr>
      <xdr:spPr>
        <a:xfrm>
          <a:off x="3048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21099</xdr:rowOff>
    </xdr:from>
    <xdr:ext cx="762000" cy="259045"/>
    <xdr:sp macro="" textlink="">
      <xdr:nvSpPr>
        <xdr:cNvPr id="372" name="テキスト ボックス 371"/>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97282</xdr:rowOff>
    </xdr:from>
    <xdr:to>
      <xdr:col>3</xdr:col>
      <xdr:colOff>142875</xdr:colOff>
      <xdr:row>77</xdr:row>
      <xdr:rowOff>147574</xdr:rowOff>
    </xdr:to>
    <xdr:cxnSp macro="">
      <xdr:nvCxnSpPr>
        <xdr:cNvPr id="373" name="直線コネクタ 372"/>
        <xdr:cNvCxnSpPr/>
      </xdr:nvCxnSpPr>
      <xdr:spPr>
        <a:xfrm flipV="1">
          <a:off x="1320800" y="13298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112776</xdr:rowOff>
    </xdr:from>
    <xdr:to>
      <xdr:col>3</xdr:col>
      <xdr:colOff>193675</xdr:colOff>
      <xdr:row>77</xdr:row>
      <xdr:rowOff>42926</xdr:rowOff>
    </xdr:to>
    <xdr:sp macro="" textlink="">
      <xdr:nvSpPr>
        <xdr:cNvPr id="374" name="フローチャート : 判断 373"/>
        <xdr:cNvSpPr/>
      </xdr:nvSpPr>
      <xdr:spPr>
        <a:xfrm>
          <a:off x="2159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53103</xdr:rowOff>
    </xdr:from>
    <xdr:ext cx="762000" cy="259045"/>
    <xdr:sp macro="" textlink="">
      <xdr:nvSpPr>
        <xdr:cNvPr id="375" name="テキスト ボックス 374"/>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76" name="フローチャート : 判断 375"/>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43959</xdr:rowOff>
    </xdr:from>
    <xdr:ext cx="762000" cy="259045"/>
    <xdr:sp macro="" textlink="">
      <xdr:nvSpPr>
        <xdr:cNvPr id="377" name="テキスト ボックス 376"/>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126492</xdr:rowOff>
    </xdr:from>
    <xdr:to>
      <xdr:col>7</xdr:col>
      <xdr:colOff>66675</xdr:colOff>
      <xdr:row>77</xdr:row>
      <xdr:rowOff>56642</xdr:rowOff>
    </xdr:to>
    <xdr:sp macro="" textlink="">
      <xdr:nvSpPr>
        <xdr:cNvPr id="383" name="円/楕円 382"/>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143019</xdr:rowOff>
    </xdr:from>
    <xdr:ext cx="762000" cy="259045"/>
    <xdr:sp macro="" textlink="">
      <xdr:nvSpPr>
        <xdr:cNvPr id="384" name="公債費該当値テキスト"/>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117348</xdr:rowOff>
    </xdr:from>
    <xdr:to>
      <xdr:col>5</xdr:col>
      <xdr:colOff>600075</xdr:colOff>
      <xdr:row>77</xdr:row>
      <xdr:rowOff>47498</xdr:rowOff>
    </xdr:to>
    <xdr:sp macro="" textlink="">
      <xdr:nvSpPr>
        <xdr:cNvPr id="385" name="円/楕円 384"/>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86" name="テキスト ボックス 385"/>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14478</xdr:rowOff>
    </xdr:from>
    <xdr:to>
      <xdr:col>4</xdr:col>
      <xdr:colOff>396875</xdr:colOff>
      <xdr:row>77</xdr:row>
      <xdr:rowOff>116078</xdr:rowOff>
    </xdr:to>
    <xdr:sp macro="" textlink="">
      <xdr:nvSpPr>
        <xdr:cNvPr id="387" name="円/楕円 386"/>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100855</xdr:rowOff>
    </xdr:from>
    <xdr:ext cx="762000" cy="259045"/>
    <xdr:sp macro="" textlink="">
      <xdr:nvSpPr>
        <xdr:cNvPr id="388" name="テキスト ボックス 387"/>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46482</xdr:rowOff>
    </xdr:from>
    <xdr:to>
      <xdr:col>3</xdr:col>
      <xdr:colOff>193675</xdr:colOff>
      <xdr:row>77</xdr:row>
      <xdr:rowOff>148082</xdr:rowOff>
    </xdr:to>
    <xdr:sp macro="" textlink="">
      <xdr:nvSpPr>
        <xdr:cNvPr id="389" name="円/楕円 388"/>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90" name="テキスト ボックス 389"/>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96774</xdr:rowOff>
    </xdr:from>
    <xdr:to>
      <xdr:col>1</xdr:col>
      <xdr:colOff>676275</xdr:colOff>
      <xdr:row>78</xdr:row>
      <xdr:rowOff>26924</xdr:rowOff>
    </xdr:to>
    <xdr:sp macro="" textlink="">
      <xdr:nvSpPr>
        <xdr:cNvPr id="391" name="円/楕円 390"/>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11701</xdr:rowOff>
    </xdr:from>
    <xdr:ext cx="762000" cy="259045"/>
    <xdr:sp macro="" textlink="">
      <xdr:nvSpPr>
        <xdr:cNvPr id="392" name="テキスト ボックス 391"/>
        <xdr:cNvSpPr txBox="1"/>
      </xdr:nvSpPr>
      <xdr:spPr>
        <a:xfrm>
          <a:off x="939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　公債費以外の経常収支比率は、類似団体平均及び県平均を下回っている</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平成２</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年度は、数値が</a:t>
          </a:r>
          <a:r>
            <a:rPr lang="ja-JP" altLang="en-US" sz="1100" b="0" i="0" baseline="0">
              <a:solidFill>
                <a:sysClr val="windowText" lastClr="000000"/>
              </a:solidFill>
              <a:effectLst/>
              <a:latin typeface="+mn-lt"/>
              <a:ea typeface="+mn-ea"/>
              <a:cs typeface="+mn-cs"/>
            </a:rPr>
            <a:t>上昇</a:t>
          </a:r>
          <a:r>
            <a:rPr lang="ja-JP" altLang="ja-JP" sz="1100" b="0" i="0" baseline="0">
              <a:solidFill>
                <a:sysClr val="windowText" lastClr="000000"/>
              </a:solidFill>
              <a:effectLst/>
              <a:latin typeface="+mn-lt"/>
              <a:ea typeface="+mn-ea"/>
              <a:cs typeface="+mn-cs"/>
            </a:rPr>
            <a:t>した。経常収支比率の中で最も大きな割合を占める人件費は減少</a:t>
          </a:r>
          <a:r>
            <a:rPr lang="ja-JP" altLang="en-US" sz="1100" b="0" i="0" baseline="0">
              <a:solidFill>
                <a:sysClr val="windowText" lastClr="000000"/>
              </a:solidFill>
              <a:effectLst/>
              <a:latin typeface="+mn-lt"/>
              <a:ea typeface="+mn-ea"/>
              <a:cs typeface="+mn-cs"/>
            </a:rPr>
            <a:t>傾向にある</a:t>
          </a:r>
          <a:r>
            <a:rPr lang="ja-JP" altLang="ja-JP" sz="1100" b="0" i="0" baseline="0">
              <a:solidFill>
                <a:sysClr val="windowText" lastClr="000000"/>
              </a:solidFill>
              <a:effectLst/>
              <a:latin typeface="+mn-lt"/>
              <a:ea typeface="+mn-ea"/>
              <a:cs typeface="+mn-cs"/>
            </a:rPr>
            <a:t>が、扶助費</a:t>
          </a:r>
          <a:r>
            <a:rPr lang="ja-JP" altLang="en-US" sz="1100" b="0" i="0" baseline="0">
              <a:solidFill>
                <a:sysClr val="windowText" lastClr="000000"/>
              </a:solidFill>
              <a:effectLst/>
              <a:latin typeface="+mn-lt"/>
              <a:ea typeface="+mn-ea"/>
              <a:cs typeface="+mn-cs"/>
            </a:rPr>
            <a:t>や補助費が</a:t>
          </a:r>
          <a:r>
            <a:rPr lang="ja-JP" altLang="ja-JP" sz="1100" b="0" i="0" baseline="0">
              <a:solidFill>
                <a:sysClr val="windowText" lastClr="000000"/>
              </a:solidFill>
              <a:effectLst/>
              <a:latin typeface="+mn-lt"/>
              <a:ea typeface="+mn-ea"/>
              <a:cs typeface="+mn-cs"/>
            </a:rPr>
            <a:t>増加傾向にある。今後も引き続き公債費以外の経費について、事業の取捨選択を行い、真に必要な事業を適正な計画に基づき実施していく必要がある。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69850</xdr:rowOff>
    </xdr:from>
    <xdr:to>
      <xdr:col>24</xdr:col>
      <xdr:colOff>31750</xdr:colOff>
      <xdr:row>77</xdr:row>
      <xdr:rowOff>1270</xdr:rowOff>
    </xdr:to>
    <xdr:cxnSp macro="">
      <xdr:nvCxnSpPr>
        <xdr:cNvPr id="425" name="直線コネクタ 424"/>
        <xdr:cNvCxnSpPr/>
      </xdr:nvCxnSpPr>
      <xdr:spPr>
        <a:xfrm>
          <a:off x="15671800" y="1310005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6"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69850</xdr:rowOff>
    </xdr:from>
    <xdr:to>
      <xdr:col>22</xdr:col>
      <xdr:colOff>565150</xdr:colOff>
      <xdr:row>76</xdr:row>
      <xdr:rowOff>85089</xdr:rowOff>
    </xdr:to>
    <xdr:cxnSp macro="">
      <xdr:nvCxnSpPr>
        <xdr:cNvPr id="428" name="直線コネクタ 427"/>
        <xdr:cNvCxnSpPr/>
      </xdr:nvCxnSpPr>
      <xdr:spPr>
        <a:xfrm flipV="1">
          <a:off x="14782800" y="131000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0" name="テキスト ボックス 429"/>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168911</xdr:rowOff>
    </xdr:from>
    <xdr:to>
      <xdr:col>21</xdr:col>
      <xdr:colOff>361950</xdr:colOff>
      <xdr:row>76</xdr:row>
      <xdr:rowOff>85089</xdr:rowOff>
    </xdr:to>
    <xdr:cxnSp macro="">
      <xdr:nvCxnSpPr>
        <xdr:cNvPr id="431" name="直線コネクタ 430"/>
        <xdr:cNvCxnSpPr/>
      </xdr:nvCxnSpPr>
      <xdr:spPr>
        <a:xfrm>
          <a:off x="13893800" y="130276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2" name="フローチャート : 判断 431"/>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33" name="テキスト ボックス 432"/>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73660</xdr:rowOff>
    </xdr:from>
    <xdr:to>
      <xdr:col>20</xdr:col>
      <xdr:colOff>158750</xdr:colOff>
      <xdr:row>75</xdr:row>
      <xdr:rowOff>168911</xdr:rowOff>
    </xdr:to>
    <xdr:cxnSp macro="">
      <xdr:nvCxnSpPr>
        <xdr:cNvPr id="434" name="直線コネクタ 433"/>
        <xdr:cNvCxnSpPr/>
      </xdr:nvCxnSpPr>
      <xdr:spPr>
        <a:xfrm>
          <a:off x="13004800" y="12932410"/>
          <a:ext cx="889000" cy="9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156211</xdr:rowOff>
    </xdr:from>
    <xdr:to>
      <xdr:col>20</xdr:col>
      <xdr:colOff>209550</xdr:colOff>
      <xdr:row>77</xdr:row>
      <xdr:rowOff>86361</xdr:rowOff>
    </xdr:to>
    <xdr:sp macro="" textlink="">
      <xdr:nvSpPr>
        <xdr:cNvPr id="435" name="フローチャート : 判断 434"/>
        <xdr:cNvSpPr/>
      </xdr:nvSpPr>
      <xdr:spPr>
        <a:xfrm>
          <a:off x="13843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71138</xdr:rowOff>
    </xdr:from>
    <xdr:ext cx="762000" cy="259045"/>
    <xdr:sp macro="" textlink="">
      <xdr:nvSpPr>
        <xdr:cNvPr id="436" name="テキスト ボックス 435"/>
        <xdr:cNvSpPr txBox="1"/>
      </xdr:nvSpPr>
      <xdr:spPr>
        <a:xfrm>
          <a:off x="13512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37" name="フローチャート : 判断 436"/>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38" name="テキスト ボックス 437"/>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44" name="円/楕円 443"/>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138447</xdr:rowOff>
    </xdr:from>
    <xdr:ext cx="762000" cy="259045"/>
    <xdr:sp macro="" textlink="">
      <xdr:nvSpPr>
        <xdr:cNvPr id="445"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19050</xdr:rowOff>
    </xdr:from>
    <xdr:to>
      <xdr:col>22</xdr:col>
      <xdr:colOff>615950</xdr:colOff>
      <xdr:row>76</xdr:row>
      <xdr:rowOff>120650</xdr:rowOff>
    </xdr:to>
    <xdr:sp macro="" textlink="">
      <xdr:nvSpPr>
        <xdr:cNvPr id="446" name="円/楕円 445"/>
        <xdr:cNvSpPr/>
      </xdr:nvSpPr>
      <xdr:spPr>
        <a:xfrm>
          <a:off x="15621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130827</xdr:rowOff>
    </xdr:from>
    <xdr:ext cx="736600" cy="259045"/>
    <xdr:sp macro="" textlink="">
      <xdr:nvSpPr>
        <xdr:cNvPr id="447" name="テキスト ボックス 446"/>
        <xdr:cNvSpPr txBox="1"/>
      </xdr:nvSpPr>
      <xdr:spPr>
        <a:xfrm>
          <a:off x="15290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34289</xdr:rowOff>
    </xdr:from>
    <xdr:to>
      <xdr:col>21</xdr:col>
      <xdr:colOff>412750</xdr:colOff>
      <xdr:row>76</xdr:row>
      <xdr:rowOff>135889</xdr:rowOff>
    </xdr:to>
    <xdr:sp macro="" textlink="">
      <xdr:nvSpPr>
        <xdr:cNvPr id="448" name="円/楕円 447"/>
        <xdr:cNvSpPr/>
      </xdr:nvSpPr>
      <xdr:spPr>
        <a:xfrm>
          <a:off x="14732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146067</xdr:rowOff>
    </xdr:from>
    <xdr:ext cx="762000" cy="259045"/>
    <xdr:sp macro="" textlink="">
      <xdr:nvSpPr>
        <xdr:cNvPr id="449" name="テキスト ボックス 448"/>
        <xdr:cNvSpPr txBox="1"/>
      </xdr:nvSpPr>
      <xdr:spPr>
        <a:xfrm>
          <a:off x="14401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118110</xdr:rowOff>
    </xdr:from>
    <xdr:to>
      <xdr:col>20</xdr:col>
      <xdr:colOff>209550</xdr:colOff>
      <xdr:row>76</xdr:row>
      <xdr:rowOff>48261</xdr:rowOff>
    </xdr:to>
    <xdr:sp macro="" textlink="">
      <xdr:nvSpPr>
        <xdr:cNvPr id="450" name="円/楕円 449"/>
        <xdr:cNvSpPr/>
      </xdr:nvSpPr>
      <xdr:spPr>
        <a:xfrm>
          <a:off x="13843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58437</xdr:rowOff>
    </xdr:from>
    <xdr:ext cx="762000" cy="259045"/>
    <xdr:sp macro="" textlink="">
      <xdr:nvSpPr>
        <xdr:cNvPr id="451" name="テキスト ボックス 450"/>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22860</xdr:rowOff>
    </xdr:from>
    <xdr:to>
      <xdr:col>19</xdr:col>
      <xdr:colOff>6350</xdr:colOff>
      <xdr:row>75</xdr:row>
      <xdr:rowOff>124460</xdr:rowOff>
    </xdr:to>
    <xdr:sp macro="" textlink="">
      <xdr:nvSpPr>
        <xdr:cNvPr id="452" name="円/楕円 451"/>
        <xdr:cNvSpPr/>
      </xdr:nvSpPr>
      <xdr:spPr>
        <a:xfrm>
          <a:off x="12954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134637</xdr:rowOff>
    </xdr:from>
    <xdr:ext cx="762000" cy="259045"/>
    <xdr:sp macro="" textlink="">
      <xdr:nvSpPr>
        <xdr:cNvPr id="453" name="テキスト ボックス 452"/>
        <xdr:cNvSpPr txBox="1"/>
      </xdr:nvSpPr>
      <xdr:spPr>
        <a:xfrm>
          <a:off x="12623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栃木県塩谷町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63358</xdr:rowOff>
    </xdr:from>
    <xdr:to>
      <xdr:col>4</xdr:col>
      <xdr:colOff>1117600</xdr:colOff>
      <xdr:row>18</xdr:row>
      <xdr:rowOff>86942</xdr:rowOff>
    </xdr:to>
    <xdr:cxnSp macro="">
      <xdr:nvCxnSpPr>
        <xdr:cNvPr id="50" name="直線コネクタ 49"/>
        <xdr:cNvCxnSpPr/>
      </xdr:nvCxnSpPr>
      <xdr:spPr bwMode="auto">
        <a:xfrm flipV="1">
          <a:off x="5003800" y="3197083"/>
          <a:ext cx="647700" cy="23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74003</xdr:rowOff>
    </xdr:from>
    <xdr:to>
      <xdr:col>4</xdr:col>
      <xdr:colOff>469900</xdr:colOff>
      <xdr:row>18</xdr:row>
      <xdr:rowOff>86942</xdr:rowOff>
    </xdr:to>
    <xdr:cxnSp macro="">
      <xdr:nvCxnSpPr>
        <xdr:cNvPr id="53" name="直線コネクタ 52"/>
        <xdr:cNvCxnSpPr/>
      </xdr:nvCxnSpPr>
      <xdr:spPr bwMode="auto">
        <a:xfrm>
          <a:off x="4305300" y="3207728"/>
          <a:ext cx="698500" cy="12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74003</xdr:rowOff>
    </xdr:from>
    <xdr:to>
      <xdr:col>3</xdr:col>
      <xdr:colOff>904875</xdr:colOff>
      <xdr:row>18</xdr:row>
      <xdr:rowOff>87391</xdr:rowOff>
    </xdr:to>
    <xdr:cxnSp macro="">
      <xdr:nvCxnSpPr>
        <xdr:cNvPr id="56" name="直線コネクタ 55"/>
        <xdr:cNvCxnSpPr/>
      </xdr:nvCxnSpPr>
      <xdr:spPr bwMode="auto">
        <a:xfrm flipV="1">
          <a:off x="3606800" y="3207728"/>
          <a:ext cx="698500" cy="13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88796</xdr:rowOff>
    </xdr:from>
    <xdr:to>
      <xdr:col>3</xdr:col>
      <xdr:colOff>955675</xdr:colOff>
      <xdr:row>18</xdr:row>
      <xdr:rowOff>18946</xdr:rowOff>
    </xdr:to>
    <xdr:sp macro="" textlink="">
      <xdr:nvSpPr>
        <xdr:cNvPr id="57" name="フローチャート : 判断 56"/>
        <xdr:cNvSpPr/>
      </xdr:nvSpPr>
      <xdr:spPr bwMode="auto">
        <a:xfrm>
          <a:off x="4254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29123</xdr:rowOff>
    </xdr:from>
    <xdr:ext cx="762000" cy="259045"/>
    <xdr:sp macro="" textlink="">
      <xdr:nvSpPr>
        <xdr:cNvPr id="58" name="テキスト ボックス 57"/>
        <xdr:cNvSpPr txBox="1"/>
      </xdr:nvSpPr>
      <xdr:spPr>
        <a:xfrm>
          <a:off x="3924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78933</xdr:rowOff>
    </xdr:from>
    <xdr:to>
      <xdr:col>3</xdr:col>
      <xdr:colOff>206375</xdr:colOff>
      <xdr:row>18</xdr:row>
      <xdr:rowOff>87391</xdr:rowOff>
    </xdr:to>
    <xdr:cxnSp macro="">
      <xdr:nvCxnSpPr>
        <xdr:cNvPr id="59" name="直線コネクタ 58"/>
        <xdr:cNvCxnSpPr/>
      </xdr:nvCxnSpPr>
      <xdr:spPr bwMode="auto">
        <a:xfrm>
          <a:off x="2908300" y="3212658"/>
          <a:ext cx="698500" cy="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148773</xdr:rowOff>
    </xdr:from>
    <xdr:to>
      <xdr:col>3</xdr:col>
      <xdr:colOff>257175</xdr:colOff>
      <xdr:row>18</xdr:row>
      <xdr:rowOff>78923</xdr:rowOff>
    </xdr:to>
    <xdr:sp macro="" textlink="">
      <xdr:nvSpPr>
        <xdr:cNvPr id="60" name="フローチャート : 判断 59"/>
        <xdr:cNvSpPr/>
      </xdr:nvSpPr>
      <xdr:spPr bwMode="auto">
        <a:xfrm>
          <a:off x="35560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89100</xdr:rowOff>
    </xdr:from>
    <xdr:ext cx="762000" cy="259045"/>
    <xdr:sp macro="" textlink="">
      <xdr:nvSpPr>
        <xdr:cNvPr id="61" name="テキスト ボックス 60"/>
        <xdr:cNvSpPr txBox="1"/>
      </xdr:nvSpPr>
      <xdr:spPr>
        <a:xfrm>
          <a:off x="32258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144315</xdr:rowOff>
    </xdr:from>
    <xdr:to>
      <xdr:col>2</xdr:col>
      <xdr:colOff>692150</xdr:colOff>
      <xdr:row>18</xdr:row>
      <xdr:rowOff>74465</xdr:rowOff>
    </xdr:to>
    <xdr:sp macro="" textlink="">
      <xdr:nvSpPr>
        <xdr:cNvPr id="62" name="フローチャート : 判断 61"/>
        <xdr:cNvSpPr/>
      </xdr:nvSpPr>
      <xdr:spPr bwMode="auto">
        <a:xfrm>
          <a:off x="28575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84642</xdr:rowOff>
    </xdr:from>
    <xdr:ext cx="762000" cy="259045"/>
    <xdr:sp macro="" textlink="">
      <xdr:nvSpPr>
        <xdr:cNvPr id="63" name="テキスト ボックス 62"/>
        <xdr:cNvSpPr txBox="1"/>
      </xdr:nvSpPr>
      <xdr:spPr>
        <a:xfrm>
          <a:off x="2527300" y="28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12558</xdr:rowOff>
    </xdr:from>
    <xdr:to>
      <xdr:col>5</xdr:col>
      <xdr:colOff>34925</xdr:colOff>
      <xdr:row>18</xdr:row>
      <xdr:rowOff>114158</xdr:rowOff>
    </xdr:to>
    <xdr:sp macro="" textlink="">
      <xdr:nvSpPr>
        <xdr:cNvPr id="69" name="円/楕円 68"/>
        <xdr:cNvSpPr/>
      </xdr:nvSpPr>
      <xdr:spPr bwMode="auto">
        <a:xfrm>
          <a:off x="5600700" y="3146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156085</xdr:rowOff>
    </xdr:from>
    <xdr:ext cx="762000" cy="259045"/>
    <xdr:sp macro="" textlink="">
      <xdr:nvSpPr>
        <xdr:cNvPr id="70" name="人口1人当たり決算額の推移該当値テキスト130"/>
        <xdr:cNvSpPr txBox="1"/>
      </xdr:nvSpPr>
      <xdr:spPr>
        <a:xfrm>
          <a:off x="5740400" y="311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97,102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36142</xdr:rowOff>
    </xdr:from>
    <xdr:to>
      <xdr:col>4</xdr:col>
      <xdr:colOff>520700</xdr:colOff>
      <xdr:row>18</xdr:row>
      <xdr:rowOff>137742</xdr:rowOff>
    </xdr:to>
    <xdr:sp macro="" textlink="">
      <xdr:nvSpPr>
        <xdr:cNvPr id="71" name="円/楕円 70"/>
        <xdr:cNvSpPr/>
      </xdr:nvSpPr>
      <xdr:spPr bwMode="auto">
        <a:xfrm>
          <a:off x="4953000" y="316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122519</xdr:rowOff>
    </xdr:from>
    <xdr:ext cx="736600" cy="259045"/>
    <xdr:sp macro="" textlink="">
      <xdr:nvSpPr>
        <xdr:cNvPr id="72" name="テキスト ボックス 71"/>
        <xdr:cNvSpPr txBox="1"/>
      </xdr:nvSpPr>
      <xdr:spPr>
        <a:xfrm>
          <a:off x="4622800" y="3256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94,007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23203</xdr:rowOff>
    </xdr:from>
    <xdr:to>
      <xdr:col>3</xdr:col>
      <xdr:colOff>955675</xdr:colOff>
      <xdr:row>18</xdr:row>
      <xdr:rowOff>124803</xdr:rowOff>
    </xdr:to>
    <xdr:sp macro="" textlink="">
      <xdr:nvSpPr>
        <xdr:cNvPr id="73" name="円/楕円 72"/>
        <xdr:cNvSpPr/>
      </xdr:nvSpPr>
      <xdr:spPr bwMode="auto">
        <a:xfrm>
          <a:off x="4254500" y="3156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109580</xdr:rowOff>
    </xdr:from>
    <xdr:ext cx="762000" cy="259045"/>
    <xdr:sp macro="" textlink="">
      <xdr:nvSpPr>
        <xdr:cNvPr id="74" name="テキスト ボックス 73"/>
        <xdr:cNvSpPr txBox="1"/>
      </xdr:nvSpPr>
      <xdr:spPr>
        <a:xfrm>
          <a:off x="3924300" y="324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95,705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36591</xdr:rowOff>
    </xdr:from>
    <xdr:to>
      <xdr:col>3</xdr:col>
      <xdr:colOff>257175</xdr:colOff>
      <xdr:row>18</xdr:row>
      <xdr:rowOff>138191</xdr:rowOff>
    </xdr:to>
    <xdr:sp macro="" textlink="">
      <xdr:nvSpPr>
        <xdr:cNvPr id="75" name="円/楕円 74"/>
        <xdr:cNvSpPr/>
      </xdr:nvSpPr>
      <xdr:spPr bwMode="auto">
        <a:xfrm>
          <a:off x="3556000" y="3170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122968</xdr:rowOff>
    </xdr:from>
    <xdr:ext cx="762000" cy="259045"/>
    <xdr:sp macro="" textlink="">
      <xdr:nvSpPr>
        <xdr:cNvPr id="76" name="テキスト ボックス 75"/>
        <xdr:cNvSpPr txBox="1"/>
      </xdr:nvSpPr>
      <xdr:spPr>
        <a:xfrm>
          <a:off x="3225800" y="325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93,948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28133</xdr:rowOff>
    </xdr:from>
    <xdr:to>
      <xdr:col>2</xdr:col>
      <xdr:colOff>692150</xdr:colOff>
      <xdr:row>18</xdr:row>
      <xdr:rowOff>129733</xdr:rowOff>
    </xdr:to>
    <xdr:sp macro="" textlink="">
      <xdr:nvSpPr>
        <xdr:cNvPr id="77" name="円/楕円 76"/>
        <xdr:cNvSpPr/>
      </xdr:nvSpPr>
      <xdr:spPr bwMode="auto">
        <a:xfrm>
          <a:off x="2857500" y="3161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114510</xdr:rowOff>
    </xdr:from>
    <xdr:ext cx="762000" cy="259045"/>
    <xdr:sp macro="" textlink="">
      <xdr:nvSpPr>
        <xdr:cNvPr id="78" name="テキスト ボックス 77"/>
        <xdr:cNvSpPr txBox="1"/>
      </xdr:nvSpPr>
      <xdr:spPr>
        <a:xfrm>
          <a:off x="2527300" y="324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302793</xdr:rowOff>
    </xdr:from>
    <xdr:to>
      <xdr:col>4</xdr:col>
      <xdr:colOff>1117600</xdr:colOff>
      <xdr:row>37</xdr:row>
      <xdr:rowOff>342505</xdr:rowOff>
    </xdr:to>
    <xdr:cxnSp macro="">
      <xdr:nvCxnSpPr>
        <xdr:cNvPr id="115" name="直線コネクタ 114"/>
        <xdr:cNvCxnSpPr/>
      </xdr:nvCxnSpPr>
      <xdr:spPr bwMode="auto">
        <a:xfrm flipV="1">
          <a:off x="5003800" y="7427493"/>
          <a:ext cx="647700" cy="39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255033</xdr:rowOff>
    </xdr:from>
    <xdr:ext cx="762000" cy="259045"/>
    <xdr:sp macro="" textlink="">
      <xdr:nvSpPr>
        <xdr:cNvPr id="116" name="人口1人当たり決算額の推移平均値テキスト445"/>
        <xdr:cNvSpPr txBox="1"/>
      </xdr:nvSpPr>
      <xdr:spPr>
        <a:xfrm>
          <a:off x="5740400" y="6865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308770</xdr:rowOff>
    </xdr:from>
    <xdr:to>
      <xdr:col>4</xdr:col>
      <xdr:colOff>469900</xdr:colOff>
      <xdr:row>37</xdr:row>
      <xdr:rowOff>342505</xdr:rowOff>
    </xdr:to>
    <xdr:cxnSp macro="">
      <xdr:nvCxnSpPr>
        <xdr:cNvPr id="118" name="直線コネクタ 117"/>
        <xdr:cNvCxnSpPr/>
      </xdr:nvCxnSpPr>
      <xdr:spPr bwMode="auto">
        <a:xfrm>
          <a:off x="4305300" y="7433470"/>
          <a:ext cx="698500" cy="33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243788</xdr:rowOff>
    </xdr:from>
    <xdr:ext cx="736600" cy="259045"/>
    <xdr:sp macro="" textlink="">
      <xdr:nvSpPr>
        <xdr:cNvPr id="120" name="テキスト ボックス 119"/>
        <xdr:cNvSpPr txBox="1"/>
      </xdr:nvSpPr>
      <xdr:spPr>
        <a:xfrm>
          <a:off x="4622800" y="685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173341</xdr:rowOff>
    </xdr:from>
    <xdr:to>
      <xdr:col>3</xdr:col>
      <xdr:colOff>904875</xdr:colOff>
      <xdr:row>37</xdr:row>
      <xdr:rowOff>308770</xdr:rowOff>
    </xdr:to>
    <xdr:cxnSp macro="">
      <xdr:nvCxnSpPr>
        <xdr:cNvPr id="121" name="直線コネクタ 120"/>
        <xdr:cNvCxnSpPr/>
      </xdr:nvCxnSpPr>
      <xdr:spPr bwMode="auto">
        <a:xfrm>
          <a:off x="3606800" y="7298041"/>
          <a:ext cx="698500" cy="135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38350</xdr:rowOff>
    </xdr:from>
    <xdr:to>
      <xdr:col>3</xdr:col>
      <xdr:colOff>955675</xdr:colOff>
      <xdr:row>37</xdr:row>
      <xdr:rowOff>139950</xdr:rowOff>
    </xdr:to>
    <xdr:sp macro="" textlink="">
      <xdr:nvSpPr>
        <xdr:cNvPr id="122" name="フローチャート : 判断 121"/>
        <xdr:cNvSpPr/>
      </xdr:nvSpPr>
      <xdr:spPr bwMode="auto">
        <a:xfrm>
          <a:off x="4254500" y="7163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321577</xdr:rowOff>
    </xdr:from>
    <xdr:ext cx="762000" cy="259045"/>
    <xdr:sp macro="" textlink="">
      <xdr:nvSpPr>
        <xdr:cNvPr id="123" name="テキスト ボックス 122"/>
        <xdr:cNvSpPr txBox="1"/>
      </xdr:nvSpPr>
      <xdr:spPr>
        <a:xfrm>
          <a:off x="3924300" y="6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70699</xdr:rowOff>
    </xdr:from>
    <xdr:to>
      <xdr:col>3</xdr:col>
      <xdr:colOff>206375</xdr:colOff>
      <xdr:row>37</xdr:row>
      <xdr:rowOff>173341</xdr:rowOff>
    </xdr:to>
    <xdr:cxnSp macro="">
      <xdr:nvCxnSpPr>
        <xdr:cNvPr id="124" name="直線コネクタ 123"/>
        <xdr:cNvCxnSpPr/>
      </xdr:nvCxnSpPr>
      <xdr:spPr bwMode="auto">
        <a:xfrm>
          <a:off x="2908300" y="7195399"/>
          <a:ext cx="698500" cy="102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121332</xdr:rowOff>
    </xdr:from>
    <xdr:to>
      <xdr:col>3</xdr:col>
      <xdr:colOff>257175</xdr:colOff>
      <xdr:row>37</xdr:row>
      <xdr:rowOff>51482</xdr:rowOff>
    </xdr:to>
    <xdr:sp macro="" textlink="">
      <xdr:nvSpPr>
        <xdr:cNvPr id="125" name="フローチャート : 判断 124"/>
        <xdr:cNvSpPr/>
      </xdr:nvSpPr>
      <xdr:spPr bwMode="auto">
        <a:xfrm>
          <a:off x="3556000" y="7074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233109</xdr:rowOff>
    </xdr:from>
    <xdr:ext cx="762000" cy="259045"/>
    <xdr:sp macro="" textlink="">
      <xdr:nvSpPr>
        <xdr:cNvPr id="126" name="テキスト ボックス 125"/>
        <xdr:cNvSpPr txBox="1"/>
      </xdr:nvSpPr>
      <xdr:spPr>
        <a:xfrm>
          <a:off x="3225800" y="684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91876</xdr:rowOff>
    </xdr:from>
    <xdr:to>
      <xdr:col>2</xdr:col>
      <xdr:colOff>692150</xdr:colOff>
      <xdr:row>37</xdr:row>
      <xdr:rowOff>22026</xdr:rowOff>
    </xdr:to>
    <xdr:sp macro="" textlink="">
      <xdr:nvSpPr>
        <xdr:cNvPr id="127" name="フローチャート : 判断 126"/>
        <xdr:cNvSpPr/>
      </xdr:nvSpPr>
      <xdr:spPr bwMode="auto">
        <a:xfrm>
          <a:off x="2857500" y="7045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203653</xdr:rowOff>
    </xdr:from>
    <xdr:ext cx="762000" cy="259045"/>
    <xdr:sp macro="" textlink="">
      <xdr:nvSpPr>
        <xdr:cNvPr id="128" name="テキスト ボックス 127"/>
        <xdr:cNvSpPr txBox="1"/>
      </xdr:nvSpPr>
      <xdr:spPr>
        <a:xfrm>
          <a:off x="2527300" y="681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251993</xdr:rowOff>
    </xdr:from>
    <xdr:to>
      <xdr:col>5</xdr:col>
      <xdr:colOff>34925</xdr:colOff>
      <xdr:row>38</xdr:row>
      <xdr:rowOff>10693</xdr:rowOff>
    </xdr:to>
    <xdr:sp macro="" textlink="">
      <xdr:nvSpPr>
        <xdr:cNvPr id="134" name="円/楕円 133"/>
        <xdr:cNvSpPr/>
      </xdr:nvSpPr>
      <xdr:spPr bwMode="auto">
        <a:xfrm>
          <a:off x="5600700" y="7376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224070</xdr:rowOff>
    </xdr:from>
    <xdr:ext cx="762000" cy="259045"/>
    <xdr:sp macro="" textlink="">
      <xdr:nvSpPr>
        <xdr:cNvPr id="135" name="人口1人当たり決算額の推移該当値テキスト445"/>
        <xdr:cNvSpPr txBox="1"/>
      </xdr:nvSpPr>
      <xdr:spPr>
        <a:xfrm>
          <a:off x="5740400" y="734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15,617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291705</xdr:rowOff>
    </xdr:from>
    <xdr:to>
      <xdr:col>4</xdr:col>
      <xdr:colOff>520700</xdr:colOff>
      <xdr:row>38</xdr:row>
      <xdr:rowOff>50405</xdr:rowOff>
    </xdr:to>
    <xdr:sp macro="" textlink="">
      <xdr:nvSpPr>
        <xdr:cNvPr id="136" name="円/楕円 135"/>
        <xdr:cNvSpPr/>
      </xdr:nvSpPr>
      <xdr:spPr bwMode="auto">
        <a:xfrm>
          <a:off x="4953000" y="7416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35182</xdr:rowOff>
    </xdr:from>
    <xdr:ext cx="736600" cy="259045"/>
    <xdr:sp macro="" textlink="">
      <xdr:nvSpPr>
        <xdr:cNvPr id="137" name="テキスト ボックス 136"/>
        <xdr:cNvSpPr txBox="1"/>
      </xdr:nvSpPr>
      <xdr:spPr>
        <a:xfrm>
          <a:off x="4622800" y="750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14,401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257970</xdr:rowOff>
    </xdr:from>
    <xdr:to>
      <xdr:col>3</xdr:col>
      <xdr:colOff>955675</xdr:colOff>
      <xdr:row>38</xdr:row>
      <xdr:rowOff>16670</xdr:rowOff>
    </xdr:to>
    <xdr:sp macro="" textlink="">
      <xdr:nvSpPr>
        <xdr:cNvPr id="138" name="円/楕円 137"/>
        <xdr:cNvSpPr/>
      </xdr:nvSpPr>
      <xdr:spPr bwMode="auto">
        <a:xfrm>
          <a:off x="4254500" y="7382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1447</xdr:rowOff>
    </xdr:from>
    <xdr:ext cx="762000" cy="259045"/>
    <xdr:sp macro="" textlink="">
      <xdr:nvSpPr>
        <xdr:cNvPr id="139" name="テキスト ボックス 138"/>
        <xdr:cNvSpPr txBox="1"/>
      </xdr:nvSpPr>
      <xdr:spPr>
        <a:xfrm>
          <a:off x="3924300" y="746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15,434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122541</xdr:rowOff>
    </xdr:from>
    <xdr:to>
      <xdr:col>3</xdr:col>
      <xdr:colOff>257175</xdr:colOff>
      <xdr:row>37</xdr:row>
      <xdr:rowOff>224141</xdr:rowOff>
    </xdr:to>
    <xdr:sp macro="" textlink="">
      <xdr:nvSpPr>
        <xdr:cNvPr id="140" name="円/楕円 139"/>
        <xdr:cNvSpPr/>
      </xdr:nvSpPr>
      <xdr:spPr bwMode="auto">
        <a:xfrm>
          <a:off x="3556000" y="7247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208918</xdr:rowOff>
    </xdr:from>
    <xdr:ext cx="762000" cy="259045"/>
    <xdr:sp macro="" textlink="">
      <xdr:nvSpPr>
        <xdr:cNvPr id="141" name="テキスト ボックス 140"/>
        <xdr:cNvSpPr txBox="1"/>
      </xdr:nvSpPr>
      <xdr:spPr>
        <a:xfrm>
          <a:off x="3225800" y="733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19,581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19899</xdr:rowOff>
    </xdr:from>
    <xdr:to>
      <xdr:col>2</xdr:col>
      <xdr:colOff>692150</xdr:colOff>
      <xdr:row>37</xdr:row>
      <xdr:rowOff>121499</xdr:rowOff>
    </xdr:to>
    <xdr:sp macro="" textlink="">
      <xdr:nvSpPr>
        <xdr:cNvPr id="142" name="円/楕円 141"/>
        <xdr:cNvSpPr/>
      </xdr:nvSpPr>
      <xdr:spPr bwMode="auto">
        <a:xfrm>
          <a:off x="2857500" y="7144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106276</xdr:rowOff>
    </xdr:from>
    <xdr:ext cx="762000" cy="259045"/>
    <xdr:sp macro="" textlink="">
      <xdr:nvSpPr>
        <xdr:cNvPr id="143" name="テキスト ボックス 142"/>
        <xdr:cNvSpPr txBox="1"/>
      </xdr:nvSpPr>
      <xdr:spPr>
        <a:xfrm>
          <a:off x="2527300" y="723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栃木県塩谷町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11,795
11,734
176.06
5,414,767
5,127,776
221,340
3,608,380
4,101,030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43459</xdr:rowOff>
    </xdr:from>
    <xdr:to>
      <xdr:col>6</xdr:col>
      <xdr:colOff>511175</xdr:colOff>
      <xdr:row>36</xdr:row>
      <xdr:rowOff>66341</xdr:rowOff>
    </xdr:to>
    <xdr:cxnSp macro="">
      <xdr:nvCxnSpPr>
        <xdr:cNvPr id="63" name="直線コネクタ 62"/>
        <xdr:cNvCxnSpPr/>
      </xdr:nvCxnSpPr>
      <xdr:spPr>
        <a:xfrm flipV="1">
          <a:off x="3797300" y="6215659"/>
          <a:ext cx="838200" cy="2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51352</xdr:rowOff>
    </xdr:from>
    <xdr:to>
      <xdr:col>5</xdr:col>
      <xdr:colOff>358775</xdr:colOff>
      <xdr:row>36</xdr:row>
      <xdr:rowOff>66341</xdr:rowOff>
    </xdr:to>
    <xdr:cxnSp macro="">
      <xdr:nvCxnSpPr>
        <xdr:cNvPr id="66" name="直線コネクタ 65"/>
        <xdr:cNvCxnSpPr/>
      </xdr:nvCxnSpPr>
      <xdr:spPr>
        <a:xfrm>
          <a:off x="2908300" y="6223552"/>
          <a:ext cx="889000" cy="1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93391</xdr:rowOff>
    </xdr:from>
    <xdr:ext cx="534377" cy="259045"/>
    <xdr:sp macro="" textlink="">
      <xdr:nvSpPr>
        <xdr:cNvPr id="68" name="テキスト ボックス 67"/>
        <xdr:cNvSpPr txBox="1"/>
      </xdr:nvSpPr>
      <xdr:spPr>
        <a:xfrm>
          <a:off x="3530111" y="59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39399</xdr:rowOff>
    </xdr:from>
    <xdr:to>
      <xdr:col>4</xdr:col>
      <xdr:colOff>155575</xdr:colOff>
      <xdr:row>36</xdr:row>
      <xdr:rowOff>51352</xdr:rowOff>
    </xdr:to>
    <xdr:cxnSp macro="">
      <xdr:nvCxnSpPr>
        <xdr:cNvPr id="69" name="直線コネクタ 68"/>
        <xdr:cNvCxnSpPr/>
      </xdr:nvCxnSpPr>
      <xdr:spPr>
        <a:xfrm>
          <a:off x="2019300" y="6211599"/>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121808</xdr:rowOff>
    </xdr:from>
    <xdr:to>
      <xdr:col>4</xdr:col>
      <xdr:colOff>206375</xdr:colOff>
      <xdr:row>36</xdr:row>
      <xdr:rowOff>51958</xdr:rowOff>
    </xdr:to>
    <xdr:sp macro="" textlink="">
      <xdr:nvSpPr>
        <xdr:cNvPr id="70" name="フローチャート : 判断 69"/>
        <xdr:cNvSpPr/>
      </xdr:nvSpPr>
      <xdr:spPr>
        <a:xfrm>
          <a:off x="2857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68485</xdr:rowOff>
    </xdr:from>
    <xdr:ext cx="534377" cy="259045"/>
    <xdr:sp macro="" textlink="">
      <xdr:nvSpPr>
        <xdr:cNvPr id="71" name="テキスト ボックス 70"/>
        <xdr:cNvSpPr txBox="1"/>
      </xdr:nvSpPr>
      <xdr:spPr>
        <a:xfrm>
          <a:off x="2641111" y="58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13426</xdr:rowOff>
    </xdr:from>
    <xdr:to>
      <xdr:col>2</xdr:col>
      <xdr:colOff>638175</xdr:colOff>
      <xdr:row>36</xdr:row>
      <xdr:rowOff>39399</xdr:rowOff>
    </xdr:to>
    <xdr:cxnSp macro="">
      <xdr:nvCxnSpPr>
        <xdr:cNvPr id="72" name="直線コネクタ 71"/>
        <xdr:cNvCxnSpPr/>
      </xdr:nvCxnSpPr>
      <xdr:spPr>
        <a:xfrm>
          <a:off x="1130300" y="6185626"/>
          <a:ext cx="889000" cy="2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14562</xdr:rowOff>
    </xdr:from>
    <xdr:to>
      <xdr:col>3</xdr:col>
      <xdr:colOff>3175</xdr:colOff>
      <xdr:row>36</xdr:row>
      <xdr:rowOff>116162</xdr:rowOff>
    </xdr:to>
    <xdr:sp macro="" textlink="">
      <xdr:nvSpPr>
        <xdr:cNvPr id="73" name="フローチャート : 判断 72"/>
        <xdr:cNvSpPr/>
      </xdr:nvSpPr>
      <xdr:spPr>
        <a:xfrm>
          <a:off x="1968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107289</xdr:rowOff>
    </xdr:from>
    <xdr:ext cx="534377" cy="259045"/>
    <xdr:sp macro="" textlink="">
      <xdr:nvSpPr>
        <xdr:cNvPr id="74" name="テキスト ボックス 73"/>
        <xdr:cNvSpPr txBox="1"/>
      </xdr:nvSpPr>
      <xdr:spPr>
        <a:xfrm>
          <a:off x="1752111" y="627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7573</xdr:rowOff>
    </xdr:from>
    <xdr:to>
      <xdr:col>1</xdr:col>
      <xdr:colOff>485775</xdr:colOff>
      <xdr:row>36</xdr:row>
      <xdr:rowOff>109173</xdr:rowOff>
    </xdr:to>
    <xdr:sp macro="" textlink="">
      <xdr:nvSpPr>
        <xdr:cNvPr id="75" name="フローチャート : 判断 74"/>
        <xdr:cNvSpPr/>
      </xdr:nvSpPr>
      <xdr:spPr>
        <a:xfrm>
          <a:off x="1079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100300</xdr:rowOff>
    </xdr:from>
    <xdr:ext cx="534377" cy="259045"/>
    <xdr:sp macro="" textlink="">
      <xdr:nvSpPr>
        <xdr:cNvPr id="76" name="テキスト ボックス 75"/>
        <xdr:cNvSpPr txBox="1"/>
      </xdr:nvSpPr>
      <xdr:spPr>
        <a:xfrm>
          <a:off x="863111" y="62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164109</xdr:rowOff>
    </xdr:from>
    <xdr:to>
      <xdr:col>6</xdr:col>
      <xdr:colOff>561975</xdr:colOff>
      <xdr:row>36</xdr:row>
      <xdr:rowOff>94259</xdr:rowOff>
    </xdr:to>
    <xdr:sp macro="" textlink="">
      <xdr:nvSpPr>
        <xdr:cNvPr id="82" name="円/楕円 81"/>
        <xdr:cNvSpPr/>
      </xdr:nvSpPr>
      <xdr:spPr>
        <a:xfrm>
          <a:off x="4584700" y="616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142536</xdr:rowOff>
    </xdr:from>
    <xdr:ext cx="534377" cy="259045"/>
    <xdr:sp macro="" textlink="">
      <xdr:nvSpPr>
        <xdr:cNvPr id="83" name="人件費該当値テキスト"/>
        <xdr:cNvSpPr txBox="1"/>
      </xdr:nvSpPr>
      <xdr:spPr>
        <a:xfrm>
          <a:off x="4686300" y="61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82,341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15541</xdr:rowOff>
    </xdr:from>
    <xdr:to>
      <xdr:col>5</xdr:col>
      <xdr:colOff>409575</xdr:colOff>
      <xdr:row>36</xdr:row>
      <xdr:rowOff>117141</xdr:rowOff>
    </xdr:to>
    <xdr:sp macro="" textlink="">
      <xdr:nvSpPr>
        <xdr:cNvPr id="84" name="円/楕円 83"/>
        <xdr:cNvSpPr/>
      </xdr:nvSpPr>
      <xdr:spPr>
        <a:xfrm>
          <a:off x="3746500" y="61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108268</xdr:rowOff>
    </xdr:from>
    <xdr:ext cx="534377" cy="259045"/>
    <xdr:sp macro="" textlink="">
      <xdr:nvSpPr>
        <xdr:cNvPr id="85" name="テキスト ボックス 84"/>
        <xdr:cNvSpPr txBox="1"/>
      </xdr:nvSpPr>
      <xdr:spPr>
        <a:xfrm>
          <a:off x="3530111" y="628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80,239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552</xdr:rowOff>
    </xdr:from>
    <xdr:to>
      <xdr:col>4</xdr:col>
      <xdr:colOff>206375</xdr:colOff>
      <xdr:row>36</xdr:row>
      <xdr:rowOff>102152</xdr:rowOff>
    </xdr:to>
    <xdr:sp macro="" textlink="">
      <xdr:nvSpPr>
        <xdr:cNvPr id="86" name="円/楕円 85"/>
        <xdr:cNvSpPr/>
      </xdr:nvSpPr>
      <xdr:spPr>
        <a:xfrm>
          <a:off x="2857500" y="617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93279</xdr:rowOff>
    </xdr:from>
    <xdr:ext cx="534377" cy="259045"/>
    <xdr:sp macro="" textlink="">
      <xdr:nvSpPr>
        <xdr:cNvPr id="87" name="テキスト ボックス 86"/>
        <xdr:cNvSpPr txBox="1"/>
      </xdr:nvSpPr>
      <xdr:spPr>
        <a:xfrm>
          <a:off x="2641111" y="626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81,616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160049</xdr:rowOff>
    </xdr:from>
    <xdr:to>
      <xdr:col>3</xdr:col>
      <xdr:colOff>3175</xdr:colOff>
      <xdr:row>36</xdr:row>
      <xdr:rowOff>90199</xdr:rowOff>
    </xdr:to>
    <xdr:sp macro="" textlink="">
      <xdr:nvSpPr>
        <xdr:cNvPr id="88" name="円/楕円 87"/>
        <xdr:cNvSpPr/>
      </xdr:nvSpPr>
      <xdr:spPr>
        <a:xfrm>
          <a:off x="1968500" y="616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106726</xdr:rowOff>
    </xdr:from>
    <xdr:ext cx="534377" cy="259045"/>
    <xdr:sp macro="" textlink="">
      <xdr:nvSpPr>
        <xdr:cNvPr id="89" name="テキスト ボックス 88"/>
        <xdr:cNvSpPr txBox="1"/>
      </xdr:nvSpPr>
      <xdr:spPr>
        <a:xfrm>
          <a:off x="1752111" y="593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82,714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134076</xdr:rowOff>
    </xdr:from>
    <xdr:to>
      <xdr:col>1</xdr:col>
      <xdr:colOff>485775</xdr:colOff>
      <xdr:row>36</xdr:row>
      <xdr:rowOff>64226</xdr:rowOff>
    </xdr:to>
    <xdr:sp macro="" textlink="">
      <xdr:nvSpPr>
        <xdr:cNvPr id="90" name="円/楕円 89"/>
        <xdr:cNvSpPr/>
      </xdr:nvSpPr>
      <xdr:spPr>
        <a:xfrm>
          <a:off x="1079500" y="613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80753</xdr:rowOff>
    </xdr:from>
    <xdr:ext cx="534377" cy="259045"/>
    <xdr:sp macro="" textlink="">
      <xdr:nvSpPr>
        <xdr:cNvPr id="91" name="テキスト ボックス 90"/>
        <xdr:cNvSpPr txBox="1"/>
      </xdr:nvSpPr>
      <xdr:spPr>
        <a:xfrm>
          <a:off x="863111" y="591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5679</xdr:rowOff>
    </xdr:from>
    <xdr:to>
      <xdr:col>6</xdr:col>
      <xdr:colOff>511175</xdr:colOff>
      <xdr:row>58</xdr:row>
      <xdr:rowOff>51765</xdr:rowOff>
    </xdr:to>
    <xdr:cxnSp macro="">
      <xdr:nvCxnSpPr>
        <xdr:cNvPr id="121" name="直線コネクタ 120"/>
        <xdr:cNvCxnSpPr/>
      </xdr:nvCxnSpPr>
      <xdr:spPr>
        <a:xfrm flipV="1">
          <a:off x="3797300" y="9949779"/>
          <a:ext cx="838200" cy="4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51765</xdr:rowOff>
    </xdr:from>
    <xdr:to>
      <xdr:col>5</xdr:col>
      <xdr:colOff>358775</xdr:colOff>
      <xdr:row>58</xdr:row>
      <xdr:rowOff>74526</xdr:rowOff>
    </xdr:to>
    <xdr:cxnSp macro="">
      <xdr:nvCxnSpPr>
        <xdr:cNvPr id="124" name="直線コネクタ 123"/>
        <xdr:cNvCxnSpPr/>
      </xdr:nvCxnSpPr>
      <xdr:spPr>
        <a:xfrm flipV="1">
          <a:off x="2908300" y="9995865"/>
          <a:ext cx="889000" cy="2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74526</xdr:rowOff>
    </xdr:from>
    <xdr:to>
      <xdr:col>4</xdr:col>
      <xdr:colOff>155575</xdr:colOff>
      <xdr:row>58</xdr:row>
      <xdr:rowOff>167391</xdr:rowOff>
    </xdr:to>
    <xdr:cxnSp macro="">
      <xdr:nvCxnSpPr>
        <xdr:cNvPr id="127" name="直線コネクタ 126"/>
        <xdr:cNvCxnSpPr/>
      </xdr:nvCxnSpPr>
      <xdr:spPr>
        <a:xfrm flipV="1">
          <a:off x="2019300" y="10018626"/>
          <a:ext cx="889000" cy="9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135496</xdr:rowOff>
    </xdr:from>
    <xdr:to>
      <xdr:col>4</xdr:col>
      <xdr:colOff>206375</xdr:colOff>
      <xdr:row>57</xdr:row>
      <xdr:rowOff>65646</xdr:rowOff>
    </xdr:to>
    <xdr:sp macro="" textlink="">
      <xdr:nvSpPr>
        <xdr:cNvPr id="128" name="フローチャート : 判断 127"/>
        <xdr:cNvSpPr/>
      </xdr:nvSpPr>
      <xdr:spPr>
        <a:xfrm>
          <a:off x="2857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82173</xdr:rowOff>
    </xdr:from>
    <xdr:ext cx="534377" cy="259045"/>
    <xdr:sp macro="" textlink="">
      <xdr:nvSpPr>
        <xdr:cNvPr id="129" name="テキスト ボックス 128"/>
        <xdr:cNvSpPr txBox="1"/>
      </xdr:nvSpPr>
      <xdr:spPr>
        <a:xfrm>
          <a:off x="2641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167391</xdr:rowOff>
    </xdr:from>
    <xdr:to>
      <xdr:col>2</xdr:col>
      <xdr:colOff>638175</xdr:colOff>
      <xdr:row>58</xdr:row>
      <xdr:rowOff>171392</xdr:rowOff>
    </xdr:to>
    <xdr:cxnSp macro="">
      <xdr:nvCxnSpPr>
        <xdr:cNvPr id="130" name="直線コネクタ 129"/>
        <xdr:cNvCxnSpPr/>
      </xdr:nvCxnSpPr>
      <xdr:spPr>
        <a:xfrm flipV="1">
          <a:off x="1130300" y="10111491"/>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131328</xdr:rowOff>
    </xdr:from>
    <xdr:to>
      <xdr:col>3</xdr:col>
      <xdr:colOff>3175</xdr:colOff>
      <xdr:row>58</xdr:row>
      <xdr:rowOff>61478</xdr:rowOff>
    </xdr:to>
    <xdr:sp macro="" textlink="">
      <xdr:nvSpPr>
        <xdr:cNvPr id="131" name="フローチャート : 判断 130"/>
        <xdr:cNvSpPr/>
      </xdr:nvSpPr>
      <xdr:spPr>
        <a:xfrm>
          <a:off x="1968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78005</xdr:rowOff>
    </xdr:from>
    <xdr:ext cx="534377" cy="259045"/>
    <xdr:sp macro="" textlink="">
      <xdr:nvSpPr>
        <xdr:cNvPr id="132" name="テキスト ボックス 131"/>
        <xdr:cNvSpPr txBox="1"/>
      </xdr:nvSpPr>
      <xdr:spPr>
        <a:xfrm>
          <a:off x="1752111" y="96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5789</xdr:rowOff>
    </xdr:from>
    <xdr:to>
      <xdr:col>1</xdr:col>
      <xdr:colOff>485775</xdr:colOff>
      <xdr:row>58</xdr:row>
      <xdr:rowOff>107389</xdr:rowOff>
    </xdr:to>
    <xdr:sp macro="" textlink="">
      <xdr:nvSpPr>
        <xdr:cNvPr id="133" name="フローチャート : 判断 132"/>
        <xdr:cNvSpPr/>
      </xdr:nvSpPr>
      <xdr:spPr>
        <a:xfrm>
          <a:off x="1079500" y="994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123916</xdr:rowOff>
    </xdr:from>
    <xdr:ext cx="534377" cy="259045"/>
    <xdr:sp macro="" textlink="">
      <xdr:nvSpPr>
        <xdr:cNvPr id="134" name="テキスト ボックス 133"/>
        <xdr:cNvSpPr txBox="1"/>
      </xdr:nvSpPr>
      <xdr:spPr>
        <a:xfrm>
          <a:off x="863111" y="972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126329</xdr:rowOff>
    </xdr:from>
    <xdr:to>
      <xdr:col>6</xdr:col>
      <xdr:colOff>561975</xdr:colOff>
      <xdr:row>58</xdr:row>
      <xdr:rowOff>56479</xdr:rowOff>
    </xdr:to>
    <xdr:sp macro="" textlink="">
      <xdr:nvSpPr>
        <xdr:cNvPr id="140" name="円/楕円 139"/>
        <xdr:cNvSpPr/>
      </xdr:nvSpPr>
      <xdr:spPr>
        <a:xfrm>
          <a:off x="4584700" y="989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104756</xdr:rowOff>
    </xdr:from>
    <xdr:ext cx="534377" cy="259045"/>
    <xdr:sp macro="" textlink="">
      <xdr:nvSpPr>
        <xdr:cNvPr id="141" name="物件費該当値テキスト"/>
        <xdr:cNvSpPr txBox="1"/>
      </xdr:nvSpPr>
      <xdr:spPr>
        <a:xfrm>
          <a:off x="4686300" y="987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77,588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965</xdr:rowOff>
    </xdr:from>
    <xdr:to>
      <xdr:col>5</xdr:col>
      <xdr:colOff>409575</xdr:colOff>
      <xdr:row>58</xdr:row>
      <xdr:rowOff>102565</xdr:rowOff>
    </xdr:to>
    <xdr:sp macro="" textlink="">
      <xdr:nvSpPr>
        <xdr:cNvPr id="142" name="円/楕円 141"/>
        <xdr:cNvSpPr/>
      </xdr:nvSpPr>
      <xdr:spPr>
        <a:xfrm>
          <a:off x="3746500" y="99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93692</xdr:rowOff>
    </xdr:from>
    <xdr:ext cx="534377" cy="259045"/>
    <xdr:sp macro="" textlink="">
      <xdr:nvSpPr>
        <xdr:cNvPr id="143" name="テキスト ボックス 142"/>
        <xdr:cNvSpPr txBox="1"/>
      </xdr:nvSpPr>
      <xdr:spPr>
        <a:xfrm>
          <a:off x="3530111" y="1003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71,540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23726</xdr:rowOff>
    </xdr:from>
    <xdr:to>
      <xdr:col>4</xdr:col>
      <xdr:colOff>206375</xdr:colOff>
      <xdr:row>58</xdr:row>
      <xdr:rowOff>125326</xdr:rowOff>
    </xdr:to>
    <xdr:sp macro="" textlink="">
      <xdr:nvSpPr>
        <xdr:cNvPr id="144" name="円/楕円 143"/>
        <xdr:cNvSpPr/>
      </xdr:nvSpPr>
      <xdr:spPr>
        <a:xfrm>
          <a:off x="2857500" y="996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116453</xdr:rowOff>
    </xdr:from>
    <xdr:ext cx="534377" cy="259045"/>
    <xdr:sp macro="" textlink="">
      <xdr:nvSpPr>
        <xdr:cNvPr id="145" name="テキスト ボックス 144"/>
        <xdr:cNvSpPr txBox="1"/>
      </xdr:nvSpPr>
      <xdr:spPr>
        <a:xfrm>
          <a:off x="2641111" y="1006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68,553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116591</xdr:rowOff>
    </xdr:from>
    <xdr:to>
      <xdr:col>3</xdr:col>
      <xdr:colOff>3175</xdr:colOff>
      <xdr:row>59</xdr:row>
      <xdr:rowOff>46741</xdr:rowOff>
    </xdr:to>
    <xdr:sp macro="" textlink="">
      <xdr:nvSpPr>
        <xdr:cNvPr id="146" name="円/楕円 145"/>
        <xdr:cNvSpPr/>
      </xdr:nvSpPr>
      <xdr:spPr>
        <a:xfrm>
          <a:off x="1968500" y="100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37868</xdr:rowOff>
    </xdr:from>
    <xdr:ext cx="534377" cy="259045"/>
    <xdr:sp macro="" textlink="">
      <xdr:nvSpPr>
        <xdr:cNvPr id="147" name="テキスト ボックス 146"/>
        <xdr:cNvSpPr txBox="1"/>
      </xdr:nvSpPr>
      <xdr:spPr>
        <a:xfrm>
          <a:off x="1752111" y="1015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120592</xdr:rowOff>
    </xdr:from>
    <xdr:to>
      <xdr:col>1</xdr:col>
      <xdr:colOff>485775</xdr:colOff>
      <xdr:row>59</xdr:row>
      <xdr:rowOff>50742</xdr:rowOff>
    </xdr:to>
    <xdr:sp macro="" textlink="">
      <xdr:nvSpPr>
        <xdr:cNvPr id="148" name="円/楕円 147"/>
        <xdr:cNvSpPr/>
      </xdr:nvSpPr>
      <xdr:spPr>
        <a:xfrm>
          <a:off x="1079500" y="100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41869</xdr:rowOff>
    </xdr:from>
    <xdr:ext cx="534377" cy="259045"/>
    <xdr:sp macro="" textlink="">
      <xdr:nvSpPr>
        <xdr:cNvPr id="149" name="テキスト ボックス 148"/>
        <xdr:cNvSpPr txBox="1"/>
      </xdr:nvSpPr>
      <xdr:spPr>
        <a:xfrm>
          <a:off x="863111" y="1015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117709</xdr:rowOff>
    </xdr:from>
    <xdr:to>
      <xdr:col>6</xdr:col>
      <xdr:colOff>511175</xdr:colOff>
      <xdr:row>78</xdr:row>
      <xdr:rowOff>117801</xdr:rowOff>
    </xdr:to>
    <xdr:cxnSp macro="">
      <xdr:nvCxnSpPr>
        <xdr:cNvPr id="176" name="直線コネクタ 175"/>
        <xdr:cNvCxnSpPr/>
      </xdr:nvCxnSpPr>
      <xdr:spPr>
        <a:xfrm flipV="1">
          <a:off x="3797300" y="13490809"/>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107376</xdr:rowOff>
    </xdr:from>
    <xdr:to>
      <xdr:col>5</xdr:col>
      <xdr:colOff>358775</xdr:colOff>
      <xdr:row>78</xdr:row>
      <xdr:rowOff>117801</xdr:rowOff>
    </xdr:to>
    <xdr:cxnSp macro="">
      <xdr:nvCxnSpPr>
        <xdr:cNvPr id="179" name="直線コネクタ 178"/>
        <xdr:cNvCxnSpPr/>
      </xdr:nvCxnSpPr>
      <xdr:spPr>
        <a:xfrm>
          <a:off x="2908300" y="13480476"/>
          <a:ext cx="889000" cy="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107376</xdr:rowOff>
    </xdr:from>
    <xdr:to>
      <xdr:col>4</xdr:col>
      <xdr:colOff>155575</xdr:colOff>
      <xdr:row>78</xdr:row>
      <xdr:rowOff>115652</xdr:rowOff>
    </xdr:to>
    <xdr:cxnSp macro="">
      <xdr:nvCxnSpPr>
        <xdr:cNvPr id="182" name="直線コネクタ 181"/>
        <xdr:cNvCxnSpPr/>
      </xdr:nvCxnSpPr>
      <xdr:spPr>
        <a:xfrm flipV="1">
          <a:off x="2019300" y="13480476"/>
          <a:ext cx="889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162395</xdr:rowOff>
    </xdr:from>
    <xdr:to>
      <xdr:col>4</xdr:col>
      <xdr:colOff>206375</xdr:colOff>
      <xdr:row>78</xdr:row>
      <xdr:rowOff>92545</xdr:rowOff>
    </xdr:to>
    <xdr:sp macro="" textlink="">
      <xdr:nvSpPr>
        <xdr:cNvPr id="183" name="フローチャート : 判断 182"/>
        <xdr:cNvSpPr/>
      </xdr:nvSpPr>
      <xdr:spPr>
        <a:xfrm>
          <a:off x="2857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109072</xdr:rowOff>
    </xdr:from>
    <xdr:ext cx="469744" cy="259045"/>
    <xdr:sp macro="" textlink="">
      <xdr:nvSpPr>
        <xdr:cNvPr id="184" name="テキスト ボックス 183"/>
        <xdr:cNvSpPr txBox="1"/>
      </xdr:nvSpPr>
      <xdr:spPr>
        <a:xfrm>
          <a:off x="2673427"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115652</xdr:rowOff>
    </xdr:from>
    <xdr:to>
      <xdr:col>2</xdr:col>
      <xdr:colOff>638175</xdr:colOff>
      <xdr:row>78</xdr:row>
      <xdr:rowOff>121047</xdr:rowOff>
    </xdr:to>
    <xdr:cxnSp macro="">
      <xdr:nvCxnSpPr>
        <xdr:cNvPr id="185" name="直線コネクタ 184"/>
        <xdr:cNvCxnSpPr/>
      </xdr:nvCxnSpPr>
      <xdr:spPr>
        <a:xfrm flipV="1">
          <a:off x="1130300" y="13488752"/>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169847</xdr:rowOff>
    </xdr:from>
    <xdr:to>
      <xdr:col>3</xdr:col>
      <xdr:colOff>3175</xdr:colOff>
      <xdr:row>78</xdr:row>
      <xdr:rowOff>99997</xdr:rowOff>
    </xdr:to>
    <xdr:sp macro="" textlink="">
      <xdr:nvSpPr>
        <xdr:cNvPr id="186" name="フローチャート : 判断 185"/>
        <xdr:cNvSpPr/>
      </xdr:nvSpPr>
      <xdr:spPr>
        <a:xfrm>
          <a:off x="1968500" y="1337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116524</xdr:rowOff>
    </xdr:from>
    <xdr:ext cx="469744" cy="259045"/>
    <xdr:sp macro="" textlink="">
      <xdr:nvSpPr>
        <xdr:cNvPr id="187" name="テキスト ボックス 186"/>
        <xdr:cNvSpPr txBox="1"/>
      </xdr:nvSpPr>
      <xdr:spPr>
        <a:xfrm>
          <a:off x="1784427" y="1314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10444</xdr:rowOff>
    </xdr:from>
    <xdr:to>
      <xdr:col>1</xdr:col>
      <xdr:colOff>485775</xdr:colOff>
      <xdr:row>78</xdr:row>
      <xdr:rowOff>112044</xdr:rowOff>
    </xdr:to>
    <xdr:sp macro="" textlink="">
      <xdr:nvSpPr>
        <xdr:cNvPr id="188" name="フローチャート : 判断 187"/>
        <xdr:cNvSpPr/>
      </xdr:nvSpPr>
      <xdr:spPr>
        <a:xfrm>
          <a:off x="1079500" y="133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128571</xdr:rowOff>
    </xdr:from>
    <xdr:ext cx="469744" cy="259045"/>
    <xdr:sp macro="" textlink="">
      <xdr:nvSpPr>
        <xdr:cNvPr id="189" name="テキスト ボックス 188"/>
        <xdr:cNvSpPr txBox="1"/>
      </xdr:nvSpPr>
      <xdr:spPr>
        <a:xfrm>
          <a:off x="895427" y="1315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66909</xdr:rowOff>
    </xdr:from>
    <xdr:to>
      <xdr:col>6</xdr:col>
      <xdr:colOff>561975</xdr:colOff>
      <xdr:row>78</xdr:row>
      <xdr:rowOff>168509</xdr:rowOff>
    </xdr:to>
    <xdr:sp macro="" textlink="">
      <xdr:nvSpPr>
        <xdr:cNvPr id="195" name="円/楕円 194"/>
        <xdr:cNvSpPr/>
      </xdr:nvSpPr>
      <xdr:spPr>
        <a:xfrm>
          <a:off x="4584700" y="1344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153286</xdr:rowOff>
    </xdr:from>
    <xdr:ext cx="378565" cy="259045"/>
    <xdr:sp macro="" textlink="">
      <xdr:nvSpPr>
        <xdr:cNvPr id="196" name="維持補修費該当値テキスト"/>
        <xdr:cNvSpPr txBox="1"/>
      </xdr:nvSpPr>
      <xdr:spPr>
        <a:xfrm>
          <a:off x="4686300" y="13354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67001</xdr:rowOff>
    </xdr:from>
    <xdr:to>
      <xdr:col>5</xdr:col>
      <xdr:colOff>409575</xdr:colOff>
      <xdr:row>78</xdr:row>
      <xdr:rowOff>168601</xdr:rowOff>
    </xdr:to>
    <xdr:sp macro="" textlink="">
      <xdr:nvSpPr>
        <xdr:cNvPr id="197" name="円/楕円 196"/>
        <xdr:cNvSpPr/>
      </xdr:nvSpPr>
      <xdr:spPr>
        <a:xfrm>
          <a:off x="3746500" y="1344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159728</xdr:rowOff>
    </xdr:from>
    <xdr:ext cx="378565" cy="259045"/>
    <xdr:sp macro="" textlink="">
      <xdr:nvSpPr>
        <xdr:cNvPr id="198" name="テキスト ボックス 197"/>
        <xdr:cNvSpPr txBox="1"/>
      </xdr:nvSpPr>
      <xdr:spPr>
        <a:xfrm>
          <a:off x="3608017" y="13532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56576</xdr:rowOff>
    </xdr:from>
    <xdr:to>
      <xdr:col>4</xdr:col>
      <xdr:colOff>206375</xdr:colOff>
      <xdr:row>78</xdr:row>
      <xdr:rowOff>158176</xdr:rowOff>
    </xdr:to>
    <xdr:sp macro="" textlink="">
      <xdr:nvSpPr>
        <xdr:cNvPr id="199" name="円/楕円 198"/>
        <xdr:cNvSpPr/>
      </xdr:nvSpPr>
      <xdr:spPr>
        <a:xfrm>
          <a:off x="2857500" y="134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149303</xdr:rowOff>
    </xdr:from>
    <xdr:ext cx="469744" cy="259045"/>
    <xdr:sp macro="" textlink="">
      <xdr:nvSpPr>
        <xdr:cNvPr id="200" name="テキスト ボックス 199"/>
        <xdr:cNvSpPr txBox="1"/>
      </xdr:nvSpPr>
      <xdr:spPr>
        <a:xfrm>
          <a:off x="2673427" y="1352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64852</xdr:rowOff>
    </xdr:from>
    <xdr:to>
      <xdr:col>3</xdr:col>
      <xdr:colOff>3175</xdr:colOff>
      <xdr:row>78</xdr:row>
      <xdr:rowOff>166452</xdr:rowOff>
    </xdr:to>
    <xdr:sp macro="" textlink="">
      <xdr:nvSpPr>
        <xdr:cNvPr id="201" name="円/楕円 200"/>
        <xdr:cNvSpPr/>
      </xdr:nvSpPr>
      <xdr:spPr>
        <a:xfrm>
          <a:off x="1968500" y="134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157579</xdr:rowOff>
    </xdr:from>
    <xdr:ext cx="469744" cy="259045"/>
    <xdr:sp macro="" textlink="">
      <xdr:nvSpPr>
        <xdr:cNvPr id="202" name="テキスト ボックス 201"/>
        <xdr:cNvSpPr txBox="1"/>
      </xdr:nvSpPr>
      <xdr:spPr>
        <a:xfrm>
          <a:off x="1784427" y="1353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70247</xdr:rowOff>
    </xdr:from>
    <xdr:to>
      <xdr:col>1</xdr:col>
      <xdr:colOff>485775</xdr:colOff>
      <xdr:row>79</xdr:row>
      <xdr:rowOff>397</xdr:rowOff>
    </xdr:to>
    <xdr:sp macro="" textlink="">
      <xdr:nvSpPr>
        <xdr:cNvPr id="203" name="円/楕円 202"/>
        <xdr:cNvSpPr/>
      </xdr:nvSpPr>
      <xdr:spPr>
        <a:xfrm>
          <a:off x="1079500" y="1344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162974</xdr:rowOff>
    </xdr:from>
    <xdr:ext cx="378565" cy="259045"/>
    <xdr:sp macro="" textlink="">
      <xdr:nvSpPr>
        <xdr:cNvPr id="204" name="テキスト ボックス 203"/>
        <xdr:cNvSpPr txBox="1"/>
      </xdr:nvSpPr>
      <xdr:spPr>
        <a:xfrm>
          <a:off x="941017" y="13536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38412</xdr:rowOff>
    </xdr:from>
    <xdr:to>
      <xdr:col>6</xdr:col>
      <xdr:colOff>511175</xdr:colOff>
      <xdr:row>97</xdr:row>
      <xdr:rowOff>162922</xdr:rowOff>
    </xdr:to>
    <xdr:cxnSp macro="">
      <xdr:nvCxnSpPr>
        <xdr:cNvPr id="234" name="直線コネクタ 233"/>
        <xdr:cNvCxnSpPr/>
      </xdr:nvCxnSpPr>
      <xdr:spPr>
        <a:xfrm flipV="1">
          <a:off x="3797300" y="16669062"/>
          <a:ext cx="838200" cy="12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146733</xdr:rowOff>
    </xdr:from>
    <xdr:ext cx="534377" cy="259045"/>
    <xdr:sp macro="" textlink="">
      <xdr:nvSpPr>
        <xdr:cNvPr id="235" name="扶助費平均値テキスト"/>
        <xdr:cNvSpPr txBox="1"/>
      </xdr:nvSpPr>
      <xdr:spPr>
        <a:xfrm>
          <a:off x="4686300" y="16434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162922</xdr:rowOff>
    </xdr:from>
    <xdr:to>
      <xdr:col>5</xdr:col>
      <xdr:colOff>358775</xdr:colOff>
      <xdr:row>98</xdr:row>
      <xdr:rowOff>109525</xdr:rowOff>
    </xdr:to>
    <xdr:cxnSp macro="">
      <xdr:nvCxnSpPr>
        <xdr:cNvPr id="237" name="直線コネクタ 236"/>
        <xdr:cNvCxnSpPr/>
      </xdr:nvCxnSpPr>
      <xdr:spPr>
        <a:xfrm flipV="1">
          <a:off x="2908300" y="16793572"/>
          <a:ext cx="889000" cy="11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122254</xdr:rowOff>
    </xdr:from>
    <xdr:ext cx="534377" cy="259045"/>
    <xdr:sp macro="" textlink="">
      <xdr:nvSpPr>
        <xdr:cNvPr id="239" name="テキスト ボックス 238"/>
        <xdr:cNvSpPr txBox="1"/>
      </xdr:nvSpPr>
      <xdr:spPr>
        <a:xfrm>
          <a:off x="3530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109525</xdr:rowOff>
    </xdr:from>
    <xdr:to>
      <xdr:col>4</xdr:col>
      <xdr:colOff>155575</xdr:colOff>
      <xdr:row>99</xdr:row>
      <xdr:rowOff>18275</xdr:rowOff>
    </xdr:to>
    <xdr:cxnSp macro="">
      <xdr:nvCxnSpPr>
        <xdr:cNvPr id="240" name="直線コネクタ 239"/>
        <xdr:cNvCxnSpPr/>
      </xdr:nvCxnSpPr>
      <xdr:spPr>
        <a:xfrm flipV="1">
          <a:off x="2019300" y="16911625"/>
          <a:ext cx="889000" cy="8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95968</xdr:rowOff>
    </xdr:from>
    <xdr:to>
      <xdr:col>4</xdr:col>
      <xdr:colOff>206375</xdr:colOff>
      <xdr:row>98</xdr:row>
      <xdr:rowOff>26118</xdr:rowOff>
    </xdr:to>
    <xdr:sp macro="" textlink="">
      <xdr:nvSpPr>
        <xdr:cNvPr id="241" name="フローチャート : 判断 240"/>
        <xdr:cNvSpPr/>
      </xdr:nvSpPr>
      <xdr:spPr>
        <a:xfrm>
          <a:off x="2857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42645</xdr:rowOff>
    </xdr:from>
    <xdr:ext cx="534377" cy="259045"/>
    <xdr:sp macro="" textlink="">
      <xdr:nvSpPr>
        <xdr:cNvPr id="242" name="テキスト ボックス 241"/>
        <xdr:cNvSpPr txBox="1"/>
      </xdr:nvSpPr>
      <xdr:spPr>
        <a:xfrm>
          <a:off x="2641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16523</xdr:rowOff>
    </xdr:from>
    <xdr:to>
      <xdr:col>2</xdr:col>
      <xdr:colOff>638175</xdr:colOff>
      <xdr:row>99</xdr:row>
      <xdr:rowOff>18275</xdr:rowOff>
    </xdr:to>
    <xdr:cxnSp macro="">
      <xdr:nvCxnSpPr>
        <xdr:cNvPr id="243" name="直線コネクタ 242"/>
        <xdr:cNvCxnSpPr/>
      </xdr:nvCxnSpPr>
      <xdr:spPr>
        <a:xfrm>
          <a:off x="1130300" y="16990073"/>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33865</xdr:rowOff>
    </xdr:from>
    <xdr:to>
      <xdr:col>3</xdr:col>
      <xdr:colOff>3175</xdr:colOff>
      <xdr:row>98</xdr:row>
      <xdr:rowOff>135465</xdr:rowOff>
    </xdr:to>
    <xdr:sp macro="" textlink="">
      <xdr:nvSpPr>
        <xdr:cNvPr id="244" name="フローチャート : 判断 243"/>
        <xdr:cNvSpPr/>
      </xdr:nvSpPr>
      <xdr:spPr>
        <a:xfrm>
          <a:off x="1968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151992</xdr:rowOff>
    </xdr:from>
    <xdr:ext cx="534377" cy="259045"/>
    <xdr:sp macro="" textlink="">
      <xdr:nvSpPr>
        <xdr:cNvPr id="245" name="テキスト ボックス 244"/>
        <xdr:cNvSpPr txBox="1"/>
      </xdr:nvSpPr>
      <xdr:spPr>
        <a:xfrm>
          <a:off x="1752111" y="166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44341</xdr:rowOff>
    </xdr:from>
    <xdr:to>
      <xdr:col>1</xdr:col>
      <xdr:colOff>485775</xdr:colOff>
      <xdr:row>98</xdr:row>
      <xdr:rowOff>145941</xdr:rowOff>
    </xdr:to>
    <xdr:sp macro="" textlink="">
      <xdr:nvSpPr>
        <xdr:cNvPr id="246" name="フローチャート : 判断 245"/>
        <xdr:cNvSpPr/>
      </xdr:nvSpPr>
      <xdr:spPr>
        <a:xfrm>
          <a:off x="1079500" y="168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162468</xdr:rowOff>
    </xdr:from>
    <xdr:ext cx="534377" cy="259045"/>
    <xdr:sp macro="" textlink="">
      <xdr:nvSpPr>
        <xdr:cNvPr id="247" name="テキスト ボックス 246"/>
        <xdr:cNvSpPr txBox="1"/>
      </xdr:nvSpPr>
      <xdr:spPr>
        <a:xfrm>
          <a:off x="863111" y="1662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159062</xdr:rowOff>
    </xdr:from>
    <xdr:to>
      <xdr:col>6</xdr:col>
      <xdr:colOff>561975</xdr:colOff>
      <xdr:row>97</xdr:row>
      <xdr:rowOff>89212</xdr:rowOff>
    </xdr:to>
    <xdr:sp macro="" textlink="">
      <xdr:nvSpPr>
        <xdr:cNvPr id="253" name="円/楕円 252"/>
        <xdr:cNvSpPr/>
      </xdr:nvSpPr>
      <xdr:spPr>
        <a:xfrm>
          <a:off x="4584700" y="1661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137489</xdr:rowOff>
    </xdr:from>
    <xdr:ext cx="534377" cy="259045"/>
    <xdr:sp macro="" textlink="">
      <xdr:nvSpPr>
        <xdr:cNvPr id="254" name="扶助費該当値テキスト"/>
        <xdr:cNvSpPr txBox="1"/>
      </xdr:nvSpPr>
      <xdr:spPr>
        <a:xfrm>
          <a:off x="4686300" y="165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58,317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112122</xdr:rowOff>
    </xdr:from>
    <xdr:to>
      <xdr:col>5</xdr:col>
      <xdr:colOff>409575</xdr:colOff>
      <xdr:row>98</xdr:row>
      <xdr:rowOff>42272</xdr:rowOff>
    </xdr:to>
    <xdr:sp macro="" textlink="">
      <xdr:nvSpPr>
        <xdr:cNvPr id="255" name="円/楕円 254"/>
        <xdr:cNvSpPr/>
      </xdr:nvSpPr>
      <xdr:spPr>
        <a:xfrm>
          <a:off x="3746500" y="1674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33399</xdr:rowOff>
    </xdr:from>
    <xdr:ext cx="534377" cy="259045"/>
    <xdr:sp macro="" textlink="">
      <xdr:nvSpPr>
        <xdr:cNvPr id="256" name="テキスト ボックス 255"/>
        <xdr:cNvSpPr txBox="1"/>
      </xdr:nvSpPr>
      <xdr:spPr>
        <a:xfrm>
          <a:off x="3530111" y="1683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51,781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58725</xdr:rowOff>
    </xdr:from>
    <xdr:to>
      <xdr:col>4</xdr:col>
      <xdr:colOff>206375</xdr:colOff>
      <xdr:row>98</xdr:row>
      <xdr:rowOff>160325</xdr:rowOff>
    </xdr:to>
    <xdr:sp macro="" textlink="">
      <xdr:nvSpPr>
        <xdr:cNvPr id="257" name="円/楕円 256"/>
        <xdr:cNvSpPr/>
      </xdr:nvSpPr>
      <xdr:spPr>
        <a:xfrm>
          <a:off x="2857500" y="168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151452</xdr:rowOff>
    </xdr:from>
    <xdr:ext cx="534377" cy="259045"/>
    <xdr:sp macro="" textlink="">
      <xdr:nvSpPr>
        <xdr:cNvPr id="258" name="テキスト ボックス 257"/>
        <xdr:cNvSpPr txBox="1"/>
      </xdr:nvSpPr>
      <xdr:spPr>
        <a:xfrm>
          <a:off x="2641111" y="1695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138925</xdr:rowOff>
    </xdr:from>
    <xdr:to>
      <xdr:col>3</xdr:col>
      <xdr:colOff>3175</xdr:colOff>
      <xdr:row>99</xdr:row>
      <xdr:rowOff>69075</xdr:rowOff>
    </xdr:to>
    <xdr:sp macro="" textlink="">
      <xdr:nvSpPr>
        <xdr:cNvPr id="259" name="円/楕円 258"/>
        <xdr:cNvSpPr/>
      </xdr:nvSpPr>
      <xdr:spPr>
        <a:xfrm>
          <a:off x="1968500" y="169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60202</xdr:rowOff>
    </xdr:from>
    <xdr:ext cx="534377" cy="259045"/>
    <xdr:sp macro="" textlink="">
      <xdr:nvSpPr>
        <xdr:cNvPr id="260" name="テキスト ボックス 259"/>
        <xdr:cNvSpPr txBox="1"/>
      </xdr:nvSpPr>
      <xdr:spPr>
        <a:xfrm>
          <a:off x="1752111" y="170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41,374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137173</xdr:rowOff>
    </xdr:from>
    <xdr:to>
      <xdr:col>1</xdr:col>
      <xdr:colOff>485775</xdr:colOff>
      <xdr:row>99</xdr:row>
      <xdr:rowOff>67323</xdr:rowOff>
    </xdr:to>
    <xdr:sp macro="" textlink="">
      <xdr:nvSpPr>
        <xdr:cNvPr id="261" name="円/楕円 260"/>
        <xdr:cNvSpPr/>
      </xdr:nvSpPr>
      <xdr:spPr>
        <a:xfrm>
          <a:off x="1079500" y="169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58450</xdr:rowOff>
    </xdr:from>
    <xdr:ext cx="534377" cy="259045"/>
    <xdr:sp macro="" textlink="">
      <xdr:nvSpPr>
        <xdr:cNvPr id="262" name="テキスト ボックス 261"/>
        <xdr:cNvSpPr txBox="1"/>
      </xdr:nvSpPr>
      <xdr:spPr>
        <a:xfrm>
          <a:off x="863111" y="170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39340</xdr:rowOff>
    </xdr:from>
    <xdr:to>
      <xdr:col>15</xdr:col>
      <xdr:colOff>180975</xdr:colOff>
      <xdr:row>37</xdr:row>
      <xdr:rowOff>52512</xdr:rowOff>
    </xdr:to>
    <xdr:cxnSp macro="">
      <xdr:nvCxnSpPr>
        <xdr:cNvPr id="289" name="直線コネクタ 288"/>
        <xdr:cNvCxnSpPr/>
      </xdr:nvCxnSpPr>
      <xdr:spPr>
        <a:xfrm flipV="1">
          <a:off x="9639300" y="6382990"/>
          <a:ext cx="838200" cy="1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90" name="補助費等平均値テキスト"/>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52512</xdr:rowOff>
    </xdr:from>
    <xdr:to>
      <xdr:col>14</xdr:col>
      <xdr:colOff>28575</xdr:colOff>
      <xdr:row>37</xdr:row>
      <xdr:rowOff>91214</xdr:rowOff>
    </xdr:to>
    <xdr:cxnSp macro="">
      <xdr:nvCxnSpPr>
        <xdr:cNvPr id="292" name="直線コネクタ 291"/>
        <xdr:cNvCxnSpPr/>
      </xdr:nvCxnSpPr>
      <xdr:spPr>
        <a:xfrm flipV="1">
          <a:off x="8750300" y="6396162"/>
          <a:ext cx="889000" cy="3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20855</xdr:rowOff>
    </xdr:from>
    <xdr:ext cx="534377" cy="259045"/>
    <xdr:sp macro="" textlink="">
      <xdr:nvSpPr>
        <xdr:cNvPr id="294" name="テキスト ボックス 293"/>
        <xdr:cNvSpPr txBox="1"/>
      </xdr:nvSpPr>
      <xdr:spPr>
        <a:xfrm>
          <a:off x="9372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91214</xdr:rowOff>
    </xdr:from>
    <xdr:to>
      <xdr:col>12</xdr:col>
      <xdr:colOff>511175</xdr:colOff>
      <xdr:row>37</xdr:row>
      <xdr:rowOff>110787</xdr:rowOff>
    </xdr:to>
    <xdr:cxnSp macro="">
      <xdr:nvCxnSpPr>
        <xdr:cNvPr id="295" name="直線コネクタ 294"/>
        <xdr:cNvCxnSpPr/>
      </xdr:nvCxnSpPr>
      <xdr:spPr>
        <a:xfrm flipV="1">
          <a:off x="7861300" y="6434864"/>
          <a:ext cx="889000" cy="1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73478</xdr:rowOff>
    </xdr:from>
    <xdr:to>
      <xdr:col>12</xdr:col>
      <xdr:colOff>561975</xdr:colOff>
      <xdr:row>37</xdr:row>
      <xdr:rowOff>3628</xdr:rowOff>
    </xdr:to>
    <xdr:sp macro="" textlink="">
      <xdr:nvSpPr>
        <xdr:cNvPr id="296" name="フローチャート : 判断 295"/>
        <xdr:cNvSpPr/>
      </xdr:nvSpPr>
      <xdr:spPr>
        <a:xfrm>
          <a:off x="8699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20155</xdr:rowOff>
    </xdr:from>
    <xdr:ext cx="534377" cy="259045"/>
    <xdr:sp macro="" textlink="">
      <xdr:nvSpPr>
        <xdr:cNvPr id="297" name="テキスト ボックス 296"/>
        <xdr:cNvSpPr txBox="1"/>
      </xdr:nvSpPr>
      <xdr:spPr>
        <a:xfrm>
          <a:off x="8483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110787</xdr:rowOff>
    </xdr:from>
    <xdr:to>
      <xdr:col>11</xdr:col>
      <xdr:colOff>307975</xdr:colOff>
      <xdr:row>37</xdr:row>
      <xdr:rowOff>118376</xdr:rowOff>
    </xdr:to>
    <xdr:cxnSp macro="">
      <xdr:nvCxnSpPr>
        <xdr:cNvPr id="298" name="直線コネクタ 297"/>
        <xdr:cNvCxnSpPr/>
      </xdr:nvCxnSpPr>
      <xdr:spPr>
        <a:xfrm flipV="1">
          <a:off x="6972300" y="6454437"/>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137148</xdr:rowOff>
    </xdr:from>
    <xdr:to>
      <xdr:col>11</xdr:col>
      <xdr:colOff>358775</xdr:colOff>
      <xdr:row>37</xdr:row>
      <xdr:rowOff>67298</xdr:rowOff>
    </xdr:to>
    <xdr:sp macro="" textlink="">
      <xdr:nvSpPr>
        <xdr:cNvPr id="299" name="フローチャート : 判断 298"/>
        <xdr:cNvSpPr/>
      </xdr:nvSpPr>
      <xdr:spPr>
        <a:xfrm>
          <a:off x="7810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83825</xdr:rowOff>
    </xdr:from>
    <xdr:ext cx="534377" cy="259045"/>
    <xdr:sp macro="" textlink="">
      <xdr:nvSpPr>
        <xdr:cNvPr id="300" name="テキスト ボックス 299"/>
        <xdr:cNvSpPr txBox="1"/>
      </xdr:nvSpPr>
      <xdr:spPr>
        <a:xfrm>
          <a:off x="7594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147806</xdr:rowOff>
    </xdr:from>
    <xdr:to>
      <xdr:col>10</xdr:col>
      <xdr:colOff>155575</xdr:colOff>
      <xdr:row>37</xdr:row>
      <xdr:rowOff>77956</xdr:rowOff>
    </xdr:to>
    <xdr:sp macro="" textlink="">
      <xdr:nvSpPr>
        <xdr:cNvPr id="301" name="フローチャート : 判断 300"/>
        <xdr:cNvSpPr/>
      </xdr:nvSpPr>
      <xdr:spPr>
        <a:xfrm>
          <a:off x="6921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94483</xdr:rowOff>
    </xdr:from>
    <xdr:ext cx="534377" cy="259045"/>
    <xdr:sp macro="" textlink="">
      <xdr:nvSpPr>
        <xdr:cNvPr id="302" name="テキスト ボックス 301"/>
        <xdr:cNvSpPr txBox="1"/>
      </xdr:nvSpPr>
      <xdr:spPr>
        <a:xfrm>
          <a:off x="6705111" y="60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159990</xdr:rowOff>
    </xdr:from>
    <xdr:to>
      <xdr:col>15</xdr:col>
      <xdr:colOff>231775</xdr:colOff>
      <xdr:row>37</xdr:row>
      <xdr:rowOff>90140</xdr:rowOff>
    </xdr:to>
    <xdr:sp macro="" textlink="">
      <xdr:nvSpPr>
        <xdr:cNvPr id="308" name="円/楕円 307"/>
        <xdr:cNvSpPr/>
      </xdr:nvSpPr>
      <xdr:spPr>
        <a:xfrm>
          <a:off x="10426700" y="633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74917</xdr:rowOff>
    </xdr:from>
    <xdr:ext cx="534377" cy="259045"/>
    <xdr:sp macro="" textlink="">
      <xdr:nvSpPr>
        <xdr:cNvPr id="309" name="補助費等該当値テキスト"/>
        <xdr:cNvSpPr txBox="1"/>
      </xdr:nvSpPr>
      <xdr:spPr>
        <a:xfrm>
          <a:off x="10528300" y="62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59,451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1712</xdr:rowOff>
    </xdr:from>
    <xdr:to>
      <xdr:col>14</xdr:col>
      <xdr:colOff>79375</xdr:colOff>
      <xdr:row>37</xdr:row>
      <xdr:rowOff>103312</xdr:rowOff>
    </xdr:to>
    <xdr:sp macro="" textlink="">
      <xdr:nvSpPr>
        <xdr:cNvPr id="310" name="円/楕円 309"/>
        <xdr:cNvSpPr/>
      </xdr:nvSpPr>
      <xdr:spPr>
        <a:xfrm>
          <a:off x="9588500" y="634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94439</xdr:rowOff>
    </xdr:from>
    <xdr:ext cx="534377" cy="259045"/>
    <xdr:sp macro="" textlink="">
      <xdr:nvSpPr>
        <xdr:cNvPr id="311" name="テキスト ボックス 310"/>
        <xdr:cNvSpPr txBox="1"/>
      </xdr:nvSpPr>
      <xdr:spPr>
        <a:xfrm>
          <a:off x="9372111" y="643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56,570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40414</xdr:rowOff>
    </xdr:from>
    <xdr:to>
      <xdr:col>12</xdr:col>
      <xdr:colOff>561975</xdr:colOff>
      <xdr:row>37</xdr:row>
      <xdr:rowOff>142014</xdr:rowOff>
    </xdr:to>
    <xdr:sp macro="" textlink="">
      <xdr:nvSpPr>
        <xdr:cNvPr id="312" name="円/楕円 311"/>
        <xdr:cNvSpPr/>
      </xdr:nvSpPr>
      <xdr:spPr>
        <a:xfrm>
          <a:off x="8699500" y="638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133141</xdr:rowOff>
    </xdr:from>
    <xdr:ext cx="534377" cy="259045"/>
    <xdr:sp macro="" textlink="">
      <xdr:nvSpPr>
        <xdr:cNvPr id="313" name="テキスト ボックス 312"/>
        <xdr:cNvSpPr txBox="1"/>
      </xdr:nvSpPr>
      <xdr:spPr>
        <a:xfrm>
          <a:off x="8483111" y="647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48,105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59987</xdr:rowOff>
    </xdr:from>
    <xdr:to>
      <xdr:col>11</xdr:col>
      <xdr:colOff>358775</xdr:colOff>
      <xdr:row>37</xdr:row>
      <xdr:rowOff>161587</xdr:rowOff>
    </xdr:to>
    <xdr:sp macro="" textlink="">
      <xdr:nvSpPr>
        <xdr:cNvPr id="314" name="円/楕円 313"/>
        <xdr:cNvSpPr/>
      </xdr:nvSpPr>
      <xdr:spPr>
        <a:xfrm>
          <a:off x="7810500" y="640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152714</xdr:rowOff>
    </xdr:from>
    <xdr:ext cx="534377" cy="259045"/>
    <xdr:sp macro="" textlink="">
      <xdr:nvSpPr>
        <xdr:cNvPr id="315" name="テキスト ボックス 314"/>
        <xdr:cNvSpPr txBox="1"/>
      </xdr:nvSpPr>
      <xdr:spPr>
        <a:xfrm>
          <a:off x="7594111" y="64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67576</xdr:rowOff>
    </xdr:from>
    <xdr:to>
      <xdr:col>10</xdr:col>
      <xdr:colOff>155575</xdr:colOff>
      <xdr:row>37</xdr:row>
      <xdr:rowOff>169176</xdr:rowOff>
    </xdr:to>
    <xdr:sp macro="" textlink="">
      <xdr:nvSpPr>
        <xdr:cNvPr id="316" name="円/楕円 315"/>
        <xdr:cNvSpPr/>
      </xdr:nvSpPr>
      <xdr:spPr>
        <a:xfrm>
          <a:off x="6921500" y="641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160303</xdr:rowOff>
    </xdr:from>
    <xdr:ext cx="534377" cy="259045"/>
    <xdr:sp macro="" textlink="">
      <xdr:nvSpPr>
        <xdr:cNvPr id="317" name="テキスト ボックス 316"/>
        <xdr:cNvSpPr txBox="1"/>
      </xdr:nvSpPr>
      <xdr:spPr>
        <a:xfrm>
          <a:off x="6705111" y="650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9742</xdr:rowOff>
    </xdr:from>
    <xdr:to>
      <xdr:col>15</xdr:col>
      <xdr:colOff>180975</xdr:colOff>
      <xdr:row>59</xdr:row>
      <xdr:rowOff>18154</xdr:rowOff>
    </xdr:to>
    <xdr:cxnSp macro="">
      <xdr:nvCxnSpPr>
        <xdr:cNvPr id="346" name="直線コネクタ 345"/>
        <xdr:cNvCxnSpPr/>
      </xdr:nvCxnSpPr>
      <xdr:spPr>
        <a:xfrm>
          <a:off x="9639300" y="10125292"/>
          <a:ext cx="8382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9742</xdr:rowOff>
    </xdr:from>
    <xdr:to>
      <xdr:col>14</xdr:col>
      <xdr:colOff>28575</xdr:colOff>
      <xdr:row>59</xdr:row>
      <xdr:rowOff>12882</xdr:rowOff>
    </xdr:to>
    <xdr:cxnSp macro="">
      <xdr:nvCxnSpPr>
        <xdr:cNvPr id="349" name="直線コネクタ 348"/>
        <xdr:cNvCxnSpPr/>
      </xdr:nvCxnSpPr>
      <xdr:spPr>
        <a:xfrm flipV="1">
          <a:off x="8750300" y="10125292"/>
          <a:ext cx="889000" cy="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138403</xdr:rowOff>
    </xdr:from>
    <xdr:to>
      <xdr:col>12</xdr:col>
      <xdr:colOff>511175</xdr:colOff>
      <xdr:row>59</xdr:row>
      <xdr:rowOff>12882</xdr:rowOff>
    </xdr:to>
    <xdr:cxnSp macro="">
      <xdr:nvCxnSpPr>
        <xdr:cNvPr id="352" name="直線コネクタ 351"/>
        <xdr:cNvCxnSpPr/>
      </xdr:nvCxnSpPr>
      <xdr:spPr>
        <a:xfrm>
          <a:off x="7861300" y="10082503"/>
          <a:ext cx="889000" cy="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44274</xdr:rowOff>
    </xdr:from>
    <xdr:to>
      <xdr:col>12</xdr:col>
      <xdr:colOff>561975</xdr:colOff>
      <xdr:row>58</xdr:row>
      <xdr:rowOff>145874</xdr:rowOff>
    </xdr:to>
    <xdr:sp macro="" textlink="">
      <xdr:nvSpPr>
        <xdr:cNvPr id="353" name="フローチャート : 判断 352"/>
        <xdr:cNvSpPr/>
      </xdr:nvSpPr>
      <xdr:spPr>
        <a:xfrm>
          <a:off x="8699500" y="99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162401</xdr:rowOff>
    </xdr:from>
    <xdr:ext cx="599010" cy="259045"/>
    <xdr:sp macro="" textlink="">
      <xdr:nvSpPr>
        <xdr:cNvPr id="354" name="テキスト ボックス 353"/>
        <xdr:cNvSpPr txBox="1"/>
      </xdr:nvSpPr>
      <xdr:spPr>
        <a:xfrm>
          <a:off x="8450794" y="976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138403</xdr:rowOff>
    </xdr:from>
    <xdr:to>
      <xdr:col>11</xdr:col>
      <xdr:colOff>307975</xdr:colOff>
      <xdr:row>59</xdr:row>
      <xdr:rowOff>17691</xdr:rowOff>
    </xdr:to>
    <xdr:cxnSp macro="">
      <xdr:nvCxnSpPr>
        <xdr:cNvPr id="355" name="直線コネクタ 354"/>
        <xdr:cNvCxnSpPr/>
      </xdr:nvCxnSpPr>
      <xdr:spPr>
        <a:xfrm flipV="1">
          <a:off x="6972300" y="10082503"/>
          <a:ext cx="889000" cy="5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84518</xdr:rowOff>
    </xdr:from>
    <xdr:to>
      <xdr:col>11</xdr:col>
      <xdr:colOff>358775</xdr:colOff>
      <xdr:row>59</xdr:row>
      <xdr:rowOff>14668</xdr:rowOff>
    </xdr:to>
    <xdr:sp macro="" textlink="">
      <xdr:nvSpPr>
        <xdr:cNvPr id="356" name="フローチャート : 判断 355"/>
        <xdr:cNvSpPr/>
      </xdr:nvSpPr>
      <xdr:spPr>
        <a:xfrm>
          <a:off x="7810500" y="1002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31195</xdr:rowOff>
    </xdr:from>
    <xdr:ext cx="599010" cy="259045"/>
    <xdr:sp macro="" textlink="">
      <xdr:nvSpPr>
        <xdr:cNvPr id="357" name="テキスト ボックス 356"/>
        <xdr:cNvSpPr txBox="1"/>
      </xdr:nvSpPr>
      <xdr:spPr>
        <a:xfrm>
          <a:off x="7561794" y="980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111519</xdr:rowOff>
    </xdr:from>
    <xdr:to>
      <xdr:col>10</xdr:col>
      <xdr:colOff>155575</xdr:colOff>
      <xdr:row>59</xdr:row>
      <xdr:rowOff>41669</xdr:rowOff>
    </xdr:to>
    <xdr:sp macro="" textlink="">
      <xdr:nvSpPr>
        <xdr:cNvPr id="358" name="フローチャート : 判断 357"/>
        <xdr:cNvSpPr/>
      </xdr:nvSpPr>
      <xdr:spPr>
        <a:xfrm>
          <a:off x="6921500" y="100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58196</xdr:rowOff>
    </xdr:from>
    <xdr:ext cx="534377" cy="259045"/>
    <xdr:sp macro="" textlink="">
      <xdr:nvSpPr>
        <xdr:cNvPr id="359" name="テキスト ボックス 358"/>
        <xdr:cNvSpPr txBox="1"/>
      </xdr:nvSpPr>
      <xdr:spPr>
        <a:xfrm>
          <a:off x="6705111" y="98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138804</xdr:rowOff>
    </xdr:from>
    <xdr:to>
      <xdr:col>15</xdr:col>
      <xdr:colOff>231775</xdr:colOff>
      <xdr:row>59</xdr:row>
      <xdr:rowOff>68954</xdr:rowOff>
    </xdr:to>
    <xdr:sp macro="" textlink="">
      <xdr:nvSpPr>
        <xdr:cNvPr id="365" name="円/楕円 364"/>
        <xdr:cNvSpPr/>
      </xdr:nvSpPr>
      <xdr:spPr>
        <a:xfrm>
          <a:off x="10426700" y="100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6" name="普通建設事業費該当値テキスト"/>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130392</xdr:rowOff>
    </xdr:from>
    <xdr:to>
      <xdr:col>14</xdr:col>
      <xdr:colOff>79375</xdr:colOff>
      <xdr:row>59</xdr:row>
      <xdr:rowOff>60542</xdr:rowOff>
    </xdr:to>
    <xdr:sp macro="" textlink="">
      <xdr:nvSpPr>
        <xdr:cNvPr id="367" name="円/楕円 366"/>
        <xdr:cNvSpPr/>
      </xdr:nvSpPr>
      <xdr:spPr>
        <a:xfrm>
          <a:off x="9588500" y="1007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51669</xdr:rowOff>
    </xdr:from>
    <xdr:ext cx="534377" cy="259045"/>
    <xdr:sp macro="" textlink="">
      <xdr:nvSpPr>
        <xdr:cNvPr id="368" name="テキスト ボックス 367"/>
        <xdr:cNvSpPr txBox="1"/>
      </xdr:nvSpPr>
      <xdr:spPr>
        <a:xfrm>
          <a:off x="9372111" y="101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133532</xdr:rowOff>
    </xdr:from>
    <xdr:to>
      <xdr:col>12</xdr:col>
      <xdr:colOff>561975</xdr:colOff>
      <xdr:row>59</xdr:row>
      <xdr:rowOff>63682</xdr:rowOff>
    </xdr:to>
    <xdr:sp macro="" textlink="">
      <xdr:nvSpPr>
        <xdr:cNvPr id="369" name="円/楕円 368"/>
        <xdr:cNvSpPr/>
      </xdr:nvSpPr>
      <xdr:spPr>
        <a:xfrm>
          <a:off x="8699500" y="1007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54809</xdr:rowOff>
    </xdr:from>
    <xdr:ext cx="534377" cy="259045"/>
    <xdr:sp macro="" textlink="">
      <xdr:nvSpPr>
        <xdr:cNvPr id="370" name="テキスト ボックス 369"/>
        <xdr:cNvSpPr txBox="1"/>
      </xdr:nvSpPr>
      <xdr:spPr>
        <a:xfrm>
          <a:off x="8483111" y="1017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87603</xdr:rowOff>
    </xdr:from>
    <xdr:to>
      <xdr:col>11</xdr:col>
      <xdr:colOff>358775</xdr:colOff>
      <xdr:row>59</xdr:row>
      <xdr:rowOff>17753</xdr:rowOff>
    </xdr:to>
    <xdr:sp macro="" textlink="">
      <xdr:nvSpPr>
        <xdr:cNvPr id="371" name="円/楕円 370"/>
        <xdr:cNvSpPr/>
      </xdr:nvSpPr>
      <xdr:spPr>
        <a:xfrm>
          <a:off x="7810500" y="1003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8880</xdr:rowOff>
    </xdr:from>
    <xdr:ext cx="599010" cy="259045"/>
    <xdr:sp macro="" textlink="">
      <xdr:nvSpPr>
        <xdr:cNvPr id="372" name="テキスト ボックス 371"/>
        <xdr:cNvSpPr txBox="1"/>
      </xdr:nvSpPr>
      <xdr:spPr>
        <a:xfrm>
          <a:off x="7561794" y="1012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101,702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138341</xdr:rowOff>
    </xdr:from>
    <xdr:to>
      <xdr:col>10</xdr:col>
      <xdr:colOff>155575</xdr:colOff>
      <xdr:row>59</xdr:row>
      <xdr:rowOff>68491</xdr:rowOff>
    </xdr:to>
    <xdr:sp macro="" textlink="">
      <xdr:nvSpPr>
        <xdr:cNvPr id="373" name="円/楕円 372"/>
        <xdr:cNvSpPr/>
      </xdr:nvSpPr>
      <xdr:spPr>
        <a:xfrm>
          <a:off x="6921500" y="1008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59618</xdr:rowOff>
    </xdr:from>
    <xdr:ext cx="534377" cy="259045"/>
    <xdr:sp macro="" textlink="">
      <xdr:nvSpPr>
        <xdr:cNvPr id="374" name="テキスト ボックス 373"/>
        <xdr:cNvSpPr txBox="1"/>
      </xdr:nvSpPr>
      <xdr:spPr>
        <a:xfrm>
          <a:off x="6705111" y="1017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33094</xdr:rowOff>
    </xdr:from>
    <xdr:to>
      <xdr:col>15</xdr:col>
      <xdr:colOff>180975</xdr:colOff>
      <xdr:row>79</xdr:row>
      <xdr:rowOff>35221</xdr:rowOff>
    </xdr:to>
    <xdr:cxnSp macro="">
      <xdr:nvCxnSpPr>
        <xdr:cNvPr id="403" name="直線コネクタ 402"/>
        <xdr:cNvCxnSpPr/>
      </xdr:nvCxnSpPr>
      <xdr:spPr>
        <a:xfrm>
          <a:off x="9639300" y="13577644"/>
          <a:ext cx="8382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25378</xdr:rowOff>
    </xdr:from>
    <xdr:to>
      <xdr:col>14</xdr:col>
      <xdr:colOff>28575</xdr:colOff>
      <xdr:row>79</xdr:row>
      <xdr:rowOff>33094</xdr:rowOff>
    </xdr:to>
    <xdr:cxnSp macro="">
      <xdr:nvCxnSpPr>
        <xdr:cNvPr id="406" name="直線コネクタ 405"/>
        <xdr:cNvCxnSpPr/>
      </xdr:nvCxnSpPr>
      <xdr:spPr>
        <a:xfrm>
          <a:off x="8750300" y="13569928"/>
          <a:ext cx="8890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81141</xdr:rowOff>
    </xdr:from>
    <xdr:to>
      <xdr:col>12</xdr:col>
      <xdr:colOff>561975</xdr:colOff>
      <xdr:row>79</xdr:row>
      <xdr:rowOff>11291</xdr:rowOff>
    </xdr:to>
    <xdr:sp macro="" textlink="">
      <xdr:nvSpPr>
        <xdr:cNvPr id="409" name="フローチャート : 判断 408"/>
        <xdr:cNvSpPr/>
      </xdr:nvSpPr>
      <xdr:spPr>
        <a:xfrm>
          <a:off x="8699500" y="1345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27818</xdr:rowOff>
    </xdr:from>
    <xdr:ext cx="599010" cy="259045"/>
    <xdr:sp macro="" textlink="">
      <xdr:nvSpPr>
        <xdr:cNvPr id="410" name="テキスト ボックス 409"/>
        <xdr:cNvSpPr txBox="1"/>
      </xdr:nvSpPr>
      <xdr:spPr>
        <a:xfrm>
          <a:off x="8450794" y="1322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155871</xdr:rowOff>
    </xdr:from>
    <xdr:to>
      <xdr:col>15</xdr:col>
      <xdr:colOff>231775</xdr:colOff>
      <xdr:row>79</xdr:row>
      <xdr:rowOff>86021</xdr:rowOff>
    </xdr:to>
    <xdr:sp macro="" textlink="">
      <xdr:nvSpPr>
        <xdr:cNvPr id="416" name="円/楕円 415"/>
        <xdr:cNvSpPr/>
      </xdr:nvSpPr>
      <xdr:spPr>
        <a:xfrm>
          <a:off x="10426700" y="1352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124197</xdr:rowOff>
    </xdr:from>
    <xdr:ext cx="534377" cy="259045"/>
    <xdr:sp macro="" textlink="">
      <xdr:nvSpPr>
        <xdr:cNvPr id="417" name="普通建設事業費 （ うち新規整備　）該当値テキスト"/>
        <xdr:cNvSpPr txBox="1"/>
      </xdr:nvSpPr>
      <xdr:spPr>
        <a:xfrm>
          <a:off x="10528300" y="1349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12,111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153744</xdr:rowOff>
    </xdr:from>
    <xdr:to>
      <xdr:col>14</xdr:col>
      <xdr:colOff>79375</xdr:colOff>
      <xdr:row>79</xdr:row>
      <xdr:rowOff>83894</xdr:rowOff>
    </xdr:to>
    <xdr:sp macro="" textlink="">
      <xdr:nvSpPr>
        <xdr:cNvPr id="418" name="円/楕円 417"/>
        <xdr:cNvSpPr/>
      </xdr:nvSpPr>
      <xdr:spPr>
        <a:xfrm>
          <a:off x="9588500" y="135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75021</xdr:rowOff>
    </xdr:from>
    <xdr:ext cx="534377" cy="259045"/>
    <xdr:sp macro="" textlink="">
      <xdr:nvSpPr>
        <xdr:cNvPr id="419" name="テキスト ボックス 418"/>
        <xdr:cNvSpPr txBox="1"/>
      </xdr:nvSpPr>
      <xdr:spPr>
        <a:xfrm>
          <a:off x="9372111" y="1361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146028</xdr:rowOff>
    </xdr:from>
    <xdr:to>
      <xdr:col>12</xdr:col>
      <xdr:colOff>561975</xdr:colOff>
      <xdr:row>79</xdr:row>
      <xdr:rowOff>76178</xdr:rowOff>
    </xdr:to>
    <xdr:sp macro="" textlink="">
      <xdr:nvSpPr>
        <xdr:cNvPr id="420" name="円/楕円 419"/>
        <xdr:cNvSpPr/>
      </xdr:nvSpPr>
      <xdr:spPr>
        <a:xfrm>
          <a:off x="8699500" y="135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67305</xdr:rowOff>
    </xdr:from>
    <xdr:ext cx="534377" cy="259045"/>
    <xdr:sp macro="" textlink="">
      <xdr:nvSpPr>
        <xdr:cNvPr id="421" name="テキスト ボックス 420"/>
        <xdr:cNvSpPr txBox="1"/>
      </xdr:nvSpPr>
      <xdr:spPr>
        <a:xfrm>
          <a:off x="8483111" y="1361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55324</xdr:rowOff>
    </xdr:from>
    <xdr:to>
      <xdr:col>15</xdr:col>
      <xdr:colOff>180975</xdr:colOff>
      <xdr:row>98</xdr:row>
      <xdr:rowOff>62689</xdr:rowOff>
    </xdr:to>
    <xdr:cxnSp macro="">
      <xdr:nvCxnSpPr>
        <xdr:cNvPr id="448" name="直線コネクタ 447"/>
        <xdr:cNvCxnSpPr/>
      </xdr:nvCxnSpPr>
      <xdr:spPr>
        <a:xfrm flipV="1">
          <a:off x="9639300" y="16857424"/>
          <a:ext cx="8382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62689</xdr:rowOff>
    </xdr:from>
    <xdr:to>
      <xdr:col>14</xdr:col>
      <xdr:colOff>28575</xdr:colOff>
      <xdr:row>98</xdr:row>
      <xdr:rowOff>87333</xdr:rowOff>
    </xdr:to>
    <xdr:cxnSp macro="">
      <xdr:nvCxnSpPr>
        <xdr:cNvPr id="451" name="直線コネクタ 450"/>
        <xdr:cNvCxnSpPr/>
      </xdr:nvCxnSpPr>
      <xdr:spPr>
        <a:xfrm flipV="1">
          <a:off x="8750300" y="16864789"/>
          <a:ext cx="889000" cy="2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133641</xdr:rowOff>
    </xdr:from>
    <xdr:to>
      <xdr:col>12</xdr:col>
      <xdr:colOff>561975</xdr:colOff>
      <xdr:row>98</xdr:row>
      <xdr:rowOff>63791</xdr:rowOff>
    </xdr:to>
    <xdr:sp macro="" textlink="">
      <xdr:nvSpPr>
        <xdr:cNvPr id="454" name="フローチャート : 判断 453"/>
        <xdr:cNvSpPr/>
      </xdr:nvSpPr>
      <xdr:spPr>
        <a:xfrm>
          <a:off x="8699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80318</xdr:rowOff>
    </xdr:from>
    <xdr:ext cx="534377" cy="259045"/>
    <xdr:sp macro="" textlink="">
      <xdr:nvSpPr>
        <xdr:cNvPr id="455" name="テキスト ボックス 454"/>
        <xdr:cNvSpPr txBox="1"/>
      </xdr:nvSpPr>
      <xdr:spPr>
        <a:xfrm>
          <a:off x="8483111" y="1653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4524</xdr:rowOff>
    </xdr:from>
    <xdr:to>
      <xdr:col>15</xdr:col>
      <xdr:colOff>231775</xdr:colOff>
      <xdr:row>98</xdr:row>
      <xdr:rowOff>106124</xdr:rowOff>
    </xdr:to>
    <xdr:sp macro="" textlink="">
      <xdr:nvSpPr>
        <xdr:cNvPr id="461" name="円/楕円 460"/>
        <xdr:cNvSpPr/>
      </xdr:nvSpPr>
      <xdr:spPr>
        <a:xfrm>
          <a:off x="10426700" y="1680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90901</xdr:rowOff>
    </xdr:from>
    <xdr:ext cx="534377" cy="259045"/>
    <xdr:sp macro="" textlink="">
      <xdr:nvSpPr>
        <xdr:cNvPr id="462" name="普通建設事業費 （ うち更新整備　）該当値テキスト"/>
        <xdr:cNvSpPr txBox="1"/>
      </xdr:nvSpPr>
      <xdr:spPr>
        <a:xfrm>
          <a:off x="10528300" y="167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18,455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11889</xdr:rowOff>
    </xdr:from>
    <xdr:to>
      <xdr:col>14</xdr:col>
      <xdr:colOff>79375</xdr:colOff>
      <xdr:row>98</xdr:row>
      <xdr:rowOff>113489</xdr:rowOff>
    </xdr:to>
    <xdr:sp macro="" textlink="">
      <xdr:nvSpPr>
        <xdr:cNvPr id="463" name="円/楕円 462"/>
        <xdr:cNvSpPr/>
      </xdr:nvSpPr>
      <xdr:spPr>
        <a:xfrm>
          <a:off x="9588500" y="1681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104616</xdr:rowOff>
    </xdr:from>
    <xdr:ext cx="534377" cy="259045"/>
    <xdr:sp macro="" textlink="">
      <xdr:nvSpPr>
        <xdr:cNvPr id="464" name="テキスト ボックス 463"/>
        <xdr:cNvSpPr txBox="1"/>
      </xdr:nvSpPr>
      <xdr:spPr>
        <a:xfrm>
          <a:off x="9372111" y="169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36533</xdr:rowOff>
    </xdr:from>
    <xdr:to>
      <xdr:col>12</xdr:col>
      <xdr:colOff>561975</xdr:colOff>
      <xdr:row>98</xdr:row>
      <xdr:rowOff>138133</xdr:rowOff>
    </xdr:to>
    <xdr:sp macro="" textlink="">
      <xdr:nvSpPr>
        <xdr:cNvPr id="465" name="円/楕円 464"/>
        <xdr:cNvSpPr/>
      </xdr:nvSpPr>
      <xdr:spPr>
        <a:xfrm>
          <a:off x="8699500" y="168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129260</xdr:rowOff>
    </xdr:from>
    <xdr:ext cx="534377" cy="259045"/>
    <xdr:sp macro="" textlink="">
      <xdr:nvSpPr>
        <xdr:cNvPr id="466" name="テキスト ボックス 465"/>
        <xdr:cNvSpPr txBox="1"/>
      </xdr:nvSpPr>
      <xdr:spPr>
        <a:xfrm>
          <a:off x="8483111" y="1693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115130</xdr:rowOff>
    </xdr:from>
    <xdr:to>
      <xdr:col>23</xdr:col>
      <xdr:colOff>517525</xdr:colOff>
      <xdr:row>38</xdr:row>
      <xdr:rowOff>130704</xdr:rowOff>
    </xdr:to>
    <xdr:cxnSp macro="">
      <xdr:nvCxnSpPr>
        <xdr:cNvPr id="493" name="直線コネクタ 492"/>
        <xdr:cNvCxnSpPr/>
      </xdr:nvCxnSpPr>
      <xdr:spPr>
        <a:xfrm>
          <a:off x="15481300" y="6630230"/>
          <a:ext cx="838200" cy="1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115130</xdr:rowOff>
    </xdr:from>
    <xdr:to>
      <xdr:col>22</xdr:col>
      <xdr:colOff>365125</xdr:colOff>
      <xdr:row>38</xdr:row>
      <xdr:rowOff>127710</xdr:rowOff>
    </xdr:to>
    <xdr:cxnSp macro="">
      <xdr:nvCxnSpPr>
        <xdr:cNvPr id="496" name="直線コネクタ 495"/>
        <xdr:cNvCxnSpPr/>
      </xdr:nvCxnSpPr>
      <xdr:spPr>
        <a:xfrm flipV="1">
          <a:off x="14592300" y="6630230"/>
          <a:ext cx="889000" cy="1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164443</xdr:rowOff>
    </xdr:from>
    <xdr:ext cx="469744" cy="259045"/>
    <xdr:sp macro="" textlink="">
      <xdr:nvSpPr>
        <xdr:cNvPr id="498" name="テキスト ボックス 497"/>
        <xdr:cNvSpPr txBox="1"/>
      </xdr:nvSpPr>
      <xdr:spPr>
        <a:xfrm>
          <a:off x="15246427" y="667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127710</xdr:rowOff>
    </xdr:from>
    <xdr:to>
      <xdr:col>21</xdr:col>
      <xdr:colOff>161925</xdr:colOff>
      <xdr:row>38</xdr:row>
      <xdr:rowOff>134273</xdr:rowOff>
    </xdr:to>
    <xdr:cxnSp macro="">
      <xdr:nvCxnSpPr>
        <xdr:cNvPr id="499" name="直線コネクタ 498"/>
        <xdr:cNvCxnSpPr/>
      </xdr:nvCxnSpPr>
      <xdr:spPr>
        <a:xfrm flipV="1">
          <a:off x="13703300" y="6642810"/>
          <a:ext cx="889000" cy="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52528</xdr:rowOff>
    </xdr:from>
    <xdr:to>
      <xdr:col>21</xdr:col>
      <xdr:colOff>212725</xdr:colOff>
      <xdr:row>38</xdr:row>
      <xdr:rowOff>154128</xdr:rowOff>
    </xdr:to>
    <xdr:sp macro="" textlink="">
      <xdr:nvSpPr>
        <xdr:cNvPr id="500" name="フローチャート : 判断 499"/>
        <xdr:cNvSpPr/>
      </xdr:nvSpPr>
      <xdr:spPr>
        <a:xfrm>
          <a:off x="14541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170654</xdr:rowOff>
    </xdr:from>
    <xdr:ext cx="534377" cy="259045"/>
    <xdr:sp macro="" textlink="">
      <xdr:nvSpPr>
        <xdr:cNvPr id="501" name="テキスト ボックス 500"/>
        <xdr:cNvSpPr txBox="1"/>
      </xdr:nvSpPr>
      <xdr:spPr>
        <a:xfrm>
          <a:off x="14325111" y="63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126181</xdr:rowOff>
    </xdr:from>
    <xdr:to>
      <xdr:col>19</xdr:col>
      <xdr:colOff>644525</xdr:colOff>
      <xdr:row>38</xdr:row>
      <xdr:rowOff>134273</xdr:rowOff>
    </xdr:to>
    <xdr:cxnSp macro="">
      <xdr:nvCxnSpPr>
        <xdr:cNvPr id="502" name="直線コネクタ 501"/>
        <xdr:cNvCxnSpPr/>
      </xdr:nvCxnSpPr>
      <xdr:spPr>
        <a:xfrm>
          <a:off x="12814300" y="6641281"/>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49078</xdr:rowOff>
    </xdr:from>
    <xdr:to>
      <xdr:col>20</xdr:col>
      <xdr:colOff>9525</xdr:colOff>
      <xdr:row>38</xdr:row>
      <xdr:rowOff>150678</xdr:rowOff>
    </xdr:to>
    <xdr:sp macro="" textlink="">
      <xdr:nvSpPr>
        <xdr:cNvPr id="503" name="フローチャート : 判断 502"/>
        <xdr:cNvSpPr/>
      </xdr:nvSpPr>
      <xdr:spPr>
        <a:xfrm>
          <a:off x="13652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167205</xdr:rowOff>
    </xdr:from>
    <xdr:ext cx="534377" cy="259045"/>
    <xdr:sp macro="" textlink="">
      <xdr:nvSpPr>
        <xdr:cNvPr id="504" name="テキスト ボックス 503"/>
        <xdr:cNvSpPr txBox="1"/>
      </xdr:nvSpPr>
      <xdr:spPr>
        <a:xfrm>
          <a:off x="13436111" y="63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57310</xdr:rowOff>
    </xdr:from>
    <xdr:to>
      <xdr:col>18</xdr:col>
      <xdr:colOff>492125</xdr:colOff>
      <xdr:row>38</xdr:row>
      <xdr:rowOff>158910</xdr:rowOff>
    </xdr:to>
    <xdr:sp macro="" textlink="">
      <xdr:nvSpPr>
        <xdr:cNvPr id="505" name="フローチャート : 判断 504"/>
        <xdr:cNvSpPr/>
      </xdr:nvSpPr>
      <xdr:spPr>
        <a:xfrm>
          <a:off x="12763500" y="65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3987</xdr:rowOff>
    </xdr:from>
    <xdr:ext cx="534377" cy="259045"/>
    <xdr:sp macro="" textlink="">
      <xdr:nvSpPr>
        <xdr:cNvPr id="506" name="テキスト ボックス 505"/>
        <xdr:cNvSpPr txBox="1"/>
      </xdr:nvSpPr>
      <xdr:spPr>
        <a:xfrm>
          <a:off x="12547111" y="634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79904</xdr:rowOff>
    </xdr:from>
    <xdr:to>
      <xdr:col>23</xdr:col>
      <xdr:colOff>568325</xdr:colOff>
      <xdr:row>39</xdr:row>
      <xdr:rowOff>10054</xdr:rowOff>
    </xdr:to>
    <xdr:sp macro="" textlink="">
      <xdr:nvSpPr>
        <xdr:cNvPr id="512" name="円/楕円 511"/>
        <xdr:cNvSpPr/>
      </xdr:nvSpPr>
      <xdr:spPr>
        <a:xfrm>
          <a:off x="16268700" y="659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54248</xdr:rowOff>
    </xdr:from>
    <xdr:ext cx="469744" cy="259045"/>
    <xdr:sp macro="" textlink="">
      <xdr:nvSpPr>
        <xdr:cNvPr id="513" name="災害復旧事業費該当値テキスト"/>
        <xdr:cNvSpPr txBox="1"/>
      </xdr:nvSpPr>
      <xdr:spPr>
        <a:xfrm>
          <a:off x="16370300" y="656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64330</xdr:rowOff>
    </xdr:from>
    <xdr:to>
      <xdr:col>22</xdr:col>
      <xdr:colOff>415925</xdr:colOff>
      <xdr:row>38</xdr:row>
      <xdr:rowOff>165930</xdr:rowOff>
    </xdr:to>
    <xdr:sp macro="" textlink="">
      <xdr:nvSpPr>
        <xdr:cNvPr id="514" name="円/楕円 513"/>
        <xdr:cNvSpPr/>
      </xdr:nvSpPr>
      <xdr:spPr>
        <a:xfrm>
          <a:off x="15430500" y="65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11007</xdr:rowOff>
    </xdr:from>
    <xdr:ext cx="534377" cy="259045"/>
    <xdr:sp macro="" textlink="">
      <xdr:nvSpPr>
        <xdr:cNvPr id="515" name="テキスト ボックス 514"/>
        <xdr:cNvSpPr txBox="1"/>
      </xdr:nvSpPr>
      <xdr:spPr>
        <a:xfrm>
          <a:off x="15214111" y="635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76910</xdr:rowOff>
    </xdr:from>
    <xdr:to>
      <xdr:col>21</xdr:col>
      <xdr:colOff>212725</xdr:colOff>
      <xdr:row>39</xdr:row>
      <xdr:rowOff>7060</xdr:rowOff>
    </xdr:to>
    <xdr:sp macro="" textlink="">
      <xdr:nvSpPr>
        <xdr:cNvPr id="516" name="円/楕円 515"/>
        <xdr:cNvSpPr/>
      </xdr:nvSpPr>
      <xdr:spPr>
        <a:xfrm>
          <a:off x="14541500" y="65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169637</xdr:rowOff>
    </xdr:from>
    <xdr:ext cx="469744" cy="259045"/>
    <xdr:sp macro="" textlink="">
      <xdr:nvSpPr>
        <xdr:cNvPr id="517" name="テキスト ボックス 516"/>
        <xdr:cNvSpPr txBox="1"/>
      </xdr:nvSpPr>
      <xdr:spPr>
        <a:xfrm>
          <a:off x="14357427" y="668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83473</xdr:rowOff>
    </xdr:from>
    <xdr:to>
      <xdr:col>20</xdr:col>
      <xdr:colOff>9525</xdr:colOff>
      <xdr:row>39</xdr:row>
      <xdr:rowOff>13623</xdr:rowOff>
    </xdr:to>
    <xdr:sp macro="" textlink="">
      <xdr:nvSpPr>
        <xdr:cNvPr id="518" name="円/楕円 517"/>
        <xdr:cNvSpPr/>
      </xdr:nvSpPr>
      <xdr:spPr>
        <a:xfrm>
          <a:off x="13652500" y="659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4750</xdr:rowOff>
    </xdr:from>
    <xdr:ext cx="469744" cy="259045"/>
    <xdr:sp macro="" textlink="">
      <xdr:nvSpPr>
        <xdr:cNvPr id="519" name="テキスト ボックス 518"/>
        <xdr:cNvSpPr txBox="1"/>
      </xdr:nvSpPr>
      <xdr:spPr>
        <a:xfrm>
          <a:off x="13468427" y="669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75381</xdr:rowOff>
    </xdr:from>
    <xdr:to>
      <xdr:col>18</xdr:col>
      <xdr:colOff>492125</xdr:colOff>
      <xdr:row>39</xdr:row>
      <xdr:rowOff>5531</xdr:rowOff>
    </xdr:to>
    <xdr:sp macro="" textlink="">
      <xdr:nvSpPr>
        <xdr:cNvPr id="520" name="円/楕円 519"/>
        <xdr:cNvSpPr/>
      </xdr:nvSpPr>
      <xdr:spPr>
        <a:xfrm>
          <a:off x="12763500" y="659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168108</xdr:rowOff>
    </xdr:from>
    <xdr:ext cx="469744" cy="259045"/>
    <xdr:sp macro="" textlink="">
      <xdr:nvSpPr>
        <xdr:cNvPr id="521" name="テキスト ボックス 520"/>
        <xdr:cNvSpPr txBox="1"/>
      </xdr:nvSpPr>
      <xdr:spPr>
        <a:xfrm>
          <a:off x="12579427" y="668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35275</xdr:rowOff>
    </xdr:from>
    <xdr:to>
      <xdr:col>23</xdr:col>
      <xdr:colOff>517525</xdr:colOff>
      <xdr:row>77</xdr:row>
      <xdr:rowOff>60742</xdr:rowOff>
    </xdr:to>
    <xdr:cxnSp macro="">
      <xdr:nvCxnSpPr>
        <xdr:cNvPr id="599" name="直線コネクタ 598"/>
        <xdr:cNvCxnSpPr/>
      </xdr:nvCxnSpPr>
      <xdr:spPr>
        <a:xfrm flipV="1">
          <a:off x="15481300" y="13236925"/>
          <a:ext cx="838200" cy="2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0" name="公債費平均値テキスト"/>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130068</xdr:rowOff>
    </xdr:from>
    <xdr:to>
      <xdr:col>22</xdr:col>
      <xdr:colOff>365125</xdr:colOff>
      <xdr:row>77</xdr:row>
      <xdr:rowOff>60742</xdr:rowOff>
    </xdr:to>
    <xdr:cxnSp macro="">
      <xdr:nvCxnSpPr>
        <xdr:cNvPr id="602" name="直線コネクタ 601"/>
        <xdr:cNvCxnSpPr/>
      </xdr:nvCxnSpPr>
      <xdr:spPr>
        <a:xfrm>
          <a:off x="14592300" y="13160268"/>
          <a:ext cx="889000" cy="10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4" name="テキスト ボックス 603"/>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130068</xdr:rowOff>
    </xdr:from>
    <xdr:to>
      <xdr:col>21</xdr:col>
      <xdr:colOff>161925</xdr:colOff>
      <xdr:row>77</xdr:row>
      <xdr:rowOff>27488</xdr:rowOff>
    </xdr:to>
    <xdr:cxnSp macro="">
      <xdr:nvCxnSpPr>
        <xdr:cNvPr id="605" name="直線コネクタ 604"/>
        <xdr:cNvCxnSpPr/>
      </xdr:nvCxnSpPr>
      <xdr:spPr>
        <a:xfrm flipV="1">
          <a:off x="13703300" y="13160268"/>
          <a:ext cx="889000" cy="6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169931</xdr:rowOff>
    </xdr:from>
    <xdr:to>
      <xdr:col>21</xdr:col>
      <xdr:colOff>212725</xdr:colOff>
      <xdr:row>77</xdr:row>
      <xdr:rowOff>100081</xdr:rowOff>
    </xdr:to>
    <xdr:sp macro="" textlink="">
      <xdr:nvSpPr>
        <xdr:cNvPr id="606" name="フローチャート : 判断 605"/>
        <xdr:cNvSpPr/>
      </xdr:nvSpPr>
      <xdr:spPr>
        <a:xfrm>
          <a:off x="14541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91208</xdr:rowOff>
    </xdr:from>
    <xdr:ext cx="534377" cy="259045"/>
    <xdr:sp macro="" textlink="">
      <xdr:nvSpPr>
        <xdr:cNvPr id="607" name="テキスト ボックス 606"/>
        <xdr:cNvSpPr txBox="1"/>
      </xdr:nvSpPr>
      <xdr:spPr>
        <a:xfrm>
          <a:off x="14325111" y="132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19799</xdr:rowOff>
    </xdr:from>
    <xdr:to>
      <xdr:col>19</xdr:col>
      <xdr:colOff>644525</xdr:colOff>
      <xdr:row>77</xdr:row>
      <xdr:rowOff>27488</xdr:rowOff>
    </xdr:to>
    <xdr:cxnSp macro="">
      <xdr:nvCxnSpPr>
        <xdr:cNvPr id="608" name="直線コネクタ 607"/>
        <xdr:cNvCxnSpPr/>
      </xdr:nvCxnSpPr>
      <xdr:spPr>
        <a:xfrm>
          <a:off x="12814300" y="13221449"/>
          <a:ext cx="889000" cy="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151476</xdr:rowOff>
    </xdr:from>
    <xdr:to>
      <xdr:col>20</xdr:col>
      <xdr:colOff>9525</xdr:colOff>
      <xdr:row>77</xdr:row>
      <xdr:rowOff>81626</xdr:rowOff>
    </xdr:to>
    <xdr:sp macro="" textlink="">
      <xdr:nvSpPr>
        <xdr:cNvPr id="609" name="フローチャート : 判断 608"/>
        <xdr:cNvSpPr/>
      </xdr:nvSpPr>
      <xdr:spPr>
        <a:xfrm>
          <a:off x="13652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72753</xdr:rowOff>
    </xdr:from>
    <xdr:ext cx="534377" cy="259045"/>
    <xdr:sp macro="" textlink="">
      <xdr:nvSpPr>
        <xdr:cNvPr id="610" name="テキスト ボックス 609"/>
        <xdr:cNvSpPr txBox="1"/>
      </xdr:nvSpPr>
      <xdr:spPr>
        <a:xfrm>
          <a:off x="13436111" y="1327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142506</xdr:rowOff>
    </xdr:from>
    <xdr:to>
      <xdr:col>18</xdr:col>
      <xdr:colOff>492125</xdr:colOff>
      <xdr:row>77</xdr:row>
      <xdr:rowOff>72656</xdr:rowOff>
    </xdr:to>
    <xdr:sp macro="" textlink="">
      <xdr:nvSpPr>
        <xdr:cNvPr id="611" name="フローチャート : 判断 610"/>
        <xdr:cNvSpPr/>
      </xdr:nvSpPr>
      <xdr:spPr>
        <a:xfrm>
          <a:off x="12763500" y="1317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63783</xdr:rowOff>
    </xdr:from>
    <xdr:ext cx="534377" cy="259045"/>
    <xdr:sp macro="" textlink="">
      <xdr:nvSpPr>
        <xdr:cNvPr id="612" name="テキスト ボックス 611"/>
        <xdr:cNvSpPr txBox="1"/>
      </xdr:nvSpPr>
      <xdr:spPr>
        <a:xfrm>
          <a:off x="12547111" y="1326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155925</xdr:rowOff>
    </xdr:from>
    <xdr:to>
      <xdr:col>23</xdr:col>
      <xdr:colOff>568325</xdr:colOff>
      <xdr:row>77</xdr:row>
      <xdr:rowOff>86075</xdr:rowOff>
    </xdr:to>
    <xdr:sp macro="" textlink="">
      <xdr:nvSpPr>
        <xdr:cNvPr id="618" name="円/楕円 617"/>
        <xdr:cNvSpPr/>
      </xdr:nvSpPr>
      <xdr:spPr>
        <a:xfrm>
          <a:off x="16268700" y="1318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134352</xdr:rowOff>
    </xdr:from>
    <xdr:ext cx="534377" cy="259045"/>
    <xdr:sp macro="" textlink="">
      <xdr:nvSpPr>
        <xdr:cNvPr id="619" name="公債費該当値テキスト"/>
        <xdr:cNvSpPr txBox="1"/>
      </xdr:nvSpPr>
      <xdr:spPr>
        <a:xfrm>
          <a:off x="16370300" y="1316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46,204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9942</xdr:rowOff>
    </xdr:from>
    <xdr:to>
      <xdr:col>22</xdr:col>
      <xdr:colOff>415925</xdr:colOff>
      <xdr:row>77</xdr:row>
      <xdr:rowOff>111542</xdr:rowOff>
    </xdr:to>
    <xdr:sp macro="" textlink="">
      <xdr:nvSpPr>
        <xdr:cNvPr id="620" name="円/楕円 619"/>
        <xdr:cNvSpPr/>
      </xdr:nvSpPr>
      <xdr:spPr>
        <a:xfrm>
          <a:off x="15430500" y="1321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102669</xdr:rowOff>
    </xdr:from>
    <xdr:ext cx="534377" cy="259045"/>
    <xdr:sp macro="" textlink="">
      <xdr:nvSpPr>
        <xdr:cNvPr id="621" name="テキスト ボックス 620"/>
        <xdr:cNvSpPr txBox="1"/>
      </xdr:nvSpPr>
      <xdr:spPr>
        <a:xfrm>
          <a:off x="15214111" y="1330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79268</xdr:rowOff>
    </xdr:from>
    <xdr:to>
      <xdr:col>21</xdr:col>
      <xdr:colOff>212725</xdr:colOff>
      <xdr:row>77</xdr:row>
      <xdr:rowOff>9418</xdr:rowOff>
    </xdr:to>
    <xdr:sp macro="" textlink="">
      <xdr:nvSpPr>
        <xdr:cNvPr id="622" name="円/楕円 621"/>
        <xdr:cNvSpPr/>
      </xdr:nvSpPr>
      <xdr:spPr>
        <a:xfrm>
          <a:off x="14541500" y="131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25945</xdr:rowOff>
    </xdr:from>
    <xdr:ext cx="534377" cy="259045"/>
    <xdr:sp macro="" textlink="">
      <xdr:nvSpPr>
        <xdr:cNvPr id="623" name="テキスト ボックス 622"/>
        <xdr:cNvSpPr txBox="1"/>
      </xdr:nvSpPr>
      <xdr:spPr>
        <a:xfrm>
          <a:off x="14325111" y="1288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56,264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148138</xdr:rowOff>
    </xdr:from>
    <xdr:to>
      <xdr:col>20</xdr:col>
      <xdr:colOff>9525</xdr:colOff>
      <xdr:row>77</xdr:row>
      <xdr:rowOff>78288</xdr:rowOff>
    </xdr:to>
    <xdr:sp macro="" textlink="">
      <xdr:nvSpPr>
        <xdr:cNvPr id="624" name="円/楕円 623"/>
        <xdr:cNvSpPr/>
      </xdr:nvSpPr>
      <xdr:spPr>
        <a:xfrm>
          <a:off x="13652500" y="1317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94815</xdr:rowOff>
    </xdr:from>
    <xdr:ext cx="534377" cy="259045"/>
    <xdr:sp macro="" textlink="">
      <xdr:nvSpPr>
        <xdr:cNvPr id="625" name="テキスト ボックス 624"/>
        <xdr:cNvSpPr txBox="1"/>
      </xdr:nvSpPr>
      <xdr:spPr>
        <a:xfrm>
          <a:off x="13436111" y="1295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140449</xdr:rowOff>
    </xdr:from>
    <xdr:to>
      <xdr:col>18</xdr:col>
      <xdr:colOff>492125</xdr:colOff>
      <xdr:row>77</xdr:row>
      <xdr:rowOff>70599</xdr:rowOff>
    </xdr:to>
    <xdr:sp macro="" textlink="">
      <xdr:nvSpPr>
        <xdr:cNvPr id="626" name="円/楕円 625"/>
        <xdr:cNvSpPr/>
      </xdr:nvSpPr>
      <xdr:spPr>
        <a:xfrm>
          <a:off x="12763500" y="131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87127</xdr:rowOff>
    </xdr:from>
    <xdr:ext cx="534377" cy="259045"/>
    <xdr:sp macro="" textlink="">
      <xdr:nvSpPr>
        <xdr:cNvPr id="627" name="テキスト ボックス 626"/>
        <xdr:cNvSpPr txBox="1"/>
      </xdr:nvSpPr>
      <xdr:spPr>
        <a:xfrm>
          <a:off x="12547111" y="129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65205</xdr:rowOff>
    </xdr:from>
    <xdr:to>
      <xdr:col>23</xdr:col>
      <xdr:colOff>517525</xdr:colOff>
      <xdr:row>99</xdr:row>
      <xdr:rowOff>69659</xdr:rowOff>
    </xdr:to>
    <xdr:cxnSp macro="">
      <xdr:nvCxnSpPr>
        <xdr:cNvPr id="658" name="直線コネクタ 657"/>
        <xdr:cNvCxnSpPr/>
      </xdr:nvCxnSpPr>
      <xdr:spPr>
        <a:xfrm flipV="1">
          <a:off x="15481300" y="17038755"/>
          <a:ext cx="8382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59" name="積立金平均値テキスト"/>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69659</xdr:rowOff>
    </xdr:from>
    <xdr:to>
      <xdr:col>22</xdr:col>
      <xdr:colOff>365125</xdr:colOff>
      <xdr:row>99</xdr:row>
      <xdr:rowOff>76544</xdr:rowOff>
    </xdr:to>
    <xdr:cxnSp macro="">
      <xdr:nvCxnSpPr>
        <xdr:cNvPr id="661" name="直線コネクタ 660"/>
        <xdr:cNvCxnSpPr/>
      </xdr:nvCxnSpPr>
      <xdr:spPr>
        <a:xfrm flipV="1">
          <a:off x="14592300" y="17043209"/>
          <a:ext cx="889000" cy="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58088</xdr:rowOff>
    </xdr:from>
    <xdr:to>
      <xdr:col>21</xdr:col>
      <xdr:colOff>161925</xdr:colOff>
      <xdr:row>99</xdr:row>
      <xdr:rowOff>76544</xdr:rowOff>
    </xdr:to>
    <xdr:cxnSp macro="">
      <xdr:nvCxnSpPr>
        <xdr:cNvPr id="664" name="直線コネクタ 663"/>
        <xdr:cNvCxnSpPr/>
      </xdr:nvCxnSpPr>
      <xdr:spPr>
        <a:xfrm>
          <a:off x="13703300" y="17031638"/>
          <a:ext cx="889000" cy="1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13526</xdr:rowOff>
    </xdr:from>
    <xdr:to>
      <xdr:col>21</xdr:col>
      <xdr:colOff>212725</xdr:colOff>
      <xdr:row>98</xdr:row>
      <xdr:rowOff>115126</xdr:rowOff>
    </xdr:to>
    <xdr:sp macro="" textlink="">
      <xdr:nvSpPr>
        <xdr:cNvPr id="665" name="フローチャート : 判断 664"/>
        <xdr:cNvSpPr/>
      </xdr:nvSpPr>
      <xdr:spPr>
        <a:xfrm>
          <a:off x="14541500" y="168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131653</xdr:rowOff>
    </xdr:from>
    <xdr:ext cx="599010" cy="259045"/>
    <xdr:sp macro="" textlink="">
      <xdr:nvSpPr>
        <xdr:cNvPr id="666" name="テキスト ボックス 665"/>
        <xdr:cNvSpPr txBox="1"/>
      </xdr:nvSpPr>
      <xdr:spPr>
        <a:xfrm>
          <a:off x="14292794" y="165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58088</xdr:rowOff>
    </xdr:from>
    <xdr:to>
      <xdr:col>19</xdr:col>
      <xdr:colOff>644525</xdr:colOff>
      <xdr:row>99</xdr:row>
      <xdr:rowOff>98703</xdr:rowOff>
    </xdr:to>
    <xdr:cxnSp macro="">
      <xdr:nvCxnSpPr>
        <xdr:cNvPr id="667" name="直線コネクタ 666"/>
        <xdr:cNvCxnSpPr/>
      </xdr:nvCxnSpPr>
      <xdr:spPr>
        <a:xfrm flipV="1">
          <a:off x="12814300" y="17031638"/>
          <a:ext cx="889000" cy="4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9587</xdr:rowOff>
    </xdr:from>
    <xdr:to>
      <xdr:col>20</xdr:col>
      <xdr:colOff>9525</xdr:colOff>
      <xdr:row>99</xdr:row>
      <xdr:rowOff>111187</xdr:rowOff>
    </xdr:to>
    <xdr:sp macro="" textlink="">
      <xdr:nvSpPr>
        <xdr:cNvPr id="668" name="フローチャート : 判断 667"/>
        <xdr:cNvSpPr/>
      </xdr:nvSpPr>
      <xdr:spPr>
        <a:xfrm>
          <a:off x="13652500" y="1698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102314</xdr:rowOff>
    </xdr:from>
    <xdr:ext cx="534377" cy="259045"/>
    <xdr:sp macro="" textlink="">
      <xdr:nvSpPr>
        <xdr:cNvPr id="669" name="テキスト ボックス 668"/>
        <xdr:cNvSpPr txBox="1"/>
      </xdr:nvSpPr>
      <xdr:spPr>
        <a:xfrm>
          <a:off x="13436111" y="170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169523</xdr:rowOff>
    </xdr:from>
    <xdr:to>
      <xdr:col>18</xdr:col>
      <xdr:colOff>492125</xdr:colOff>
      <xdr:row>99</xdr:row>
      <xdr:rowOff>99673</xdr:rowOff>
    </xdr:to>
    <xdr:sp macro="" textlink="">
      <xdr:nvSpPr>
        <xdr:cNvPr id="670" name="フローチャート : 判断 669"/>
        <xdr:cNvSpPr/>
      </xdr:nvSpPr>
      <xdr:spPr>
        <a:xfrm>
          <a:off x="12763500" y="169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116200</xdr:rowOff>
    </xdr:from>
    <xdr:ext cx="534377" cy="259045"/>
    <xdr:sp macro="" textlink="">
      <xdr:nvSpPr>
        <xdr:cNvPr id="671" name="テキスト ボックス 670"/>
        <xdr:cNvSpPr txBox="1"/>
      </xdr:nvSpPr>
      <xdr:spPr>
        <a:xfrm>
          <a:off x="12547111" y="1674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14405</xdr:rowOff>
    </xdr:from>
    <xdr:to>
      <xdr:col>23</xdr:col>
      <xdr:colOff>568325</xdr:colOff>
      <xdr:row>99</xdr:row>
      <xdr:rowOff>116005</xdr:rowOff>
    </xdr:to>
    <xdr:sp macro="" textlink="">
      <xdr:nvSpPr>
        <xdr:cNvPr id="677" name="円/楕円 676"/>
        <xdr:cNvSpPr/>
      </xdr:nvSpPr>
      <xdr:spPr>
        <a:xfrm>
          <a:off x="16268700" y="169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160224</xdr:rowOff>
    </xdr:from>
    <xdr:ext cx="534377" cy="259045"/>
    <xdr:sp macro="" textlink="">
      <xdr:nvSpPr>
        <xdr:cNvPr id="678" name="積立金該当値テキスト"/>
        <xdr:cNvSpPr txBox="1"/>
      </xdr:nvSpPr>
      <xdr:spPr>
        <a:xfrm>
          <a:off x="16370300" y="1696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20,622</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18859</xdr:rowOff>
    </xdr:from>
    <xdr:to>
      <xdr:col>22</xdr:col>
      <xdr:colOff>415925</xdr:colOff>
      <xdr:row>99</xdr:row>
      <xdr:rowOff>120459</xdr:rowOff>
    </xdr:to>
    <xdr:sp macro="" textlink="">
      <xdr:nvSpPr>
        <xdr:cNvPr id="679" name="円/楕円 678"/>
        <xdr:cNvSpPr/>
      </xdr:nvSpPr>
      <xdr:spPr>
        <a:xfrm>
          <a:off x="15430500" y="1699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111586</xdr:rowOff>
    </xdr:from>
    <xdr:ext cx="534377" cy="259045"/>
    <xdr:sp macro="" textlink="">
      <xdr:nvSpPr>
        <xdr:cNvPr id="680" name="テキスト ボックス 679"/>
        <xdr:cNvSpPr txBox="1"/>
      </xdr:nvSpPr>
      <xdr:spPr>
        <a:xfrm>
          <a:off x="15214111" y="1708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17,895</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25744</xdr:rowOff>
    </xdr:from>
    <xdr:to>
      <xdr:col>21</xdr:col>
      <xdr:colOff>212725</xdr:colOff>
      <xdr:row>99</xdr:row>
      <xdr:rowOff>127344</xdr:rowOff>
    </xdr:to>
    <xdr:sp macro="" textlink="">
      <xdr:nvSpPr>
        <xdr:cNvPr id="681" name="円/楕円 680"/>
        <xdr:cNvSpPr/>
      </xdr:nvSpPr>
      <xdr:spPr>
        <a:xfrm>
          <a:off x="14541500" y="169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118471</xdr:rowOff>
    </xdr:from>
    <xdr:ext cx="534377" cy="259045"/>
    <xdr:sp macro="" textlink="">
      <xdr:nvSpPr>
        <xdr:cNvPr id="682" name="テキスト ボックス 681"/>
        <xdr:cNvSpPr txBox="1"/>
      </xdr:nvSpPr>
      <xdr:spPr>
        <a:xfrm>
          <a:off x="14325111" y="1709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13,678</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7288</xdr:rowOff>
    </xdr:from>
    <xdr:to>
      <xdr:col>20</xdr:col>
      <xdr:colOff>9525</xdr:colOff>
      <xdr:row>99</xdr:row>
      <xdr:rowOff>108888</xdr:rowOff>
    </xdr:to>
    <xdr:sp macro="" textlink="">
      <xdr:nvSpPr>
        <xdr:cNvPr id="683" name="円/楕円 682"/>
        <xdr:cNvSpPr/>
      </xdr:nvSpPr>
      <xdr:spPr>
        <a:xfrm>
          <a:off x="13652500" y="169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125415</xdr:rowOff>
    </xdr:from>
    <xdr:ext cx="534377" cy="259045"/>
    <xdr:sp macro="" textlink="">
      <xdr:nvSpPr>
        <xdr:cNvPr id="684" name="テキスト ボックス 683"/>
        <xdr:cNvSpPr txBox="1"/>
      </xdr:nvSpPr>
      <xdr:spPr>
        <a:xfrm>
          <a:off x="13436111" y="1675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24,981</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47903</xdr:rowOff>
    </xdr:from>
    <xdr:to>
      <xdr:col>18</xdr:col>
      <xdr:colOff>492125</xdr:colOff>
      <xdr:row>99</xdr:row>
      <xdr:rowOff>149503</xdr:rowOff>
    </xdr:to>
    <xdr:sp macro="" textlink="">
      <xdr:nvSpPr>
        <xdr:cNvPr id="685" name="円/楕円 684"/>
        <xdr:cNvSpPr/>
      </xdr:nvSpPr>
      <xdr:spPr>
        <a:xfrm>
          <a:off x="12763500" y="1702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140630</xdr:rowOff>
    </xdr:from>
    <xdr:ext cx="378565" cy="259045"/>
    <xdr:sp macro="" textlink="">
      <xdr:nvSpPr>
        <xdr:cNvPr id="686" name="テキスト ボックス 685"/>
        <xdr:cNvSpPr txBox="1"/>
      </xdr:nvSpPr>
      <xdr:spPr>
        <a:xfrm>
          <a:off x="12625017" y="17114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163741</xdr:rowOff>
    </xdr:from>
    <xdr:to>
      <xdr:col>32</xdr:col>
      <xdr:colOff>187325</xdr:colOff>
      <xdr:row>37</xdr:row>
      <xdr:rowOff>168199</xdr:rowOff>
    </xdr:to>
    <xdr:cxnSp macro="">
      <xdr:nvCxnSpPr>
        <xdr:cNvPr id="715" name="直線コネクタ 714"/>
        <xdr:cNvCxnSpPr/>
      </xdr:nvCxnSpPr>
      <xdr:spPr>
        <a:xfrm flipV="1">
          <a:off x="21323300" y="6507391"/>
          <a:ext cx="8382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37914</xdr:rowOff>
    </xdr:from>
    <xdr:ext cx="469744" cy="259045"/>
    <xdr:sp macro="" textlink="">
      <xdr:nvSpPr>
        <xdr:cNvPr id="716" name="投資及び出資金平均値テキスト"/>
        <xdr:cNvSpPr txBox="1"/>
      </xdr:nvSpPr>
      <xdr:spPr>
        <a:xfrm>
          <a:off x="22212300" y="655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168199</xdr:rowOff>
    </xdr:from>
    <xdr:to>
      <xdr:col>31</xdr:col>
      <xdr:colOff>34925</xdr:colOff>
      <xdr:row>38</xdr:row>
      <xdr:rowOff>141757</xdr:rowOff>
    </xdr:to>
    <xdr:cxnSp macro="">
      <xdr:nvCxnSpPr>
        <xdr:cNvPr id="718" name="直線コネクタ 717"/>
        <xdr:cNvCxnSpPr/>
      </xdr:nvCxnSpPr>
      <xdr:spPr>
        <a:xfrm flipV="1">
          <a:off x="20434300" y="6511849"/>
          <a:ext cx="889000" cy="14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6558</xdr:rowOff>
    </xdr:from>
    <xdr:ext cx="469744" cy="259045"/>
    <xdr:sp macro="" textlink="">
      <xdr:nvSpPr>
        <xdr:cNvPr id="720" name="テキスト ボックス 719"/>
        <xdr:cNvSpPr txBox="1"/>
      </xdr:nvSpPr>
      <xdr:spPr>
        <a:xfrm>
          <a:off x="21088427" y="669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141757</xdr:rowOff>
    </xdr:from>
    <xdr:to>
      <xdr:col>29</xdr:col>
      <xdr:colOff>517525</xdr:colOff>
      <xdr:row>38</xdr:row>
      <xdr:rowOff>152426</xdr:rowOff>
    </xdr:to>
    <xdr:cxnSp macro="">
      <xdr:nvCxnSpPr>
        <xdr:cNvPr id="721" name="直線コネクタ 720"/>
        <xdr:cNvCxnSpPr/>
      </xdr:nvCxnSpPr>
      <xdr:spPr>
        <a:xfrm flipV="1">
          <a:off x="19545300" y="6656857"/>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43485</xdr:rowOff>
    </xdr:from>
    <xdr:to>
      <xdr:col>29</xdr:col>
      <xdr:colOff>568325</xdr:colOff>
      <xdr:row>38</xdr:row>
      <xdr:rowOff>145085</xdr:rowOff>
    </xdr:to>
    <xdr:sp macro="" textlink="">
      <xdr:nvSpPr>
        <xdr:cNvPr id="722" name="フローチャート : 判断 721"/>
        <xdr:cNvSpPr/>
      </xdr:nvSpPr>
      <xdr:spPr>
        <a:xfrm>
          <a:off x="20383500" y="65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161612</xdr:rowOff>
    </xdr:from>
    <xdr:ext cx="469744" cy="259045"/>
    <xdr:sp macro="" textlink="">
      <xdr:nvSpPr>
        <xdr:cNvPr id="723" name="テキスト ボックス 722"/>
        <xdr:cNvSpPr txBox="1"/>
      </xdr:nvSpPr>
      <xdr:spPr>
        <a:xfrm>
          <a:off x="20199427" y="63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133071</xdr:rowOff>
    </xdr:from>
    <xdr:to>
      <xdr:col>28</xdr:col>
      <xdr:colOff>314325</xdr:colOff>
      <xdr:row>38</xdr:row>
      <xdr:rowOff>152426</xdr:rowOff>
    </xdr:to>
    <xdr:cxnSp macro="">
      <xdr:nvCxnSpPr>
        <xdr:cNvPr id="724" name="直線コネクタ 723"/>
        <xdr:cNvCxnSpPr/>
      </xdr:nvCxnSpPr>
      <xdr:spPr>
        <a:xfrm>
          <a:off x="18656300" y="6648171"/>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34607</xdr:rowOff>
    </xdr:from>
    <xdr:to>
      <xdr:col>28</xdr:col>
      <xdr:colOff>365125</xdr:colOff>
      <xdr:row>38</xdr:row>
      <xdr:rowOff>136207</xdr:rowOff>
    </xdr:to>
    <xdr:sp macro="" textlink="">
      <xdr:nvSpPr>
        <xdr:cNvPr id="725" name="フローチャート : 判断 724"/>
        <xdr:cNvSpPr/>
      </xdr:nvSpPr>
      <xdr:spPr>
        <a:xfrm>
          <a:off x="194945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152735</xdr:rowOff>
    </xdr:from>
    <xdr:ext cx="469744" cy="259045"/>
    <xdr:sp macro="" textlink="">
      <xdr:nvSpPr>
        <xdr:cNvPr id="726" name="テキスト ボックス 725"/>
        <xdr:cNvSpPr txBox="1"/>
      </xdr:nvSpPr>
      <xdr:spPr>
        <a:xfrm>
          <a:off x="19310427" y="632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51257</xdr:rowOff>
    </xdr:from>
    <xdr:to>
      <xdr:col>27</xdr:col>
      <xdr:colOff>161925</xdr:colOff>
      <xdr:row>38</xdr:row>
      <xdr:rowOff>152857</xdr:rowOff>
    </xdr:to>
    <xdr:sp macro="" textlink="">
      <xdr:nvSpPr>
        <xdr:cNvPr id="727" name="フローチャート : 判断 726"/>
        <xdr:cNvSpPr/>
      </xdr:nvSpPr>
      <xdr:spPr>
        <a:xfrm>
          <a:off x="18605500" y="65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169384</xdr:rowOff>
    </xdr:from>
    <xdr:ext cx="469744" cy="259045"/>
    <xdr:sp macro="" textlink="">
      <xdr:nvSpPr>
        <xdr:cNvPr id="728" name="テキスト ボックス 727"/>
        <xdr:cNvSpPr txBox="1"/>
      </xdr:nvSpPr>
      <xdr:spPr>
        <a:xfrm>
          <a:off x="18421427" y="634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112941</xdr:rowOff>
    </xdr:from>
    <xdr:to>
      <xdr:col>32</xdr:col>
      <xdr:colOff>238125</xdr:colOff>
      <xdr:row>38</xdr:row>
      <xdr:rowOff>43091</xdr:rowOff>
    </xdr:to>
    <xdr:sp macro="" textlink="">
      <xdr:nvSpPr>
        <xdr:cNvPr id="734" name="円/楕円 733"/>
        <xdr:cNvSpPr/>
      </xdr:nvSpPr>
      <xdr:spPr>
        <a:xfrm>
          <a:off x="22110700" y="64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135818</xdr:rowOff>
    </xdr:from>
    <xdr:ext cx="469744" cy="259045"/>
    <xdr:sp macro="" textlink="">
      <xdr:nvSpPr>
        <xdr:cNvPr id="735" name="投資及び出資金該当値テキスト"/>
        <xdr:cNvSpPr txBox="1"/>
      </xdr:nvSpPr>
      <xdr:spPr>
        <a:xfrm>
          <a:off x="22212300" y="630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117399</xdr:rowOff>
    </xdr:from>
    <xdr:to>
      <xdr:col>31</xdr:col>
      <xdr:colOff>85725</xdr:colOff>
      <xdr:row>38</xdr:row>
      <xdr:rowOff>47549</xdr:rowOff>
    </xdr:to>
    <xdr:sp macro="" textlink="">
      <xdr:nvSpPr>
        <xdr:cNvPr id="736" name="円/楕円 735"/>
        <xdr:cNvSpPr/>
      </xdr:nvSpPr>
      <xdr:spPr>
        <a:xfrm>
          <a:off x="21272500" y="6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64076</xdr:rowOff>
    </xdr:from>
    <xdr:ext cx="469744" cy="259045"/>
    <xdr:sp macro="" textlink="">
      <xdr:nvSpPr>
        <xdr:cNvPr id="737" name="テキスト ボックス 736"/>
        <xdr:cNvSpPr txBox="1"/>
      </xdr:nvSpPr>
      <xdr:spPr>
        <a:xfrm>
          <a:off x="21088427" y="623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90957</xdr:rowOff>
    </xdr:from>
    <xdr:to>
      <xdr:col>29</xdr:col>
      <xdr:colOff>568325</xdr:colOff>
      <xdr:row>39</xdr:row>
      <xdr:rowOff>21107</xdr:rowOff>
    </xdr:to>
    <xdr:sp macro="" textlink="">
      <xdr:nvSpPr>
        <xdr:cNvPr id="738" name="円/楕円 737"/>
        <xdr:cNvSpPr/>
      </xdr:nvSpPr>
      <xdr:spPr>
        <a:xfrm>
          <a:off x="20383500" y="660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12234</xdr:rowOff>
    </xdr:from>
    <xdr:ext cx="469744" cy="259045"/>
    <xdr:sp macro="" textlink="">
      <xdr:nvSpPr>
        <xdr:cNvPr id="739" name="テキスト ボックス 738"/>
        <xdr:cNvSpPr txBox="1"/>
      </xdr:nvSpPr>
      <xdr:spPr>
        <a:xfrm>
          <a:off x="20199427" y="669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101626</xdr:rowOff>
    </xdr:from>
    <xdr:to>
      <xdr:col>28</xdr:col>
      <xdr:colOff>365125</xdr:colOff>
      <xdr:row>39</xdr:row>
      <xdr:rowOff>31776</xdr:rowOff>
    </xdr:to>
    <xdr:sp macro="" textlink="">
      <xdr:nvSpPr>
        <xdr:cNvPr id="740" name="円/楕円 739"/>
        <xdr:cNvSpPr/>
      </xdr:nvSpPr>
      <xdr:spPr>
        <a:xfrm>
          <a:off x="19494500" y="661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22903</xdr:rowOff>
    </xdr:from>
    <xdr:ext cx="469744" cy="259045"/>
    <xdr:sp macro="" textlink="">
      <xdr:nvSpPr>
        <xdr:cNvPr id="741" name="テキスト ボックス 740"/>
        <xdr:cNvSpPr txBox="1"/>
      </xdr:nvSpPr>
      <xdr:spPr>
        <a:xfrm>
          <a:off x="19310427" y="670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82271</xdr:rowOff>
    </xdr:from>
    <xdr:to>
      <xdr:col>27</xdr:col>
      <xdr:colOff>161925</xdr:colOff>
      <xdr:row>39</xdr:row>
      <xdr:rowOff>12421</xdr:rowOff>
    </xdr:to>
    <xdr:sp macro="" textlink="">
      <xdr:nvSpPr>
        <xdr:cNvPr id="742" name="円/楕円 741"/>
        <xdr:cNvSpPr/>
      </xdr:nvSpPr>
      <xdr:spPr>
        <a:xfrm>
          <a:off x="18605500" y="65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3548</xdr:rowOff>
    </xdr:from>
    <xdr:ext cx="469744" cy="259045"/>
    <xdr:sp macro="" textlink="">
      <xdr:nvSpPr>
        <xdr:cNvPr id="743" name="テキスト ボックス 742"/>
        <xdr:cNvSpPr txBox="1"/>
      </xdr:nvSpPr>
      <xdr:spPr>
        <a:xfrm>
          <a:off x="18421427" y="669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55477</xdr:rowOff>
    </xdr:from>
    <xdr:to>
      <xdr:col>32</xdr:col>
      <xdr:colOff>187325</xdr:colOff>
      <xdr:row>58</xdr:row>
      <xdr:rowOff>76411</xdr:rowOff>
    </xdr:to>
    <xdr:cxnSp macro="">
      <xdr:nvCxnSpPr>
        <xdr:cNvPr id="774" name="直線コネクタ 773"/>
        <xdr:cNvCxnSpPr/>
      </xdr:nvCxnSpPr>
      <xdr:spPr>
        <a:xfrm>
          <a:off x="21323300" y="9999577"/>
          <a:ext cx="838200" cy="2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55477</xdr:rowOff>
    </xdr:from>
    <xdr:to>
      <xdr:col>31</xdr:col>
      <xdr:colOff>34925</xdr:colOff>
      <xdr:row>58</xdr:row>
      <xdr:rowOff>68932</xdr:rowOff>
    </xdr:to>
    <xdr:cxnSp macro="">
      <xdr:nvCxnSpPr>
        <xdr:cNvPr id="777" name="直線コネクタ 776"/>
        <xdr:cNvCxnSpPr/>
      </xdr:nvCxnSpPr>
      <xdr:spPr>
        <a:xfrm flipV="1">
          <a:off x="20434300" y="9999577"/>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157951</xdr:rowOff>
    </xdr:from>
    <xdr:ext cx="469744" cy="259045"/>
    <xdr:sp macro="" textlink="">
      <xdr:nvSpPr>
        <xdr:cNvPr id="779" name="テキスト ボックス 778"/>
        <xdr:cNvSpPr txBox="1"/>
      </xdr:nvSpPr>
      <xdr:spPr>
        <a:xfrm>
          <a:off x="21088427" y="1010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68932</xdr:rowOff>
    </xdr:from>
    <xdr:to>
      <xdr:col>29</xdr:col>
      <xdr:colOff>517525</xdr:colOff>
      <xdr:row>58</xdr:row>
      <xdr:rowOff>69814</xdr:rowOff>
    </xdr:to>
    <xdr:cxnSp macro="">
      <xdr:nvCxnSpPr>
        <xdr:cNvPr id="780" name="直線コネクタ 779"/>
        <xdr:cNvCxnSpPr/>
      </xdr:nvCxnSpPr>
      <xdr:spPr>
        <a:xfrm flipV="1">
          <a:off x="19545300" y="10013032"/>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106111</xdr:rowOff>
    </xdr:from>
    <xdr:to>
      <xdr:col>29</xdr:col>
      <xdr:colOff>568325</xdr:colOff>
      <xdr:row>59</xdr:row>
      <xdr:rowOff>36261</xdr:rowOff>
    </xdr:to>
    <xdr:sp macro="" textlink="">
      <xdr:nvSpPr>
        <xdr:cNvPr id="781" name="フローチャート : 判断 780"/>
        <xdr:cNvSpPr/>
      </xdr:nvSpPr>
      <xdr:spPr>
        <a:xfrm>
          <a:off x="20383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27388</xdr:rowOff>
    </xdr:from>
    <xdr:ext cx="469744" cy="259045"/>
    <xdr:sp macro="" textlink="">
      <xdr:nvSpPr>
        <xdr:cNvPr id="782" name="テキスト ボックス 781"/>
        <xdr:cNvSpPr txBox="1"/>
      </xdr:nvSpPr>
      <xdr:spPr>
        <a:xfrm>
          <a:off x="20199427" y="1014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69814</xdr:rowOff>
    </xdr:from>
    <xdr:to>
      <xdr:col>28</xdr:col>
      <xdr:colOff>314325</xdr:colOff>
      <xdr:row>58</xdr:row>
      <xdr:rowOff>70532</xdr:rowOff>
    </xdr:to>
    <xdr:cxnSp macro="">
      <xdr:nvCxnSpPr>
        <xdr:cNvPr id="783" name="直線コネクタ 782"/>
        <xdr:cNvCxnSpPr/>
      </xdr:nvCxnSpPr>
      <xdr:spPr>
        <a:xfrm flipV="1">
          <a:off x="18656300" y="10013914"/>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165970</xdr:rowOff>
    </xdr:from>
    <xdr:to>
      <xdr:col>28</xdr:col>
      <xdr:colOff>365125</xdr:colOff>
      <xdr:row>59</xdr:row>
      <xdr:rowOff>96120</xdr:rowOff>
    </xdr:to>
    <xdr:sp macro="" textlink="">
      <xdr:nvSpPr>
        <xdr:cNvPr id="784" name="フローチャート : 判断 783"/>
        <xdr:cNvSpPr/>
      </xdr:nvSpPr>
      <xdr:spPr>
        <a:xfrm>
          <a:off x="19494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87247</xdr:rowOff>
    </xdr:from>
    <xdr:ext cx="469744" cy="259045"/>
    <xdr:sp macro="" textlink="">
      <xdr:nvSpPr>
        <xdr:cNvPr id="785" name="テキスト ボックス 784"/>
        <xdr:cNvSpPr txBox="1"/>
      </xdr:nvSpPr>
      <xdr:spPr>
        <a:xfrm>
          <a:off x="19310427" y="102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163456</xdr:rowOff>
    </xdr:from>
    <xdr:to>
      <xdr:col>27</xdr:col>
      <xdr:colOff>161925</xdr:colOff>
      <xdr:row>59</xdr:row>
      <xdr:rowOff>93606</xdr:rowOff>
    </xdr:to>
    <xdr:sp macro="" textlink="">
      <xdr:nvSpPr>
        <xdr:cNvPr id="786" name="フローチャート : 判断 785"/>
        <xdr:cNvSpPr/>
      </xdr:nvSpPr>
      <xdr:spPr>
        <a:xfrm>
          <a:off x="18605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84733</xdr:rowOff>
    </xdr:from>
    <xdr:ext cx="469744" cy="259045"/>
    <xdr:sp macro="" textlink="">
      <xdr:nvSpPr>
        <xdr:cNvPr id="787" name="テキスト ボックス 786"/>
        <xdr:cNvSpPr txBox="1"/>
      </xdr:nvSpPr>
      <xdr:spPr>
        <a:xfrm>
          <a:off x="18421427" y="1020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25611</xdr:rowOff>
    </xdr:from>
    <xdr:to>
      <xdr:col>32</xdr:col>
      <xdr:colOff>238125</xdr:colOff>
      <xdr:row>58</xdr:row>
      <xdr:rowOff>127211</xdr:rowOff>
    </xdr:to>
    <xdr:sp macro="" textlink="">
      <xdr:nvSpPr>
        <xdr:cNvPr id="793" name="円/楕円 792"/>
        <xdr:cNvSpPr/>
      </xdr:nvSpPr>
      <xdr:spPr>
        <a:xfrm>
          <a:off x="22110700" y="99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4038</xdr:rowOff>
    </xdr:from>
    <xdr:ext cx="469744" cy="259045"/>
    <xdr:sp macro="" textlink="">
      <xdr:nvSpPr>
        <xdr:cNvPr id="794" name="貸付金該当値テキスト"/>
        <xdr:cNvSpPr txBox="1"/>
      </xdr:nvSpPr>
      <xdr:spPr>
        <a:xfrm>
          <a:off x="22212300" y="994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4677</xdr:rowOff>
    </xdr:from>
    <xdr:to>
      <xdr:col>31</xdr:col>
      <xdr:colOff>85725</xdr:colOff>
      <xdr:row>58</xdr:row>
      <xdr:rowOff>106277</xdr:rowOff>
    </xdr:to>
    <xdr:sp macro="" textlink="">
      <xdr:nvSpPr>
        <xdr:cNvPr id="795" name="円/楕円 794"/>
        <xdr:cNvSpPr/>
      </xdr:nvSpPr>
      <xdr:spPr>
        <a:xfrm>
          <a:off x="21272500" y="99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122804</xdr:rowOff>
    </xdr:from>
    <xdr:ext cx="469744" cy="259045"/>
    <xdr:sp macro="" textlink="">
      <xdr:nvSpPr>
        <xdr:cNvPr id="796" name="テキスト ボックス 795"/>
        <xdr:cNvSpPr txBox="1"/>
      </xdr:nvSpPr>
      <xdr:spPr>
        <a:xfrm>
          <a:off x="21088427" y="972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18132</xdr:rowOff>
    </xdr:from>
    <xdr:to>
      <xdr:col>29</xdr:col>
      <xdr:colOff>568325</xdr:colOff>
      <xdr:row>58</xdr:row>
      <xdr:rowOff>119732</xdr:rowOff>
    </xdr:to>
    <xdr:sp macro="" textlink="">
      <xdr:nvSpPr>
        <xdr:cNvPr id="797" name="円/楕円 796"/>
        <xdr:cNvSpPr/>
      </xdr:nvSpPr>
      <xdr:spPr>
        <a:xfrm>
          <a:off x="20383500" y="996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136259</xdr:rowOff>
    </xdr:from>
    <xdr:ext cx="469744" cy="259045"/>
    <xdr:sp macro="" textlink="">
      <xdr:nvSpPr>
        <xdr:cNvPr id="798" name="テキスト ボックス 797"/>
        <xdr:cNvSpPr txBox="1"/>
      </xdr:nvSpPr>
      <xdr:spPr>
        <a:xfrm>
          <a:off x="20199427" y="973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19014</xdr:rowOff>
    </xdr:from>
    <xdr:to>
      <xdr:col>28</xdr:col>
      <xdr:colOff>365125</xdr:colOff>
      <xdr:row>58</xdr:row>
      <xdr:rowOff>120614</xdr:rowOff>
    </xdr:to>
    <xdr:sp macro="" textlink="">
      <xdr:nvSpPr>
        <xdr:cNvPr id="799" name="円/楕円 798"/>
        <xdr:cNvSpPr/>
      </xdr:nvSpPr>
      <xdr:spPr>
        <a:xfrm>
          <a:off x="19494500" y="996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137141</xdr:rowOff>
    </xdr:from>
    <xdr:ext cx="469744" cy="259045"/>
    <xdr:sp macro="" textlink="">
      <xdr:nvSpPr>
        <xdr:cNvPr id="800" name="テキスト ボックス 799"/>
        <xdr:cNvSpPr txBox="1"/>
      </xdr:nvSpPr>
      <xdr:spPr>
        <a:xfrm>
          <a:off x="19310427" y="973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19732</xdr:rowOff>
    </xdr:from>
    <xdr:to>
      <xdr:col>27</xdr:col>
      <xdr:colOff>161925</xdr:colOff>
      <xdr:row>58</xdr:row>
      <xdr:rowOff>121332</xdr:rowOff>
    </xdr:to>
    <xdr:sp macro="" textlink="">
      <xdr:nvSpPr>
        <xdr:cNvPr id="801" name="円/楕円 800"/>
        <xdr:cNvSpPr/>
      </xdr:nvSpPr>
      <xdr:spPr>
        <a:xfrm>
          <a:off x="18605500" y="996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137859</xdr:rowOff>
    </xdr:from>
    <xdr:ext cx="469744" cy="259045"/>
    <xdr:sp macro="" textlink="">
      <xdr:nvSpPr>
        <xdr:cNvPr id="802" name="テキスト ボックス 801"/>
        <xdr:cNvSpPr txBox="1"/>
      </xdr:nvSpPr>
      <xdr:spPr>
        <a:xfrm>
          <a:off x="18421427" y="973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101549</xdr:rowOff>
    </xdr:from>
    <xdr:to>
      <xdr:col>32</xdr:col>
      <xdr:colOff>187325</xdr:colOff>
      <xdr:row>78</xdr:row>
      <xdr:rowOff>112140</xdr:rowOff>
    </xdr:to>
    <xdr:cxnSp macro="">
      <xdr:nvCxnSpPr>
        <xdr:cNvPr id="832" name="直線コネクタ 831"/>
        <xdr:cNvCxnSpPr/>
      </xdr:nvCxnSpPr>
      <xdr:spPr>
        <a:xfrm flipV="1">
          <a:off x="21323300" y="13474649"/>
          <a:ext cx="8382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3" name="繰出金平均値テキスト"/>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112140</xdr:rowOff>
    </xdr:from>
    <xdr:to>
      <xdr:col>31</xdr:col>
      <xdr:colOff>34925</xdr:colOff>
      <xdr:row>78</xdr:row>
      <xdr:rowOff>145225</xdr:rowOff>
    </xdr:to>
    <xdr:cxnSp macro="">
      <xdr:nvCxnSpPr>
        <xdr:cNvPr id="835" name="直線コネクタ 834"/>
        <xdr:cNvCxnSpPr/>
      </xdr:nvCxnSpPr>
      <xdr:spPr>
        <a:xfrm flipV="1">
          <a:off x="20434300" y="13485240"/>
          <a:ext cx="889000" cy="3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37" name="テキスト ボックス 836"/>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145225</xdr:rowOff>
    </xdr:from>
    <xdr:to>
      <xdr:col>29</xdr:col>
      <xdr:colOff>517525</xdr:colOff>
      <xdr:row>79</xdr:row>
      <xdr:rowOff>9792</xdr:rowOff>
    </xdr:to>
    <xdr:cxnSp macro="">
      <xdr:nvCxnSpPr>
        <xdr:cNvPr id="838" name="直線コネクタ 837"/>
        <xdr:cNvCxnSpPr/>
      </xdr:nvCxnSpPr>
      <xdr:spPr>
        <a:xfrm flipV="1">
          <a:off x="19545300" y="13518325"/>
          <a:ext cx="889000" cy="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38049</xdr:rowOff>
    </xdr:from>
    <xdr:to>
      <xdr:col>29</xdr:col>
      <xdr:colOff>568325</xdr:colOff>
      <xdr:row>77</xdr:row>
      <xdr:rowOff>139649</xdr:rowOff>
    </xdr:to>
    <xdr:sp macro="" textlink="">
      <xdr:nvSpPr>
        <xdr:cNvPr id="839" name="フローチャート : 判断 838"/>
        <xdr:cNvSpPr/>
      </xdr:nvSpPr>
      <xdr:spPr>
        <a:xfrm>
          <a:off x="20383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156176</xdr:rowOff>
    </xdr:from>
    <xdr:ext cx="534377" cy="259045"/>
    <xdr:sp macro="" textlink="">
      <xdr:nvSpPr>
        <xdr:cNvPr id="840" name="テキスト ボックス 839"/>
        <xdr:cNvSpPr txBox="1"/>
      </xdr:nvSpPr>
      <xdr:spPr>
        <a:xfrm>
          <a:off x="20167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9792</xdr:rowOff>
    </xdr:from>
    <xdr:to>
      <xdr:col>28</xdr:col>
      <xdr:colOff>314325</xdr:colOff>
      <xdr:row>79</xdr:row>
      <xdr:rowOff>34316</xdr:rowOff>
    </xdr:to>
    <xdr:cxnSp macro="">
      <xdr:nvCxnSpPr>
        <xdr:cNvPr id="841" name="直線コネクタ 840"/>
        <xdr:cNvCxnSpPr/>
      </xdr:nvCxnSpPr>
      <xdr:spPr>
        <a:xfrm flipV="1">
          <a:off x="18656300" y="13554342"/>
          <a:ext cx="889000" cy="2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43892</xdr:rowOff>
    </xdr:from>
    <xdr:to>
      <xdr:col>28</xdr:col>
      <xdr:colOff>365125</xdr:colOff>
      <xdr:row>77</xdr:row>
      <xdr:rowOff>145492</xdr:rowOff>
    </xdr:to>
    <xdr:sp macro="" textlink="">
      <xdr:nvSpPr>
        <xdr:cNvPr id="842" name="フローチャート : 判断 841"/>
        <xdr:cNvSpPr/>
      </xdr:nvSpPr>
      <xdr:spPr>
        <a:xfrm>
          <a:off x="19494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162019</xdr:rowOff>
    </xdr:from>
    <xdr:ext cx="534377" cy="259045"/>
    <xdr:sp macro="" textlink="">
      <xdr:nvSpPr>
        <xdr:cNvPr id="843" name="テキスト ボックス 842"/>
        <xdr:cNvSpPr txBox="1"/>
      </xdr:nvSpPr>
      <xdr:spPr>
        <a:xfrm>
          <a:off x="19278111" y="130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62497</xdr:rowOff>
    </xdr:from>
    <xdr:to>
      <xdr:col>27</xdr:col>
      <xdr:colOff>161925</xdr:colOff>
      <xdr:row>77</xdr:row>
      <xdr:rowOff>164097</xdr:rowOff>
    </xdr:to>
    <xdr:sp macro="" textlink="">
      <xdr:nvSpPr>
        <xdr:cNvPr id="844" name="フローチャート : 判断 843"/>
        <xdr:cNvSpPr/>
      </xdr:nvSpPr>
      <xdr:spPr>
        <a:xfrm>
          <a:off x="18605500" y="132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9174</xdr:rowOff>
    </xdr:from>
    <xdr:ext cx="534377" cy="259045"/>
    <xdr:sp macro="" textlink="">
      <xdr:nvSpPr>
        <xdr:cNvPr id="845" name="テキスト ボックス 844"/>
        <xdr:cNvSpPr txBox="1"/>
      </xdr:nvSpPr>
      <xdr:spPr>
        <a:xfrm>
          <a:off x="18389111" y="130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50749</xdr:rowOff>
    </xdr:from>
    <xdr:to>
      <xdr:col>32</xdr:col>
      <xdr:colOff>238125</xdr:colOff>
      <xdr:row>78</xdr:row>
      <xdr:rowOff>152349</xdr:rowOff>
    </xdr:to>
    <xdr:sp macro="" textlink="">
      <xdr:nvSpPr>
        <xdr:cNvPr id="851" name="円/楕円 850"/>
        <xdr:cNvSpPr/>
      </xdr:nvSpPr>
      <xdr:spPr>
        <a:xfrm>
          <a:off x="22110700" y="1342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137126</xdr:rowOff>
    </xdr:from>
    <xdr:ext cx="534377" cy="259045"/>
    <xdr:sp macro="" textlink="">
      <xdr:nvSpPr>
        <xdr:cNvPr id="852" name="繰出金該当値テキスト"/>
        <xdr:cNvSpPr txBox="1"/>
      </xdr:nvSpPr>
      <xdr:spPr>
        <a:xfrm>
          <a:off x="22212300" y="1333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39,004</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61340</xdr:rowOff>
    </xdr:from>
    <xdr:to>
      <xdr:col>31</xdr:col>
      <xdr:colOff>85725</xdr:colOff>
      <xdr:row>78</xdr:row>
      <xdr:rowOff>162940</xdr:rowOff>
    </xdr:to>
    <xdr:sp macro="" textlink="">
      <xdr:nvSpPr>
        <xdr:cNvPr id="853" name="円/楕円 852"/>
        <xdr:cNvSpPr/>
      </xdr:nvSpPr>
      <xdr:spPr>
        <a:xfrm>
          <a:off x="21272500" y="1343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154067</xdr:rowOff>
    </xdr:from>
    <xdr:ext cx="534377" cy="259045"/>
    <xdr:sp macro="" textlink="">
      <xdr:nvSpPr>
        <xdr:cNvPr id="854" name="テキスト ボックス 853"/>
        <xdr:cNvSpPr txBox="1"/>
      </xdr:nvSpPr>
      <xdr:spPr>
        <a:xfrm>
          <a:off x="21056111" y="1352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38,170</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94425</xdr:rowOff>
    </xdr:from>
    <xdr:to>
      <xdr:col>29</xdr:col>
      <xdr:colOff>568325</xdr:colOff>
      <xdr:row>79</xdr:row>
      <xdr:rowOff>24575</xdr:rowOff>
    </xdr:to>
    <xdr:sp macro="" textlink="">
      <xdr:nvSpPr>
        <xdr:cNvPr id="855" name="円/楕円 854"/>
        <xdr:cNvSpPr/>
      </xdr:nvSpPr>
      <xdr:spPr>
        <a:xfrm>
          <a:off x="20383500" y="134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15702</xdr:rowOff>
    </xdr:from>
    <xdr:ext cx="534377" cy="259045"/>
    <xdr:sp macro="" textlink="">
      <xdr:nvSpPr>
        <xdr:cNvPr id="856" name="テキスト ボックス 855"/>
        <xdr:cNvSpPr txBox="1"/>
      </xdr:nvSpPr>
      <xdr:spPr>
        <a:xfrm>
          <a:off x="20167111" y="1356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35,565</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130442</xdr:rowOff>
    </xdr:from>
    <xdr:to>
      <xdr:col>28</xdr:col>
      <xdr:colOff>365125</xdr:colOff>
      <xdr:row>79</xdr:row>
      <xdr:rowOff>60592</xdr:rowOff>
    </xdr:to>
    <xdr:sp macro="" textlink="">
      <xdr:nvSpPr>
        <xdr:cNvPr id="857" name="円/楕円 856"/>
        <xdr:cNvSpPr/>
      </xdr:nvSpPr>
      <xdr:spPr>
        <a:xfrm>
          <a:off x="19494500" y="1350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51719</xdr:rowOff>
    </xdr:from>
    <xdr:ext cx="534377" cy="259045"/>
    <xdr:sp macro="" textlink="">
      <xdr:nvSpPr>
        <xdr:cNvPr id="858" name="テキスト ボックス 857"/>
        <xdr:cNvSpPr txBox="1"/>
      </xdr:nvSpPr>
      <xdr:spPr>
        <a:xfrm>
          <a:off x="19278111" y="1359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154966</xdr:rowOff>
    </xdr:from>
    <xdr:to>
      <xdr:col>27</xdr:col>
      <xdr:colOff>161925</xdr:colOff>
      <xdr:row>79</xdr:row>
      <xdr:rowOff>85116</xdr:rowOff>
    </xdr:to>
    <xdr:sp macro="" textlink="">
      <xdr:nvSpPr>
        <xdr:cNvPr id="859" name="円/楕円 858"/>
        <xdr:cNvSpPr/>
      </xdr:nvSpPr>
      <xdr:spPr>
        <a:xfrm>
          <a:off x="18605500" y="135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76243</xdr:rowOff>
    </xdr:from>
    <xdr:ext cx="534377" cy="259045"/>
    <xdr:sp macro="" textlink="">
      <xdr:nvSpPr>
        <xdr:cNvPr id="860" name="テキスト ボックス 859"/>
        <xdr:cNvSpPr txBox="1"/>
      </xdr:nvSpPr>
      <xdr:spPr>
        <a:xfrm>
          <a:off x="18389111" y="1362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増加している経費は、物件費、扶助費、補助費である。いずれも類似団体平均は下回っているものの、年々増加しており、事業内容の精査等により、適正に事業を実施したい。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一方、減少している経費は、公債費である。</a:t>
          </a:r>
          <a:r>
            <a:rPr kumimoji="1" lang="ja-JP" altLang="en-US" sz="1100">
              <a:solidFill>
                <a:sysClr val="windowText" lastClr="000000"/>
              </a:solidFill>
              <a:effectLst/>
              <a:latin typeface="+mn-lt"/>
              <a:ea typeface="+mn-ea"/>
              <a:cs typeface="+mn-cs"/>
            </a:rPr>
            <a:t>公債費は、新規起債の制限により減少しているが、今後は、過疎対策事業債の活用により多少減少の幅が小さくなる可能性がある。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また、普通建設事業費は、類似団体平均・県平均を下回っている。現在、特に新規の建設事業は特別大きなものは行っていないが、今後、役場庁舎の建替や、公共施設の更新などで増加する可能性はある。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なお、主に他会計への繰出金は、増加傾向にはあるものの類似団体平均・県平均は下回っている。同じく他会計（水道事業会計）への出資金は類似団体平均・県平均を上回っており、水道施設の更新に伴ってさらに増加する可能性が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栃木県塩谷町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11,795
11,734
176.06
5,414,767
5,127,776
221,340
3,608,380
4,101,030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112431</xdr:rowOff>
    </xdr:from>
    <xdr:to>
      <xdr:col>6</xdr:col>
      <xdr:colOff>511175</xdr:colOff>
      <xdr:row>37</xdr:row>
      <xdr:rowOff>12174</xdr:rowOff>
    </xdr:to>
    <xdr:cxnSp macro="">
      <xdr:nvCxnSpPr>
        <xdr:cNvPr id="63" name="直線コネクタ 62"/>
        <xdr:cNvCxnSpPr/>
      </xdr:nvCxnSpPr>
      <xdr:spPr>
        <a:xfrm>
          <a:off x="3797300" y="6284631"/>
          <a:ext cx="838200" cy="7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112394</xdr:rowOff>
    </xdr:from>
    <xdr:ext cx="469744" cy="259045"/>
    <xdr:sp macro="" textlink="">
      <xdr:nvSpPr>
        <xdr:cNvPr id="64" name="議会費平均値テキスト"/>
        <xdr:cNvSpPr txBox="1"/>
      </xdr:nvSpPr>
      <xdr:spPr>
        <a:xfrm>
          <a:off x="4686300" y="6284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112431</xdr:rowOff>
    </xdr:from>
    <xdr:to>
      <xdr:col>5</xdr:col>
      <xdr:colOff>358775</xdr:colOff>
      <xdr:row>37</xdr:row>
      <xdr:rowOff>6622</xdr:rowOff>
    </xdr:to>
    <xdr:cxnSp macro="">
      <xdr:nvCxnSpPr>
        <xdr:cNvPr id="66" name="直線コネクタ 65"/>
        <xdr:cNvCxnSpPr/>
      </xdr:nvCxnSpPr>
      <xdr:spPr>
        <a:xfrm flipV="1">
          <a:off x="2908300" y="6284631"/>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5206</xdr:rowOff>
    </xdr:from>
    <xdr:ext cx="469744" cy="259045"/>
    <xdr:sp macro="" textlink="">
      <xdr:nvSpPr>
        <xdr:cNvPr id="68" name="テキスト ボックス 67"/>
        <xdr:cNvSpPr txBox="1"/>
      </xdr:nvSpPr>
      <xdr:spPr>
        <a:xfrm>
          <a:off x="3562427"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137414</xdr:rowOff>
    </xdr:from>
    <xdr:to>
      <xdr:col>4</xdr:col>
      <xdr:colOff>155575</xdr:colOff>
      <xdr:row>37</xdr:row>
      <xdr:rowOff>6622</xdr:rowOff>
    </xdr:to>
    <xdr:cxnSp macro="">
      <xdr:nvCxnSpPr>
        <xdr:cNvPr id="69" name="直線コネクタ 68"/>
        <xdr:cNvCxnSpPr/>
      </xdr:nvCxnSpPr>
      <xdr:spPr>
        <a:xfrm>
          <a:off x="2019300" y="6309614"/>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46936</xdr:rowOff>
    </xdr:from>
    <xdr:to>
      <xdr:col>4</xdr:col>
      <xdr:colOff>206375</xdr:colOff>
      <xdr:row>36</xdr:row>
      <xdr:rowOff>148536</xdr:rowOff>
    </xdr:to>
    <xdr:sp macro="" textlink="">
      <xdr:nvSpPr>
        <xdr:cNvPr id="70" name="フローチャート : 判断 69"/>
        <xdr:cNvSpPr/>
      </xdr:nvSpPr>
      <xdr:spPr>
        <a:xfrm>
          <a:off x="2857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165063</xdr:rowOff>
    </xdr:from>
    <xdr:ext cx="469744" cy="259045"/>
    <xdr:sp macro="" textlink="">
      <xdr:nvSpPr>
        <xdr:cNvPr id="71" name="テキスト ボックス 70"/>
        <xdr:cNvSpPr txBox="1"/>
      </xdr:nvSpPr>
      <xdr:spPr>
        <a:xfrm>
          <a:off x="2673427"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114717</xdr:rowOff>
    </xdr:from>
    <xdr:to>
      <xdr:col>2</xdr:col>
      <xdr:colOff>638175</xdr:colOff>
      <xdr:row>36</xdr:row>
      <xdr:rowOff>137414</xdr:rowOff>
    </xdr:to>
    <xdr:cxnSp macro="">
      <xdr:nvCxnSpPr>
        <xdr:cNvPr id="72" name="直線コネクタ 71"/>
        <xdr:cNvCxnSpPr/>
      </xdr:nvCxnSpPr>
      <xdr:spPr>
        <a:xfrm>
          <a:off x="1130300" y="6286917"/>
          <a:ext cx="8890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109474</xdr:rowOff>
    </xdr:from>
    <xdr:to>
      <xdr:col>3</xdr:col>
      <xdr:colOff>3175</xdr:colOff>
      <xdr:row>37</xdr:row>
      <xdr:rowOff>39624</xdr:rowOff>
    </xdr:to>
    <xdr:sp macro="" textlink="">
      <xdr:nvSpPr>
        <xdr:cNvPr id="73" name="フローチャート : 判断 72"/>
        <xdr:cNvSpPr/>
      </xdr:nvSpPr>
      <xdr:spPr>
        <a:xfrm>
          <a:off x="196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30751</xdr:rowOff>
    </xdr:from>
    <xdr:ext cx="469744" cy="259045"/>
    <xdr:sp macro="" textlink="">
      <xdr:nvSpPr>
        <xdr:cNvPr id="74" name="テキスト ボックス 73"/>
        <xdr:cNvSpPr txBox="1"/>
      </xdr:nvSpPr>
      <xdr:spPr>
        <a:xfrm>
          <a:off x="1784427"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72082</xdr:rowOff>
    </xdr:from>
    <xdr:to>
      <xdr:col>1</xdr:col>
      <xdr:colOff>485775</xdr:colOff>
      <xdr:row>37</xdr:row>
      <xdr:rowOff>2232</xdr:rowOff>
    </xdr:to>
    <xdr:sp macro="" textlink="">
      <xdr:nvSpPr>
        <xdr:cNvPr id="75" name="フローチャート : 判断 74"/>
        <xdr:cNvSpPr/>
      </xdr:nvSpPr>
      <xdr:spPr>
        <a:xfrm>
          <a:off x="1079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164809</xdr:rowOff>
    </xdr:from>
    <xdr:ext cx="469744" cy="259045"/>
    <xdr:sp macro="" textlink="">
      <xdr:nvSpPr>
        <xdr:cNvPr id="76" name="テキスト ボックス 75"/>
        <xdr:cNvSpPr txBox="1"/>
      </xdr:nvSpPr>
      <xdr:spPr>
        <a:xfrm>
          <a:off x="895427" y="633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132824</xdr:rowOff>
    </xdr:from>
    <xdr:to>
      <xdr:col>6</xdr:col>
      <xdr:colOff>561975</xdr:colOff>
      <xdr:row>37</xdr:row>
      <xdr:rowOff>62974</xdr:rowOff>
    </xdr:to>
    <xdr:sp macro="" textlink="">
      <xdr:nvSpPr>
        <xdr:cNvPr id="82" name="円/楕円 81"/>
        <xdr:cNvSpPr/>
      </xdr:nvSpPr>
      <xdr:spPr>
        <a:xfrm>
          <a:off x="4584700" y="630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155701</xdr:rowOff>
    </xdr:from>
    <xdr:ext cx="469744" cy="259045"/>
    <xdr:sp macro="" textlink="">
      <xdr:nvSpPr>
        <xdr:cNvPr id="83" name="議会費該当値テキスト"/>
        <xdr:cNvSpPr txBox="1"/>
      </xdr:nvSpPr>
      <xdr:spPr>
        <a:xfrm>
          <a:off x="4686300" y="615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61631</xdr:rowOff>
    </xdr:from>
    <xdr:to>
      <xdr:col>5</xdr:col>
      <xdr:colOff>409575</xdr:colOff>
      <xdr:row>36</xdr:row>
      <xdr:rowOff>163231</xdr:rowOff>
    </xdr:to>
    <xdr:sp macro="" textlink="">
      <xdr:nvSpPr>
        <xdr:cNvPr id="84" name="円/楕円 83"/>
        <xdr:cNvSpPr/>
      </xdr:nvSpPr>
      <xdr:spPr>
        <a:xfrm>
          <a:off x="3746500" y="623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154358</xdr:rowOff>
    </xdr:from>
    <xdr:ext cx="469744" cy="259045"/>
    <xdr:sp macro="" textlink="">
      <xdr:nvSpPr>
        <xdr:cNvPr id="85" name="テキスト ボックス 84"/>
        <xdr:cNvSpPr txBox="1"/>
      </xdr:nvSpPr>
      <xdr:spPr>
        <a:xfrm>
          <a:off x="3562427" y="632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127272</xdr:rowOff>
    </xdr:from>
    <xdr:to>
      <xdr:col>4</xdr:col>
      <xdr:colOff>206375</xdr:colOff>
      <xdr:row>37</xdr:row>
      <xdr:rowOff>57422</xdr:rowOff>
    </xdr:to>
    <xdr:sp macro="" textlink="">
      <xdr:nvSpPr>
        <xdr:cNvPr id="86" name="円/楕円 85"/>
        <xdr:cNvSpPr/>
      </xdr:nvSpPr>
      <xdr:spPr>
        <a:xfrm>
          <a:off x="2857500" y="629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48549</xdr:rowOff>
    </xdr:from>
    <xdr:ext cx="469744" cy="259045"/>
    <xdr:sp macro="" textlink="">
      <xdr:nvSpPr>
        <xdr:cNvPr id="87" name="テキスト ボックス 86"/>
        <xdr:cNvSpPr txBox="1"/>
      </xdr:nvSpPr>
      <xdr:spPr>
        <a:xfrm>
          <a:off x="2673427" y="63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86614</xdr:rowOff>
    </xdr:from>
    <xdr:to>
      <xdr:col>3</xdr:col>
      <xdr:colOff>3175</xdr:colOff>
      <xdr:row>37</xdr:row>
      <xdr:rowOff>16764</xdr:rowOff>
    </xdr:to>
    <xdr:sp macro="" textlink="">
      <xdr:nvSpPr>
        <xdr:cNvPr id="88" name="円/楕円 87"/>
        <xdr:cNvSpPr/>
      </xdr:nvSpPr>
      <xdr:spPr>
        <a:xfrm>
          <a:off x="1968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33291</xdr:rowOff>
    </xdr:from>
    <xdr:ext cx="469744" cy="259045"/>
    <xdr:sp macro="" textlink="">
      <xdr:nvSpPr>
        <xdr:cNvPr id="89" name="テキスト ボックス 88"/>
        <xdr:cNvSpPr txBox="1"/>
      </xdr:nvSpPr>
      <xdr:spPr>
        <a:xfrm>
          <a:off x="1784427" y="603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63917</xdr:rowOff>
    </xdr:from>
    <xdr:to>
      <xdr:col>1</xdr:col>
      <xdr:colOff>485775</xdr:colOff>
      <xdr:row>36</xdr:row>
      <xdr:rowOff>165517</xdr:rowOff>
    </xdr:to>
    <xdr:sp macro="" textlink="">
      <xdr:nvSpPr>
        <xdr:cNvPr id="90" name="円/楕円 89"/>
        <xdr:cNvSpPr/>
      </xdr:nvSpPr>
      <xdr:spPr>
        <a:xfrm>
          <a:off x="1079500" y="62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10594</xdr:rowOff>
    </xdr:from>
    <xdr:ext cx="469744" cy="259045"/>
    <xdr:sp macro="" textlink="">
      <xdr:nvSpPr>
        <xdr:cNvPr id="91" name="テキスト ボックス 90"/>
        <xdr:cNvSpPr txBox="1"/>
      </xdr:nvSpPr>
      <xdr:spPr>
        <a:xfrm>
          <a:off x="895427" y="601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105181</xdr:rowOff>
    </xdr:from>
    <xdr:to>
      <xdr:col>6</xdr:col>
      <xdr:colOff>511175</xdr:colOff>
      <xdr:row>58</xdr:row>
      <xdr:rowOff>118563</xdr:rowOff>
    </xdr:to>
    <xdr:cxnSp macro="">
      <xdr:nvCxnSpPr>
        <xdr:cNvPr id="120" name="直線コネクタ 119"/>
        <xdr:cNvCxnSpPr/>
      </xdr:nvCxnSpPr>
      <xdr:spPr>
        <a:xfrm flipV="1">
          <a:off x="3797300" y="10049281"/>
          <a:ext cx="838200" cy="1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118563</xdr:rowOff>
    </xdr:from>
    <xdr:to>
      <xdr:col>5</xdr:col>
      <xdr:colOff>358775</xdr:colOff>
      <xdr:row>58</xdr:row>
      <xdr:rowOff>124947</xdr:rowOff>
    </xdr:to>
    <xdr:cxnSp macro="">
      <xdr:nvCxnSpPr>
        <xdr:cNvPr id="123" name="直線コネクタ 122"/>
        <xdr:cNvCxnSpPr/>
      </xdr:nvCxnSpPr>
      <xdr:spPr>
        <a:xfrm flipV="1">
          <a:off x="2908300" y="10062663"/>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124374</xdr:rowOff>
    </xdr:from>
    <xdr:to>
      <xdr:col>4</xdr:col>
      <xdr:colOff>155575</xdr:colOff>
      <xdr:row>58</xdr:row>
      <xdr:rowOff>124947</xdr:rowOff>
    </xdr:to>
    <xdr:cxnSp macro="">
      <xdr:nvCxnSpPr>
        <xdr:cNvPr id="126" name="直線コネクタ 125"/>
        <xdr:cNvCxnSpPr/>
      </xdr:nvCxnSpPr>
      <xdr:spPr>
        <a:xfrm>
          <a:off x="2019300" y="10068474"/>
          <a:ext cx="889000" cy="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96789</xdr:rowOff>
    </xdr:from>
    <xdr:to>
      <xdr:col>4</xdr:col>
      <xdr:colOff>206375</xdr:colOff>
      <xdr:row>58</xdr:row>
      <xdr:rowOff>26939</xdr:rowOff>
    </xdr:to>
    <xdr:sp macro="" textlink="">
      <xdr:nvSpPr>
        <xdr:cNvPr id="127" name="フローチャート : 判断 126"/>
        <xdr:cNvSpPr/>
      </xdr:nvSpPr>
      <xdr:spPr>
        <a:xfrm>
          <a:off x="2857500" y="986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43466</xdr:rowOff>
    </xdr:from>
    <xdr:ext cx="599010" cy="259045"/>
    <xdr:sp macro="" textlink="">
      <xdr:nvSpPr>
        <xdr:cNvPr id="128" name="テキスト ボックス 127"/>
        <xdr:cNvSpPr txBox="1"/>
      </xdr:nvSpPr>
      <xdr:spPr>
        <a:xfrm>
          <a:off x="2608794" y="96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124374</xdr:rowOff>
    </xdr:from>
    <xdr:to>
      <xdr:col>2</xdr:col>
      <xdr:colOff>638175</xdr:colOff>
      <xdr:row>58</xdr:row>
      <xdr:rowOff>151502</xdr:rowOff>
    </xdr:to>
    <xdr:cxnSp macro="">
      <xdr:nvCxnSpPr>
        <xdr:cNvPr id="129" name="直線コネクタ 128"/>
        <xdr:cNvCxnSpPr/>
      </xdr:nvCxnSpPr>
      <xdr:spPr>
        <a:xfrm flipV="1">
          <a:off x="1130300" y="10068474"/>
          <a:ext cx="889000" cy="2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61840</xdr:rowOff>
    </xdr:from>
    <xdr:to>
      <xdr:col>3</xdr:col>
      <xdr:colOff>3175</xdr:colOff>
      <xdr:row>58</xdr:row>
      <xdr:rowOff>163440</xdr:rowOff>
    </xdr:to>
    <xdr:sp macro="" textlink="">
      <xdr:nvSpPr>
        <xdr:cNvPr id="130" name="フローチャート : 判断 129"/>
        <xdr:cNvSpPr/>
      </xdr:nvSpPr>
      <xdr:spPr>
        <a:xfrm>
          <a:off x="1968500" y="100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8517</xdr:rowOff>
    </xdr:from>
    <xdr:ext cx="534377" cy="259045"/>
    <xdr:sp macro="" textlink="">
      <xdr:nvSpPr>
        <xdr:cNvPr id="131" name="テキスト ボックス 130"/>
        <xdr:cNvSpPr txBox="1"/>
      </xdr:nvSpPr>
      <xdr:spPr>
        <a:xfrm>
          <a:off x="1752111" y="978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62398</xdr:rowOff>
    </xdr:from>
    <xdr:to>
      <xdr:col>1</xdr:col>
      <xdr:colOff>485775</xdr:colOff>
      <xdr:row>58</xdr:row>
      <xdr:rowOff>163998</xdr:rowOff>
    </xdr:to>
    <xdr:sp macro="" textlink="">
      <xdr:nvSpPr>
        <xdr:cNvPr id="132" name="フローチャート : 判断 131"/>
        <xdr:cNvSpPr/>
      </xdr:nvSpPr>
      <xdr:spPr>
        <a:xfrm>
          <a:off x="1079500" y="100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9075</xdr:rowOff>
    </xdr:from>
    <xdr:ext cx="534377" cy="259045"/>
    <xdr:sp macro="" textlink="">
      <xdr:nvSpPr>
        <xdr:cNvPr id="133" name="テキスト ボックス 132"/>
        <xdr:cNvSpPr txBox="1"/>
      </xdr:nvSpPr>
      <xdr:spPr>
        <a:xfrm>
          <a:off x="863111" y="97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54381</xdr:rowOff>
    </xdr:from>
    <xdr:to>
      <xdr:col>6</xdr:col>
      <xdr:colOff>561975</xdr:colOff>
      <xdr:row>58</xdr:row>
      <xdr:rowOff>155981</xdr:rowOff>
    </xdr:to>
    <xdr:sp macro="" textlink="">
      <xdr:nvSpPr>
        <xdr:cNvPr id="139" name="円/楕円 138"/>
        <xdr:cNvSpPr/>
      </xdr:nvSpPr>
      <xdr:spPr>
        <a:xfrm>
          <a:off x="4584700" y="99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23645</xdr:rowOff>
    </xdr:from>
    <xdr:ext cx="534377" cy="259045"/>
    <xdr:sp macro="" textlink="">
      <xdr:nvSpPr>
        <xdr:cNvPr id="140" name="総務費該当値テキスト"/>
        <xdr:cNvSpPr txBox="1"/>
      </xdr:nvSpPr>
      <xdr:spPr>
        <a:xfrm>
          <a:off x="4686300" y="99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87,180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67763</xdr:rowOff>
    </xdr:from>
    <xdr:to>
      <xdr:col>5</xdr:col>
      <xdr:colOff>409575</xdr:colOff>
      <xdr:row>58</xdr:row>
      <xdr:rowOff>169363</xdr:rowOff>
    </xdr:to>
    <xdr:sp macro="" textlink="">
      <xdr:nvSpPr>
        <xdr:cNvPr id="141" name="円/楕円 140"/>
        <xdr:cNvSpPr/>
      </xdr:nvSpPr>
      <xdr:spPr>
        <a:xfrm>
          <a:off x="3746500" y="1001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160490</xdr:rowOff>
    </xdr:from>
    <xdr:ext cx="534377" cy="259045"/>
    <xdr:sp macro="" textlink="">
      <xdr:nvSpPr>
        <xdr:cNvPr id="142" name="テキスト ボックス 141"/>
        <xdr:cNvSpPr txBox="1"/>
      </xdr:nvSpPr>
      <xdr:spPr>
        <a:xfrm>
          <a:off x="3530111" y="10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76,643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74147</xdr:rowOff>
    </xdr:from>
    <xdr:to>
      <xdr:col>4</xdr:col>
      <xdr:colOff>206375</xdr:colOff>
      <xdr:row>59</xdr:row>
      <xdr:rowOff>4297</xdr:rowOff>
    </xdr:to>
    <xdr:sp macro="" textlink="">
      <xdr:nvSpPr>
        <xdr:cNvPr id="143" name="円/楕円 142"/>
        <xdr:cNvSpPr/>
      </xdr:nvSpPr>
      <xdr:spPr>
        <a:xfrm>
          <a:off x="2857500" y="1001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166874</xdr:rowOff>
    </xdr:from>
    <xdr:ext cx="534377" cy="259045"/>
    <xdr:sp macro="" textlink="">
      <xdr:nvSpPr>
        <xdr:cNvPr id="144" name="テキスト ボックス 143"/>
        <xdr:cNvSpPr txBox="1"/>
      </xdr:nvSpPr>
      <xdr:spPr>
        <a:xfrm>
          <a:off x="2641111" y="1011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71,616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73574</xdr:rowOff>
    </xdr:from>
    <xdr:to>
      <xdr:col>3</xdr:col>
      <xdr:colOff>3175</xdr:colOff>
      <xdr:row>59</xdr:row>
      <xdr:rowOff>3724</xdr:rowOff>
    </xdr:to>
    <xdr:sp macro="" textlink="">
      <xdr:nvSpPr>
        <xdr:cNvPr id="145" name="円/楕円 144"/>
        <xdr:cNvSpPr/>
      </xdr:nvSpPr>
      <xdr:spPr>
        <a:xfrm>
          <a:off x="1968500" y="1001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166301</xdr:rowOff>
    </xdr:from>
    <xdr:ext cx="534377" cy="259045"/>
    <xdr:sp macro="" textlink="">
      <xdr:nvSpPr>
        <xdr:cNvPr id="146" name="テキスト ボックス 145"/>
        <xdr:cNvSpPr txBox="1"/>
      </xdr:nvSpPr>
      <xdr:spPr>
        <a:xfrm>
          <a:off x="1752111" y="1011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72,068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100702</xdr:rowOff>
    </xdr:from>
    <xdr:to>
      <xdr:col>1</xdr:col>
      <xdr:colOff>485775</xdr:colOff>
      <xdr:row>59</xdr:row>
      <xdr:rowOff>30852</xdr:rowOff>
    </xdr:to>
    <xdr:sp macro="" textlink="">
      <xdr:nvSpPr>
        <xdr:cNvPr id="147" name="円/楕円 146"/>
        <xdr:cNvSpPr/>
      </xdr:nvSpPr>
      <xdr:spPr>
        <a:xfrm>
          <a:off x="1079500" y="1004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21979</xdr:rowOff>
    </xdr:from>
    <xdr:ext cx="534377" cy="259045"/>
    <xdr:sp macro="" textlink="">
      <xdr:nvSpPr>
        <xdr:cNvPr id="148" name="テキスト ボックス 147"/>
        <xdr:cNvSpPr txBox="1"/>
      </xdr:nvSpPr>
      <xdr:spPr>
        <a:xfrm>
          <a:off x="863111" y="1013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66250</xdr:rowOff>
    </xdr:from>
    <xdr:to>
      <xdr:col>6</xdr:col>
      <xdr:colOff>511175</xdr:colOff>
      <xdr:row>77</xdr:row>
      <xdr:rowOff>75904</xdr:rowOff>
    </xdr:to>
    <xdr:cxnSp macro="">
      <xdr:nvCxnSpPr>
        <xdr:cNvPr id="174" name="直線コネクタ 173"/>
        <xdr:cNvCxnSpPr/>
      </xdr:nvCxnSpPr>
      <xdr:spPr>
        <a:xfrm flipV="1">
          <a:off x="3797300" y="13267900"/>
          <a:ext cx="838200" cy="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75904</xdr:rowOff>
    </xdr:from>
    <xdr:to>
      <xdr:col>5</xdr:col>
      <xdr:colOff>358775</xdr:colOff>
      <xdr:row>77</xdr:row>
      <xdr:rowOff>154964</xdr:rowOff>
    </xdr:to>
    <xdr:cxnSp macro="">
      <xdr:nvCxnSpPr>
        <xdr:cNvPr id="177" name="直線コネクタ 176"/>
        <xdr:cNvCxnSpPr/>
      </xdr:nvCxnSpPr>
      <xdr:spPr>
        <a:xfrm flipV="1">
          <a:off x="2908300" y="13277554"/>
          <a:ext cx="889000" cy="7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154964</xdr:rowOff>
    </xdr:from>
    <xdr:to>
      <xdr:col>4</xdr:col>
      <xdr:colOff>155575</xdr:colOff>
      <xdr:row>78</xdr:row>
      <xdr:rowOff>5690</xdr:rowOff>
    </xdr:to>
    <xdr:cxnSp macro="">
      <xdr:nvCxnSpPr>
        <xdr:cNvPr id="180" name="直線コネクタ 179"/>
        <xdr:cNvCxnSpPr/>
      </xdr:nvCxnSpPr>
      <xdr:spPr>
        <a:xfrm flipV="1">
          <a:off x="2019300" y="13356614"/>
          <a:ext cx="889000" cy="2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11393</xdr:rowOff>
    </xdr:from>
    <xdr:to>
      <xdr:col>4</xdr:col>
      <xdr:colOff>206375</xdr:colOff>
      <xdr:row>76</xdr:row>
      <xdr:rowOff>112993</xdr:rowOff>
    </xdr:to>
    <xdr:sp macro="" textlink="">
      <xdr:nvSpPr>
        <xdr:cNvPr id="181" name="フローチャート : 判断 180"/>
        <xdr:cNvSpPr/>
      </xdr:nvSpPr>
      <xdr:spPr>
        <a:xfrm>
          <a:off x="2857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129520</xdr:rowOff>
    </xdr:from>
    <xdr:ext cx="599010" cy="259045"/>
    <xdr:sp macro="" textlink="">
      <xdr:nvSpPr>
        <xdr:cNvPr id="182" name="テキスト ボックス 181"/>
        <xdr:cNvSpPr txBox="1"/>
      </xdr:nvSpPr>
      <xdr:spPr>
        <a:xfrm>
          <a:off x="2608794"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5690</xdr:rowOff>
    </xdr:from>
    <xdr:to>
      <xdr:col>2</xdr:col>
      <xdr:colOff>638175</xdr:colOff>
      <xdr:row>78</xdr:row>
      <xdr:rowOff>18788</xdr:rowOff>
    </xdr:to>
    <xdr:cxnSp macro="">
      <xdr:nvCxnSpPr>
        <xdr:cNvPr id="183" name="直線コネクタ 182"/>
        <xdr:cNvCxnSpPr/>
      </xdr:nvCxnSpPr>
      <xdr:spPr>
        <a:xfrm flipV="1">
          <a:off x="1130300" y="13378790"/>
          <a:ext cx="889000" cy="1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92244</xdr:rowOff>
    </xdr:from>
    <xdr:to>
      <xdr:col>3</xdr:col>
      <xdr:colOff>3175</xdr:colOff>
      <xdr:row>77</xdr:row>
      <xdr:rowOff>22394</xdr:rowOff>
    </xdr:to>
    <xdr:sp macro="" textlink="">
      <xdr:nvSpPr>
        <xdr:cNvPr id="184" name="フローチャート : 判断 183"/>
        <xdr:cNvSpPr/>
      </xdr:nvSpPr>
      <xdr:spPr>
        <a:xfrm>
          <a:off x="1968500" y="1312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38920</xdr:rowOff>
    </xdr:from>
    <xdr:ext cx="599010" cy="259045"/>
    <xdr:sp macro="" textlink="">
      <xdr:nvSpPr>
        <xdr:cNvPr id="185" name="テキスト ボックス 184"/>
        <xdr:cNvSpPr txBox="1"/>
      </xdr:nvSpPr>
      <xdr:spPr>
        <a:xfrm>
          <a:off x="1719794" y="1289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14816</xdr:rowOff>
    </xdr:from>
    <xdr:to>
      <xdr:col>1</xdr:col>
      <xdr:colOff>485775</xdr:colOff>
      <xdr:row>77</xdr:row>
      <xdr:rowOff>116416</xdr:rowOff>
    </xdr:to>
    <xdr:sp macro="" textlink="">
      <xdr:nvSpPr>
        <xdr:cNvPr id="186" name="フローチャート : 判断 185"/>
        <xdr:cNvSpPr/>
      </xdr:nvSpPr>
      <xdr:spPr>
        <a:xfrm>
          <a:off x="1079500" y="1321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132943</xdr:rowOff>
    </xdr:from>
    <xdr:ext cx="599010" cy="259045"/>
    <xdr:sp macro="" textlink="">
      <xdr:nvSpPr>
        <xdr:cNvPr id="187" name="テキスト ボックス 186"/>
        <xdr:cNvSpPr txBox="1"/>
      </xdr:nvSpPr>
      <xdr:spPr>
        <a:xfrm>
          <a:off x="830794" y="1299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15450</xdr:rowOff>
    </xdr:from>
    <xdr:to>
      <xdr:col>6</xdr:col>
      <xdr:colOff>561975</xdr:colOff>
      <xdr:row>77</xdr:row>
      <xdr:rowOff>117050</xdr:rowOff>
    </xdr:to>
    <xdr:sp macro="" textlink="">
      <xdr:nvSpPr>
        <xdr:cNvPr id="193" name="円/楕円 192"/>
        <xdr:cNvSpPr/>
      </xdr:nvSpPr>
      <xdr:spPr>
        <a:xfrm>
          <a:off x="4584700" y="132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165327</xdr:rowOff>
    </xdr:from>
    <xdr:ext cx="599010" cy="259045"/>
    <xdr:sp macro="" textlink="">
      <xdr:nvSpPr>
        <xdr:cNvPr id="194" name="民生費該当値テキスト"/>
        <xdr:cNvSpPr txBox="1"/>
      </xdr:nvSpPr>
      <xdr:spPr>
        <a:xfrm>
          <a:off x="4686300" y="1319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122,852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25104</xdr:rowOff>
    </xdr:from>
    <xdr:to>
      <xdr:col>5</xdr:col>
      <xdr:colOff>409575</xdr:colOff>
      <xdr:row>77</xdr:row>
      <xdr:rowOff>126704</xdr:rowOff>
    </xdr:to>
    <xdr:sp macro="" textlink="">
      <xdr:nvSpPr>
        <xdr:cNvPr id="195" name="円/楕円 194"/>
        <xdr:cNvSpPr/>
      </xdr:nvSpPr>
      <xdr:spPr>
        <a:xfrm>
          <a:off x="3746500" y="1322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117831</xdr:rowOff>
    </xdr:from>
    <xdr:ext cx="599010" cy="259045"/>
    <xdr:sp macro="" textlink="">
      <xdr:nvSpPr>
        <xdr:cNvPr id="196" name="テキスト ボックス 195"/>
        <xdr:cNvSpPr txBox="1"/>
      </xdr:nvSpPr>
      <xdr:spPr>
        <a:xfrm>
          <a:off x="3497794" y="1331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121,163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104164</xdr:rowOff>
    </xdr:from>
    <xdr:to>
      <xdr:col>4</xdr:col>
      <xdr:colOff>206375</xdr:colOff>
      <xdr:row>78</xdr:row>
      <xdr:rowOff>34314</xdr:rowOff>
    </xdr:to>
    <xdr:sp macro="" textlink="">
      <xdr:nvSpPr>
        <xdr:cNvPr id="197" name="円/楕円 196"/>
        <xdr:cNvSpPr/>
      </xdr:nvSpPr>
      <xdr:spPr>
        <a:xfrm>
          <a:off x="2857500" y="1330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25441</xdr:rowOff>
    </xdr:from>
    <xdr:ext cx="599010" cy="259045"/>
    <xdr:sp macro="" textlink="">
      <xdr:nvSpPr>
        <xdr:cNvPr id="198" name="テキスト ボックス 197"/>
        <xdr:cNvSpPr txBox="1"/>
      </xdr:nvSpPr>
      <xdr:spPr>
        <a:xfrm>
          <a:off x="2608794" y="1339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107,329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126340</xdr:rowOff>
    </xdr:from>
    <xdr:to>
      <xdr:col>3</xdr:col>
      <xdr:colOff>3175</xdr:colOff>
      <xdr:row>78</xdr:row>
      <xdr:rowOff>56490</xdr:rowOff>
    </xdr:to>
    <xdr:sp macro="" textlink="">
      <xdr:nvSpPr>
        <xdr:cNvPr id="199" name="円/楕円 198"/>
        <xdr:cNvSpPr/>
      </xdr:nvSpPr>
      <xdr:spPr>
        <a:xfrm>
          <a:off x="1968500" y="1332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47617</xdr:rowOff>
    </xdr:from>
    <xdr:ext cx="599010" cy="259045"/>
    <xdr:sp macro="" textlink="">
      <xdr:nvSpPr>
        <xdr:cNvPr id="200" name="テキスト ボックス 199"/>
        <xdr:cNvSpPr txBox="1"/>
      </xdr:nvSpPr>
      <xdr:spPr>
        <a:xfrm>
          <a:off x="1719794" y="1342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103,449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139438</xdr:rowOff>
    </xdr:from>
    <xdr:to>
      <xdr:col>1</xdr:col>
      <xdr:colOff>485775</xdr:colOff>
      <xdr:row>78</xdr:row>
      <xdr:rowOff>69588</xdr:rowOff>
    </xdr:to>
    <xdr:sp macro="" textlink="">
      <xdr:nvSpPr>
        <xdr:cNvPr id="201" name="円/楕円 200"/>
        <xdr:cNvSpPr/>
      </xdr:nvSpPr>
      <xdr:spPr>
        <a:xfrm>
          <a:off x="1079500" y="1334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60715</xdr:rowOff>
    </xdr:from>
    <xdr:ext cx="599010" cy="259045"/>
    <xdr:sp macro="" textlink="">
      <xdr:nvSpPr>
        <xdr:cNvPr id="202" name="テキスト ボックス 201"/>
        <xdr:cNvSpPr txBox="1"/>
      </xdr:nvSpPr>
      <xdr:spPr>
        <a:xfrm>
          <a:off x="830794" y="1343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154200</xdr:rowOff>
    </xdr:from>
    <xdr:to>
      <xdr:col>6</xdr:col>
      <xdr:colOff>511175</xdr:colOff>
      <xdr:row>97</xdr:row>
      <xdr:rowOff>158086</xdr:rowOff>
    </xdr:to>
    <xdr:cxnSp macro="">
      <xdr:nvCxnSpPr>
        <xdr:cNvPr id="234" name="直線コネクタ 233"/>
        <xdr:cNvCxnSpPr/>
      </xdr:nvCxnSpPr>
      <xdr:spPr>
        <a:xfrm>
          <a:off x="3797300" y="16784850"/>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5" name="衛生費平均値テキスト"/>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154200</xdr:rowOff>
    </xdr:from>
    <xdr:to>
      <xdr:col>5</xdr:col>
      <xdr:colOff>358775</xdr:colOff>
      <xdr:row>98</xdr:row>
      <xdr:rowOff>65078</xdr:rowOff>
    </xdr:to>
    <xdr:cxnSp macro="">
      <xdr:nvCxnSpPr>
        <xdr:cNvPr id="237" name="直線コネクタ 236"/>
        <xdr:cNvCxnSpPr/>
      </xdr:nvCxnSpPr>
      <xdr:spPr>
        <a:xfrm flipV="1">
          <a:off x="2908300" y="16784850"/>
          <a:ext cx="889000" cy="8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90310</xdr:rowOff>
    </xdr:from>
    <xdr:ext cx="534377" cy="259045"/>
    <xdr:sp macro="" textlink="">
      <xdr:nvSpPr>
        <xdr:cNvPr id="239" name="テキスト ボックス 238"/>
        <xdr:cNvSpPr txBox="1"/>
      </xdr:nvSpPr>
      <xdr:spPr>
        <a:xfrm>
          <a:off x="3530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65078</xdr:rowOff>
    </xdr:from>
    <xdr:to>
      <xdr:col>4</xdr:col>
      <xdr:colOff>155575</xdr:colOff>
      <xdr:row>98</xdr:row>
      <xdr:rowOff>93963</xdr:rowOff>
    </xdr:to>
    <xdr:cxnSp macro="">
      <xdr:nvCxnSpPr>
        <xdr:cNvPr id="240" name="直線コネクタ 239"/>
        <xdr:cNvCxnSpPr/>
      </xdr:nvCxnSpPr>
      <xdr:spPr>
        <a:xfrm flipV="1">
          <a:off x="2019300" y="16867178"/>
          <a:ext cx="889000" cy="2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170346</xdr:rowOff>
    </xdr:from>
    <xdr:to>
      <xdr:col>4</xdr:col>
      <xdr:colOff>206375</xdr:colOff>
      <xdr:row>97</xdr:row>
      <xdr:rowOff>100496</xdr:rowOff>
    </xdr:to>
    <xdr:sp macro="" textlink="">
      <xdr:nvSpPr>
        <xdr:cNvPr id="241" name="フローチャート : 判断 240"/>
        <xdr:cNvSpPr/>
      </xdr:nvSpPr>
      <xdr:spPr>
        <a:xfrm>
          <a:off x="2857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117023</xdr:rowOff>
    </xdr:from>
    <xdr:ext cx="534377" cy="259045"/>
    <xdr:sp macro="" textlink="">
      <xdr:nvSpPr>
        <xdr:cNvPr id="242" name="テキスト ボックス 241"/>
        <xdr:cNvSpPr txBox="1"/>
      </xdr:nvSpPr>
      <xdr:spPr>
        <a:xfrm>
          <a:off x="2641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91514</xdr:rowOff>
    </xdr:from>
    <xdr:to>
      <xdr:col>2</xdr:col>
      <xdr:colOff>638175</xdr:colOff>
      <xdr:row>98</xdr:row>
      <xdr:rowOff>93963</xdr:rowOff>
    </xdr:to>
    <xdr:cxnSp macro="">
      <xdr:nvCxnSpPr>
        <xdr:cNvPr id="243" name="直線コネクタ 242"/>
        <xdr:cNvCxnSpPr/>
      </xdr:nvCxnSpPr>
      <xdr:spPr>
        <a:xfrm>
          <a:off x="1130300" y="16893614"/>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52879</xdr:rowOff>
    </xdr:from>
    <xdr:to>
      <xdr:col>3</xdr:col>
      <xdr:colOff>3175</xdr:colOff>
      <xdr:row>97</xdr:row>
      <xdr:rowOff>154479</xdr:rowOff>
    </xdr:to>
    <xdr:sp macro="" textlink="">
      <xdr:nvSpPr>
        <xdr:cNvPr id="244" name="フローチャート : 判断 243"/>
        <xdr:cNvSpPr/>
      </xdr:nvSpPr>
      <xdr:spPr>
        <a:xfrm>
          <a:off x="1968500" y="166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171006</xdr:rowOff>
    </xdr:from>
    <xdr:ext cx="534377" cy="259045"/>
    <xdr:sp macro="" textlink="">
      <xdr:nvSpPr>
        <xdr:cNvPr id="245" name="テキスト ボックス 244"/>
        <xdr:cNvSpPr txBox="1"/>
      </xdr:nvSpPr>
      <xdr:spPr>
        <a:xfrm>
          <a:off x="1752111" y="1645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103105</xdr:rowOff>
    </xdr:from>
    <xdr:to>
      <xdr:col>1</xdr:col>
      <xdr:colOff>485775</xdr:colOff>
      <xdr:row>98</xdr:row>
      <xdr:rowOff>33255</xdr:rowOff>
    </xdr:to>
    <xdr:sp macro="" textlink="">
      <xdr:nvSpPr>
        <xdr:cNvPr id="246" name="フローチャート : 判断 245"/>
        <xdr:cNvSpPr/>
      </xdr:nvSpPr>
      <xdr:spPr>
        <a:xfrm>
          <a:off x="1079500" y="167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49782</xdr:rowOff>
    </xdr:from>
    <xdr:ext cx="534377" cy="259045"/>
    <xdr:sp macro="" textlink="">
      <xdr:nvSpPr>
        <xdr:cNvPr id="247" name="テキスト ボックス 246"/>
        <xdr:cNvSpPr txBox="1"/>
      </xdr:nvSpPr>
      <xdr:spPr>
        <a:xfrm>
          <a:off x="863111" y="165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107286</xdr:rowOff>
    </xdr:from>
    <xdr:to>
      <xdr:col>6</xdr:col>
      <xdr:colOff>561975</xdr:colOff>
      <xdr:row>98</xdr:row>
      <xdr:rowOff>37436</xdr:rowOff>
    </xdr:to>
    <xdr:sp macro="" textlink="">
      <xdr:nvSpPr>
        <xdr:cNvPr id="253" name="円/楕円 252"/>
        <xdr:cNvSpPr/>
      </xdr:nvSpPr>
      <xdr:spPr>
        <a:xfrm>
          <a:off x="4584700" y="167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85713</xdr:rowOff>
    </xdr:from>
    <xdr:ext cx="534377" cy="259045"/>
    <xdr:sp macro="" textlink="">
      <xdr:nvSpPr>
        <xdr:cNvPr id="254" name="衛生費該当値テキスト"/>
        <xdr:cNvSpPr txBox="1"/>
      </xdr:nvSpPr>
      <xdr:spPr>
        <a:xfrm>
          <a:off x="4686300" y="167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37,374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103400</xdr:rowOff>
    </xdr:from>
    <xdr:to>
      <xdr:col>5</xdr:col>
      <xdr:colOff>409575</xdr:colOff>
      <xdr:row>98</xdr:row>
      <xdr:rowOff>33550</xdr:rowOff>
    </xdr:to>
    <xdr:sp macro="" textlink="">
      <xdr:nvSpPr>
        <xdr:cNvPr id="255" name="円/楕円 254"/>
        <xdr:cNvSpPr/>
      </xdr:nvSpPr>
      <xdr:spPr>
        <a:xfrm>
          <a:off x="3746500" y="16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24677</xdr:rowOff>
    </xdr:from>
    <xdr:ext cx="534377" cy="259045"/>
    <xdr:sp macro="" textlink="">
      <xdr:nvSpPr>
        <xdr:cNvPr id="256" name="テキスト ボックス 255"/>
        <xdr:cNvSpPr txBox="1"/>
      </xdr:nvSpPr>
      <xdr:spPr>
        <a:xfrm>
          <a:off x="3530111" y="1682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37,612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14278</xdr:rowOff>
    </xdr:from>
    <xdr:to>
      <xdr:col>4</xdr:col>
      <xdr:colOff>206375</xdr:colOff>
      <xdr:row>98</xdr:row>
      <xdr:rowOff>115878</xdr:rowOff>
    </xdr:to>
    <xdr:sp macro="" textlink="">
      <xdr:nvSpPr>
        <xdr:cNvPr id="257" name="円/楕円 256"/>
        <xdr:cNvSpPr/>
      </xdr:nvSpPr>
      <xdr:spPr>
        <a:xfrm>
          <a:off x="2857500" y="1681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107005</xdr:rowOff>
    </xdr:from>
    <xdr:ext cx="534377" cy="259045"/>
    <xdr:sp macro="" textlink="">
      <xdr:nvSpPr>
        <xdr:cNvPr id="258" name="テキスト ボックス 257"/>
        <xdr:cNvSpPr txBox="1"/>
      </xdr:nvSpPr>
      <xdr:spPr>
        <a:xfrm>
          <a:off x="2641111" y="1690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43163</xdr:rowOff>
    </xdr:from>
    <xdr:to>
      <xdr:col>3</xdr:col>
      <xdr:colOff>3175</xdr:colOff>
      <xdr:row>98</xdr:row>
      <xdr:rowOff>144763</xdr:rowOff>
    </xdr:to>
    <xdr:sp macro="" textlink="">
      <xdr:nvSpPr>
        <xdr:cNvPr id="259" name="円/楕円 258"/>
        <xdr:cNvSpPr/>
      </xdr:nvSpPr>
      <xdr:spPr>
        <a:xfrm>
          <a:off x="1968500" y="168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135890</xdr:rowOff>
    </xdr:from>
    <xdr:ext cx="534377" cy="259045"/>
    <xdr:sp macro="" textlink="">
      <xdr:nvSpPr>
        <xdr:cNvPr id="260" name="テキスト ボックス 259"/>
        <xdr:cNvSpPr txBox="1"/>
      </xdr:nvSpPr>
      <xdr:spPr>
        <a:xfrm>
          <a:off x="1752111" y="1693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30,801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40714</xdr:rowOff>
    </xdr:from>
    <xdr:to>
      <xdr:col>1</xdr:col>
      <xdr:colOff>485775</xdr:colOff>
      <xdr:row>98</xdr:row>
      <xdr:rowOff>142314</xdr:rowOff>
    </xdr:to>
    <xdr:sp macro="" textlink="">
      <xdr:nvSpPr>
        <xdr:cNvPr id="261" name="円/楕円 260"/>
        <xdr:cNvSpPr/>
      </xdr:nvSpPr>
      <xdr:spPr>
        <a:xfrm>
          <a:off x="1079500" y="168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133441</xdr:rowOff>
    </xdr:from>
    <xdr:ext cx="534377" cy="259045"/>
    <xdr:sp macro="" textlink="">
      <xdr:nvSpPr>
        <xdr:cNvPr id="262" name="テキスト ボックス 261"/>
        <xdr:cNvSpPr txBox="1"/>
      </xdr:nvSpPr>
      <xdr:spPr>
        <a:xfrm>
          <a:off x="863111" y="169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7" name="直線コネクタ 296"/>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53467</xdr:rowOff>
    </xdr:from>
    <xdr:to>
      <xdr:col>12</xdr:col>
      <xdr:colOff>561975</xdr:colOff>
      <xdr:row>36</xdr:row>
      <xdr:rowOff>155067</xdr:rowOff>
    </xdr:to>
    <xdr:sp macro="" textlink="">
      <xdr:nvSpPr>
        <xdr:cNvPr id="298" name="フローチャート : 判断 297"/>
        <xdr:cNvSpPr/>
      </xdr:nvSpPr>
      <xdr:spPr>
        <a:xfrm>
          <a:off x="8699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144</xdr:rowOff>
    </xdr:from>
    <xdr:ext cx="469744" cy="259045"/>
    <xdr:sp macro="" textlink="">
      <xdr:nvSpPr>
        <xdr:cNvPr id="299" name="テキスト ボックス 298"/>
        <xdr:cNvSpPr txBox="1"/>
      </xdr:nvSpPr>
      <xdr:spPr>
        <a:xfrm>
          <a:off x="8515427"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0" name="直線コネクタ 299"/>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75946</xdr:rowOff>
    </xdr:from>
    <xdr:to>
      <xdr:col>11</xdr:col>
      <xdr:colOff>358775</xdr:colOff>
      <xdr:row>38</xdr:row>
      <xdr:rowOff>6096</xdr:rowOff>
    </xdr:to>
    <xdr:sp macro="" textlink="">
      <xdr:nvSpPr>
        <xdr:cNvPr id="301" name="フローチャート : 判断 300"/>
        <xdr:cNvSpPr/>
      </xdr:nvSpPr>
      <xdr:spPr>
        <a:xfrm>
          <a:off x="7810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22623</xdr:rowOff>
    </xdr:from>
    <xdr:ext cx="469744" cy="259045"/>
    <xdr:sp macro="" textlink="">
      <xdr:nvSpPr>
        <xdr:cNvPr id="302" name="テキスト ボックス 301"/>
        <xdr:cNvSpPr txBox="1"/>
      </xdr:nvSpPr>
      <xdr:spPr>
        <a:xfrm>
          <a:off x="7626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41275</xdr:rowOff>
    </xdr:from>
    <xdr:to>
      <xdr:col>10</xdr:col>
      <xdr:colOff>155575</xdr:colOff>
      <xdr:row>37</xdr:row>
      <xdr:rowOff>142875</xdr:rowOff>
    </xdr:to>
    <xdr:sp macro="" textlink="">
      <xdr:nvSpPr>
        <xdr:cNvPr id="303" name="フローチャート : 判断 302"/>
        <xdr:cNvSpPr/>
      </xdr:nvSpPr>
      <xdr:spPr>
        <a:xfrm>
          <a:off x="6921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159402</xdr:rowOff>
    </xdr:from>
    <xdr:ext cx="469744" cy="259045"/>
    <xdr:sp macro="" textlink="">
      <xdr:nvSpPr>
        <xdr:cNvPr id="304" name="テキスト ボックス 303"/>
        <xdr:cNvSpPr txBox="1"/>
      </xdr:nvSpPr>
      <xdr:spPr>
        <a:xfrm>
          <a:off x="6737427" y="61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0" name="円/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2" name="円/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3" name="テキスト ボックス 312"/>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4" name="円/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5" name="テキスト ボックス 314"/>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6" name="円/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7" name="テキスト ボックス 316"/>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8" name="円/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9" name="テキスト ボックス 318"/>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16828</xdr:rowOff>
    </xdr:from>
    <xdr:to>
      <xdr:col>15</xdr:col>
      <xdr:colOff>180975</xdr:colOff>
      <xdr:row>58</xdr:row>
      <xdr:rowOff>26040</xdr:rowOff>
    </xdr:to>
    <xdr:cxnSp macro="">
      <xdr:nvCxnSpPr>
        <xdr:cNvPr id="346" name="直線コネクタ 345"/>
        <xdr:cNvCxnSpPr/>
      </xdr:nvCxnSpPr>
      <xdr:spPr>
        <a:xfrm flipV="1">
          <a:off x="9639300" y="9960928"/>
          <a:ext cx="8382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26040</xdr:rowOff>
    </xdr:from>
    <xdr:to>
      <xdr:col>14</xdr:col>
      <xdr:colOff>28575</xdr:colOff>
      <xdr:row>58</xdr:row>
      <xdr:rowOff>62255</xdr:rowOff>
    </xdr:to>
    <xdr:cxnSp macro="">
      <xdr:nvCxnSpPr>
        <xdr:cNvPr id="349" name="直線コネクタ 348"/>
        <xdr:cNvCxnSpPr/>
      </xdr:nvCxnSpPr>
      <xdr:spPr>
        <a:xfrm flipV="1">
          <a:off x="8750300" y="9970140"/>
          <a:ext cx="889000" cy="3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57637</xdr:rowOff>
    </xdr:from>
    <xdr:to>
      <xdr:col>12</xdr:col>
      <xdr:colOff>511175</xdr:colOff>
      <xdr:row>58</xdr:row>
      <xdr:rowOff>62255</xdr:rowOff>
    </xdr:to>
    <xdr:cxnSp macro="">
      <xdr:nvCxnSpPr>
        <xdr:cNvPr id="352" name="直線コネクタ 351"/>
        <xdr:cNvCxnSpPr/>
      </xdr:nvCxnSpPr>
      <xdr:spPr>
        <a:xfrm>
          <a:off x="7861300" y="10001737"/>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39787</xdr:rowOff>
    </xdr:from>
    <xdr:to>
      <xdr:col>12</xdr:col>
      <xdr:colOff>561975</xdr:colOff>
      <xdr:row>57</xdr:row>
      <xdr:rowOff>141387</xdr:rowOff>
    </xdr:to>
    <xdr:sp macro="" textlink="">
      <xdr:nvSpPr>
        <xdr:cNvPr id="353" name="フローチャート : 判断 352"/>
        <xdr:cNvSpPr/>
      </xdr:nvSpPr>
      <xdr:spPr>
        <a:xfrm>
          <a:off x="8699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157914</xdr:rowOff>
    </xdr:from>
    <xdr:ext cx="534377" cy="259045"/>
    <xdr:sp macro="" textlink="">
      <xdr:nvSpPr>
        <xdr:cNvPr id="354" name="テキスト ボックス 353"/>
        <xdr:cNvSpPr txBox="1"/>
      </xdr:nvSpPr>
      <xdr:spPr>
        <a:xfrm>
          <a:off x="8483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46106</xdr:rowOff>
    </xdr:from>
    <xdr:to>
      <xdr:col>11</xdr:col>
      <xdr:colOff>307975</xdr:colOff>
      <xdr:row>58</xdr:row>
      <xdr:rowOff>57637</xdr:rowOff>
    </xdr:to>
    <xdr:cxnSp macro="">
      <xdr:nvCxnSpPr>
        <xdr:cNvPr id="355" name="直線コネクタ 354"/>
        <xdr:cNvCxnSpPr/>
      </xdr:nvCxnSpPr>
      <xdr:spPr>
        <a:xfrm>
          <a:off x="6972300" y="9990206"/>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114448</xdr:rowOff>
    </xdr:from>
    <xdr:to>
      <xdr:col>11</xdr:col>
      <xdr:colOff>358775</xdr:colOff>
      <xdr:row>58</xdr:row>
      <xdr:rowOff>44598</xdr:rowOff>
    </xdr:to>
    <xdr:sp macro="" textlink="">
      <xdr:nvSpPr>
        <xdr:cNvPr id="356" name="フローチャート : 判断 355"/>
        <xdr:cNvSpPr/>
      </xdr:nvSpPr>
      <xdr:spPr>
        <a:xfrm>
          <a:off x="7810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61125</xdr:rowOff>
    </xdr:from>
    <xdr:ext cx="534377" cy="259045"/>
    <xdr:sp macro="" textlink="">
      <xdr:nvSpPr>
        <xdr:cNvPr id="357" name="テキスト ボックス 356"/>
        <xdr:cNvSpPr txBox="1"/>
      </xdr:nvSpPr>
      <xdr:spPr>
        <a:xfrm>
          <a:off x="7594111" y="96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145684</xdr:rowOff>
    </xdr:from>
    <xdr:to>
      <xdr:col>10</xdr:col>
      <xdr:colOff>155575</xdr:colOff>
      <xdr:row>58</xdr:row>
      <xdr:rowOff>75834</xdr:rowOff>
    </xdr:to>
    <xdr:sp macro="" textlink="">
      <xdr:nvSpPr>
        <xdr:cNvPr id="358" name="フローチャート : 判断 357"/>
        <xdr:cNvSpPr/>
      </xdr:nvSpPr>
      <xdr:spPr>
        <a:xfrm>
          <a:off x="6921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92361</xdr:rowOff>
    </xdr:from>
    <xdr:ext cx="534377" cy="259045"/>
    <xdr:sp macro="" textlink="">
      <xdr:nvSpPr>
        <xdr:cNvPr id="359" name="テキスト ボックス 358"/>
        <xdr:cNvSpPr txBox="1"/>
      </xdr:nvSpPr>
      <xdr:spPr>
        <a:xfrm>
          <a:off x="6705111" y="96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137478</xdr:rowOff>
    </xdr:from>
    <xdr:to>
      <xdr:col>15</xdr:col>
      <xdr:colOff>231775</xdr:colOff>
      <xdr:row>58</xdr:row>
      <xdr:rowOff>67628</xdr:rowOff>
    </xdr:to>
    <xdr:sp macro="" textlink="">
      <xdr:nvSpPr>
        <xdr:cNvPr id="365" name="円/楕円 364"/>
        <xdr:cNvSpPr/>
      </xdr:nvSpPr>
      <xdr:spPr>
        <a:xfrm>
          <a:off x="10426700" y="991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83160</xdr:rowOff>
    </xdr:from>
    <xdr:ext cx="534377" cy="259045"/>
    <xdr:sp macro="" textlink="">
      <xdr:nvSpPr>
        <xdr:cNvPr id="366" name="農林水産業費該当値テキスト"/>
        <xdr:cNvSpPr txBox="1"/>
      </xdr:nvSpPr>
      <xdr:spPr>
        <a:xfrm>
          <a:off x="10528300" y="98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26,875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146690</xdr:rowOff>
    </xdr:from>
    <xdr:to>
      <xdr:col>14</xdr:col>
      <xdr:colOff>79375</xdr:colOff>
      <xdr:row>58</xdr:row>
      <xdr:rowOff>76840</xdr:rowOff>
    </xdr:to>
    <xdr:sp macro="" textlink="">
      <xdr:nvSpPr>
        <xdr:cNvPr id="367" name="円/楕円 366"/>
        <xdr:cNvSpPr/>
      </xdr:nvSpPr>
      <xdr:spPr>
        <a:xfrm>
          <a:off x="9588500" y="991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67967</xdr:rowOff>
    </xdr:from>
    <xdr:ext cx="534377" cy="259045"/>
    <xdr:sp macro="" textlink="">
      <xdr:nvSpPr>
        <xdr:cNvPr id="368" name="テキスト ボックス 367"/>
        <xdr:cNvSpPr txBox="1"/>
      </xdr:nvSpPr>
      <xdr:spPr>
        <a:xfrm>
          <a:off x="9372111" y="1001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11455</xdr:rowOff>
    </xdr:from>
    <xdr:to>
      <xdr:col>12</xdr:col>
      <xdr:colOff>561975</xdr:colOff>
      <xdr:row>58</xdr:row>
      <xdr:rowOff>113055</xdr:rowOff>
    </xdr:to>
    <xdr:sp macro="" textlink="">
      <xdr:nvSpPr>
        <xdr:cNvPr id="369" name="円/楕円 368"/>
        <xdr:cNvSpPr/>
      </xdr:nvSpPr>
      <xdr:spPr>
        <a:xfrm>
          <a:off x="8699500" y="995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104182</xdr:rowOff>
    </xdr:from>
    <xdr:ext cx="534377" cy="259045"/>
    <xdr:sp macro="" textlink="">
      <xdr:nvSpPr>
        <xdr:cNvPr id="370" name="テキスト ボックス 369"/>
        <xdr:cNvSpPr txBox="1"/>
      </xdr:nvSpPr>
      <xdr:spPr>
        <a:xfrm>
          <a:off x="8483111" y="1004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6837</xdr:rowOff>
    </xdr:from>
    <xdr:to>
      <xdr:col>11</xdr:col>
      <xdr:colOff>358775</xdr:colOff>
      <xdr:row>58</xdr:row>
      <xdr:rowOff>108437</xdr:rowOff>
    </xdr:to>
    <xdr:sp macro="" textlink="">
      <xdr:nvSpPr>
        <xdr:cNvPr id="371" name="円/楕円 370"/>
        <xdr:cNvSpPr/>
      </xdr:nvSpPr>
      <xdr:spPr>
        <a:xfrm>
          <a:off x="7810500" y="995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99564</xdr:rowOff>
    </xdr:from>
    <xdr:ext cx="534377" cy="259045"/>
    <xdr:sp macro="" textlink="">
      <xdr:nvSpPr>
        <xdr:cNvPr id="372" name="テキスト ボックス 371"/>
        <xdr:cNvSpPr txBox="1"/>
      </xdr:nvSpPr>
      <xdr:spPr>
        <a:xfrm>
          <a:off x="7594111" y="1004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166756</xdr:rowOff>
    </xdr:from>
    <xdr:to>
      <xdr:col>10</xdr:col>
      <xdr:colOff>155575</xdr:colOff>
      <xdr:row>58</xdr:row>
      <xdr:rowOff>96906</xdr:rowOff>
    </xdr:to>
    <xdr:sp macro="" textlink="">
      <xdr:nvSpPr>
        <xdr:cNvPr id="373" name="円/楕円 372"/>
        <xdr:cNvSpPr/>
      </xdr:nvSpPr>
      <xdr:spPr>
        <a:xfrm>
          <a:off x="6921500" y="99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88033</xdr:rowOff>
    </xdr:from>
    <xdr:ext cx="534377" cy="259045"/>
    <xdr:sp macro="" textlink="">
      <xdr:nvSpPr>
        <xdr:cNvPr id="374" name="テキスト ボックス 373"/>
        <xdr:cNvSpPr txBox="1"/>
      </xdr:nvSpPr>
      <xdr:spPr>
        <a:xfrm>
          <a:off x="6705111" y="1003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57437</xdr:rowOff>
    </xdr:from>
    <xdr:to>
      <xdr:col>15</xdr:col>
      <xdr:colOff>180975</xdr:colOff>
      <xdr:row>77</xdr:row>
      <xdr:rowOff>115404</xdr:rowOff>
    </xdr:to>
    <xdr:cxnSp macro="">
      <xdr:nvCxnSpPr>
        <xdr:cNvPr id="405" name="直線コネクタ 404"/>
        <xdr:cNvCxnSpPr/>
      </xdr:nvCxnSpPr>
      <xdr:spPr>
        <a:xfrm>
          <a:off x="9639300" y="13259087"/>
          <a:ext cx="838200" cy="5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57437</xdr:rowOff>
    </xdr:from>
    <xdr:to>
      <xdr:col>14</xdr:col>
      <xdr:colOff>28575</xdr:colOff>
      <xdr:row>77</xdr:row>
      <xdr:rowOff>119256</xdr:rowOff>
    </xdr:to>
    <xdr:cxnSp macro="">
      <xdr:nvCxnSpPr>
        <xdr:cNvPr id="408" name="直線コネクタ 407"/>
        <xdr:cNvCxnSpPr/>
      </xdr:nvCxnSpPr>
      <xdr:spPr>
        <a:xfrm flipV="1">
          <a:off x="8750300" y="13259087"/>
          <a:ext cx="889000" cy="6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119256</xdr:rowOff>
    </xdr:from>
    <xdr:to>
      <xdr:col>12</xdr:col>
      <xdr:colOff>511175</xdr:colOff>
      <xdr:row>77</xdr:row>
      <xdr:rowOff>120138</xdr:rowOff>
    </xdr:to>
    <xdr:cxnSp macro="">
      <xdr:nvCxnSpPr>
        <xdr:cNvPr id="411" name="直線コネクタ 410"/>
        <xdr:cNvCxnSpPr/>
      </xdr:nvCxnSpPr>
      <xdr:spPr>
        <a:xfrm flipV="1">
          <a:off x="7861300" y="13320906"/>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51704</xdr:rowOff>
    </xdr:from>
    <xdr:to>
      <xdr:col>12</xdr:col>
      <xdr:colOff>561975</xdr:colOff>
      <xdr:row>77</xdr:row>
      <xdr:rowOff>153304</xdr:rowOff>
    </xdr:to>
    <xdr:sp macro="" textlink="">
      <xdr:nvSpPr>
        <xdr:cNvPr id="412" name="フローチャート : 判断 411"/>
        <xdr:cNvSpPr/>
      </xdr:nvSpPr>
      <xdr:spPr>
        <a:xfrm>
          <a:off x="8699500" y="1325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169831</xdr:rowOff>
    </xdr:from>
    <xdr:ext cx="534377" cy="259045"/>
    <xdr:sp macro="" textlink="">
      <xdr:nvSpPr>
        <xdr:cNvPr id="413" name="テキスト ボックス 412"/>
        <xdr:cNvSpPr txBox="1"/>
      </xdr:nvSpPr>
      <xdr:spPr>
        <a:xfrm>
          <a:off x="8483111" y="1302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120138</xdr:rowOff>
    </xdr:from>
    <xdr:to>
      <xdr:col>11</xdr:col>
      <xdr:colOff>307975</xdr:colOff>
      <xdr:row>78</xdr:row>
      <xdr:rowOff>712</xdr:rowOff>
    </xdr:to>
    <xdr:cxnSp macro="">
      <xdr:nvCxnSpPr>
        <xdr:cNvPr id="414" name="直線コネクタ 413"/>
        <xdr:cNvCxnSpPr/>
      </xdr:nvCxnSpPr>
      <xdr:spPr>
        <a:xfrm flipV="1">
          <a:off x="6972300" y="13321788"/>
          <a:ext cx="889000" cy="5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106209</xdr:rowOff>
    </xdr:from>
    <xdr:to>
      <xdr:col>11</xdr:col>
      <xdr:colOff>358775</xdr:colOff>
      <xdr:row>78</xdr:row>
      <xdr:rowOff>36359</xdr:rowOff>
    </xdr:to>
    <xdr:sp macro="" textlink="">
      <xdr:nvSpPr>
        <xdr:cNvPr id="415" name="フローチャート : 判断 414"/>
        <xdr:cNvSpPr/>
      </xdr:nvSpPr>
      <xdr:spPr>
        <a:xfrm>
          <a:off x="7810500" y="1330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27486</xdr:rowOff>
    </xdr:from>
    <xdr:ext cx="469744" cy="259045"/>
    <xdr:sp macro="" textlink="">
      <xdr:nvSpPr>
        <xdr:cNvPr id="416" name="テキスト ボックス 415"/>
        <xdr:cNvSpPr txBox="1"/>
      </xdr:nvSpPr>
      <xdr:spPr>
        <a:xfrm>
          <a:off x="7626427" y="1340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134979</xdr:rowOff>
    </xdr:from>
    <xdr:to>
      <xdr:col>10</xdr:col>
      <xdr:colOff>155575</xdr:colOff>
      <xdr:row>78</xdr:row>
      <xdr:rowOff>65129</xdr:rowOff>
    </xdr:to>
    <xdr:sp macro="" textlink="">
      <xdr:nvSpPr>
        <xdr:cNvPr id="417" name="フローチャート : 判断 416"/>
        <xdr:cNvSpPr/>
      </xdr:nvSpPr>
      <xdr:spPr>
        <a:xfrm>
          <a:off x="6921500" y="13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56256</xdr:rowOff>
    </xdr:from>
    <xdr:ext cx="469744" cy="259045"/>
    <xdr:sp macro="" textlink="">
      <xdr:nvSpPr>
        <xdr:cNvPr id="418" name="テキスト ボックス 417"/>
        <xdr:cNvSpPr txBox="1"/>
      </xdr:nvSpPr>
      <xdr:spPr>
        <a:xfrm>
          <a:off x="6737427" y="1342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64604</xdr:rowOff>
    </xdr:from>
    <xdr:to>
      <xdr:col>15</xdr:col>
      <xdr:colOff>231775</xdr:colOff>
      <xdr:row>77</xdr:row>
      <xdr:rowOff>166204</xdr:rowOff>
    </xdr:to>
    <xdr:sp macro="" textlink="">
      <xdr:nvSpPr>
        <xdr:cNvPr id="424" name="円/楕円 423"/>
        <xdr:cNvSpPr/>
      </xdr:nvSpPr>
      <xdr:spPr>
        <a:xfrm>
          <a:off x="10426700" y="1326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43031</xdr:rowOff>
    </xdr:from>
    <xdr:ext cx="469744" cy="259045"/>
    <xdr:sp macro="" textlink="">
      <xdr:nvSpPr>
        <xdr:cNvPr id="425" name="商工費該当値テキスト"/>
        <xdr:cNvSpPr txBox="1"/>
      </xdr:nvSpPr>
      <xdr:spPr>
        <a:xfrm>
          <a:off x="10528300" y="132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9,994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6637</xdr:rowOff>
    </xdr:from>
    <xdr:to>
      <xdr:col>14</xdr:col>
      <xdr:colOff>79375</xdr:colOff>
      <xdr:row>77</xdr:row>
      <xdr:rowOff>108237</xdr:rowOff>
    </xdr:to>
    <xdr:sp macro="" textlink="">
      <xdr:nvSpPr>
        <xdr:cNvPr id="426" name="円/楕円 425"/>
        <xdr:cNvSpPr/>
      </xdr:nvSpPr>
      <xdr:spPr>
        <a:xfrm>
          <a:off x="9588500" y="1320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99364</xdr:rowOff>
    </xdr:from>
    <xdr:ext cx="534377" cy="259045"/>
    <xdr:sp macro="" textlink="">
      <xdr:nvSpPr>
        <xdr:cNvPr id="427" name="テキスト ボックス 426"/>
        <xdr:cNvSpPr txBox="1"/>
      </xdr:nvSpPr>
      <xdr:spPr>
        <a:xfrm>
          <a:off x="9372111" y="1330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68456</xdr:rowOff>
    </xdr:from>
    <xdr:to>
      <xdr:col>12</xdr:col>
      <xdr:colOff>561975</xdr:colOff>
      <xdr:row>77</xdr:row>
      <xdr:rowOff>170056</xdr:rowOff>
    </xdr:to>
    <xdr:sp macro="" textlink="">
      <xdr:nvSpPr>
        <xdr:cNvPr id="428" name="円/楕円 427"/>
        <xdr:cNvSpPr/>
      </xdr:nvSpPr>
      <xdr:spPr>
        <a:xfrm>
          <a:off x="8699500" y="1327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161183</xdr:rowOff>
    </xdr:from>
    <xdr:ext cx="469744" cy="259045"/>
    <xdr:sp macro="" textlink="">
      <xdr:nvSpPr>
        <xdr:cNvPr id="429" name="テキスト ボックス 428"/>
        <xdr:cNvSpPr txBox="1"/>
      </xdr:nvSpPr>
      <xdr:spPr>
        <a:xfrm>
          <a:off x="8515427" y="1336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69338</xdr:rowOff>
    </xdr:from>
    <xdr:to>
      <xdr:col>11</xdr:col>
      <xdr:colOff>358775</xdr:colOff>
      <xdr:row>77</xdr:row>
      <xdr:rowOff>170938</xdr:rowOff>
    </xdr:to>
    <xdr:sp macro="" textlink="">
      <xdr:nvSpPr>
        <xdr:cNvPr id="430" name="円/楕円 429"/>
        <xdr:cNvSpPr/>
      </xdr:nvSpPr>
      <xdr:spPr>
        <a:xfrm>
          <a:off x="7810500" y="1327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16015</xdr:rowOff>
    </xdr:from>
    <xdr:ext cx="469744" cy="259045"/>
    <xdr:sp macro="" textlink="">
      <xdr:nvSpPr>
        <xdr:cNvPr id="431" name="テキスト ボックス 430"/>
        <xdr:cNvSpPr txBox="1"/>
      </xdr:nvSpPr>
      <xdr:spPr>
        <a:xfrm>
          <a:off x="7626427" y="1304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121362</xdr:rowOff>
    </xdr:from>
    <xdr:to>
      <xdr:col>10</xdr:col>
      <xdr:colOff>155575</xdr:colOff>
      <xdr:row>78</xdr:row>
      <xdr:rowOff>51512</xdr:rowOff>
    </xdr:to>
    <xdr:sp macro="" textlink="">
      <xdr:nvSpPr>
        <xdr:cNvPr id="432" name="円/楕円 431"/>
        <xdr:cNvSpPr/>
      </xdr:nvSpPr>
      <xdr:spPr>
        <a:xfrm>
          <a:off x="6921500" y="1332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68039</xdr:rowOff>
    </xdr:from>
    <xdr:ext cx="469744" cy="259045"/>
    <xdr:sp macro="" textlink="">
      <xdr:nvSpPr>
        <xdr:cNvPr id="433" name="テキスト ボックス 432"/>
        <xdr:cNvSpPr txBox="1"/>
      </xdr:nvSpPr>
      <xdr:spPr>
        <a:xfrm>
          <a:off x="6737427" y="1309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28191</xdr:rowOff>
    </xdr:from>
    <xdr:to>
      <xdr:col>15</xdr:col>
      <xdr:colOff>180975</xdr:colOff>
      <xdr:row>99</xdr:row>
      <xdr:rowOff>29270</xdr:rowOff>
    </xdr:to>
    <xdr:cxnSp macro="">
      <xdr:nvCxnSpPr>
        <xdr:cNvPr id="462" name="直線コネクタ 461"/>
        <xdr:cNvCxnSpPr/>
      </xdr:nvCxnSpPr>
      <xdr:spPr>
        <a:xfrm>
          <a:off x="9639300" y="17001741"/>
          <a:ext cx="8382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141640</xdr:rowOff>
    </xdr:from>
    <xdr:ext cx="534377" cy="259045"/>
    <xdr:sp macro="" textlink="">
      <xdr:nvSpPr>
        <xdr:cNvPr id="463" name="土木費平均値テキスト"/>
        <xdr:cNvSpPr txBox="1"/>
      </xdr:nvSpPr>
      <xdr:spPr>
        <a:xfrm>
          <a:off x="10528300" y="1677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28191</xdr:rowOff>
    </xdr:from>
    <xdr:to>
      <xdr:col>14</xdr:col>
      <xdr:colOff>28575</xdr:colOff>
      <xdr:row>99</xdr:row>
      <xdr:rowOff>28643</xdr:rowOff>
    </xdr:to>
    <xdr:cxnSp macro="">
      <xdr:nvCxnSpPr>
        <xdr:cNvPr id="465" name="直線コネクタ 464"/>
        <xdr:cNvCxnSpPr/>
      </xdr:nvCxnSpPr>
      <xdr:spPr>
        <a:xfrm flipV="1">
          <a:off x="8750300" y="17001741"/>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312</xdr:rowOff>
    </xdr:from>
    <xdr:to>
      <xdr:col>12</xdr:col>
      <xdr:colOff>511175</xdr:colOff>
      <xdr:row>99</xdr:row>
      <xdr:rowOff>28643</xdr:rowOff>
    </xdr:to>
    <xdr:cxnSp macro="">
      <xdr:nvCxnSpPr>
        <xdr:cNvPr id="468" name="直線コネクタ 467"/>
        <xdr:cNvCxnSpPr/>
      </xdr:nvCxnSpPr>
      <xdr:spPr>
        <a:xfrm>
          <a:off x="7861300" y="16973862"/>
          <a:ext cx="889000" cy="2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84497</xdr:rowOff>
    </xdr:from>
    <xdr:to>
      <xdr:col>12</xdr:col>
      <xdr:colOff>561975</xdr:colOff>
      <xdr:row>99</xdr:row>
      <xdr:rowOff>14647</xdr:rowOff>
    </xdr:to>
    <xdr:sp macro="" textlink="">
      <xdr:nvSpPr>
        <xdr:cNvPr id="469" name="フローチャート : 判断 468"/>
        <xdr:cNvSpPr/>
      </xdr:nvSpPr>
      <xdr:spPr>
        <a:xfrm>
          <a:off x="8699500" y="1688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31174</xdr:rowOff>
    </xdr:from>
    <xdr:ext cx="599010" cy="259045"/>
    <xdr:sp macro="" textlink="">
      <xdr:nvSpPr>
        <xdr:cNvPr id="470" name="テキスト ボックス 469"/>
        <xdr:cNvSpPr txBox="1"/>
      </xdr:nvSpPr>
      <xdr:spPr>
        <a:xfrm>
          <a:off x="8450794" y="1666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312</xdr:rowOff>
    </xdr:from>
    <xdr:to>
      <xdr:col>11</xdr:col>
      <xdr:colOff>307975</xdr:colOff>
      <xdr:row>99</xdr:row>
      <xdr:rowOff>26801</xdr:rowOff>
    </xdr:to>
    <xdr:cxnSp macro="">
      <xdr:nvCxnSpPr>
        <xdr:cNvPr id="471" name="直線コネクタ 470"/>
        <xdr:cNvCxnSpPr/>
      </xdr:nvCxnSpPr>
      <xdr:spPr>
        <a:xfrm flipV="1">
          <a:off x="6972300" y="16973862"/>
          <a:ext cx="889000" cy="2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119593</xdr:rowOff>
    </xdr:from>
    <xdr:to>
      <xdr:col>11</xdr:col>
      <xdr:colOff>358775</xdr:colOff>
      <xdr:row>99</xdr:row>
      <xdr:rowOff>49743</xdr:rowOff>
    </xdr:to>
    <xdr:sp macro="" textlink="">
      <xdr:nvSpPr>
        <xdr:cNvPr id="472" name="フローチャート : 判断 471"/>
        <xdr:cNvSpPr/>
      </xdr:nvSpPr>
      <xdr:spPr>
        <a:xfrm>
          <a:off x="7810500" y="169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66270</xdr:rowOff>
    </xdr:from>
    <xdr:ext cx="534377" cy="259045"/>
    <xdr:sp macro="" textlink="">
      <xdr:nvSpPr>
        <xdr:cNvPr id="473" name="テキスト ボックス 472"/>
        <xdr:cNvSpPr txBox="1"/>
      </xdr:nvSpPr>
      <xdr:spPr>
        <a:xfrm>
          <a:off x="7594111" y="1669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131958</xdr:rowOff>
    </xdr:from>
    <xdr:to>
      <xdr:col>10</xdr:col>
      <xdr:colOff>155575</xdr:colOff>
      <xdr:row>99</xdr:row>
      <xdr:rowOff>62108</xdr:rowOff>
    </xdr:to>
    <xdr:sp macro="" textlink="">
      <xdr:nvSpPr>
        <xdr:cNvPr id="474" name="フローチャート : 判断 473"/>
        <xdr:cNvSpPr/>
      </xdr:nvSpPr>
      <xdr:spPr>
        <a:xfrm>
          <a:off x="6921500" y="169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78635</xdr:rowOff>
    </xdr:from>
    <xdr:ext cx="534377" cy="259045"/>
    <xdr:sp macro="" textlink="">
      <xdr:nvSpPr>
        <xdr:cNvPr id="475" name="テキスト ボックス 474"/>
        <xdr:cNvSpPr txBox="1"/>
      </xdr:nvSpPr>
      <xdr:spPr>
        <a:xfrm>
          <a:off x="6705111" y="1670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149920</xdr:rowOff>
    </xdr:from>
    <xdr:to>
      <xdr:col>15</xdr:col>
      <xdr:colOff>231775</xdr:colOff>
      <xdr:row>99</xdr:row>
      <xdr:rowOff>80070</xdr:rowOff>
    </xdr:to>
    <xdr:sp macro="" textlink="">
      <xdr:nvSpPr>
        <xdr:cNvPr id="481" name="円/楕円 480"/>
        <xdr:cNvSpPr/>
      </xdr:nvSpPr>
      <xdr:spPr>
        <a:xfrm>
          <a:off x="10426700" y="1695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97190</xdr:rowOff>
    </xdr:from>
    <xdr:ext cx="534377" cy="259045"/>
    <xdr:sp macro="" textlink="">
      <xdr:nvSpPr>
        <xdr:cNvPr id="482" name="土木費該当値テキスト"/>
        <xdr:cNvSpPr txBox="1"/>
      </xdr:nvSpPr>
      <xdr:spPr>
        <a:xfrm>
          <a:off x="10528300" y="168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19,921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148841</xdr:rowOff>
    </xdr:from>
    <xdr:to>
      <xdr:col>14</xdr:col>
      <xdr:colOff>79375</xdr:colOff>
      <xdr:row>99</xdr:row>
      <xdr:rowOff>78991</xdr:rowOff>
    </xdr:to>
    <xdr:sp macro="" textlink="">
      <xdr:nvSpPr>
        <xdr:cNvPr id="483" name="円/楕円 482"/>
        <xdr:cNvSpPr/>
      </xdr:nvSpPr>
      <xdr:spPr>
        <a:xfrm>
          <a:off x="9588500" y="1695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70118</xdr:rowOff>
    </xdr:from>
    <xdr:ext cx="534377" cy="259045"/>
    <xdr:sp macro="" textlink="">
      <xdr:nvSpPr>
        <xdr:cNvPr id="484" name="テキスト ボックス 483"/>
        <xdr:cNvSpPr txBox="1"/>
      </xdr:nvSpPr>
      <xdr:spPr>
        <a:xfrm>
          <a:off x="9372111" y="17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21,337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149293</xdr:rowOff>
    </xdr:from>
    <xdr:to>
      <xdr:col>12</xdr:col>
      <xdr:colOff>561975</xdr:colOff>
      <xdr:row>99</xdr:row>
      <xdr:rowOff>79443</xdr:rowOff>
    </xdr:to>
    <xdr:sp macro="" textlink="">
      <xdr:nvSpPr>
        <xdr:cNvPr id="485" name="円/楕円 484"/>
        <xdr:cNvSpPr/>
      </xdr:nvSpPr>
      <xdr:spPr>
        <a:xfrm>
          <a:off x="8699500" y="1695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70570</xdr:rowOff>
    </xdr:from>
    <xdr:ext cx="534377" cy="259045"/>
    <xdr:sp macro="" textlink="">
      <xdr:nvSpPr>
        <xdr:cNvPr id="486" name="テキスト ボックス 485"/>
        <xdr:cNvSpPr txBox="1"/>
      </xdr:nvSpPr>
      <xdr:spPr>
        <a:xfrm>
          <a:off x="8483111" y="170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120962</xdr:rowOff>
    </xdr:from>
    <xdr:to>
      <xdr:col>11</xdr:col>
      <xdr:colOff>358775</xdr:colOff>
      <xdr:row>99</xdr:row>
      <xdr:rowOff>51112</xdr:rowOff>
    </xdr:to>
    <xdr:sp macro="" textlink="">
      <xdr:nvSpPr>
        <xdr:cNvPr id="487" name="円/楕円 486"/>
        <xdr:cNvSpPr/>
      </xdr:nvSpPr>
      <xdr:spPr>
        <a:xfrm>
          <a:off x="7810500" y="1692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42239</xdr:rowOff>
    </xdr:from>
    <xdr:ext cx="534377" cy="259045"/>
    <xdr:sp macro="" textlink="">
      <xdr:nvSpPr>
        <xdr:cNvPr id="488" name="テキスト ボックス 487"/>
        <xdr:cNvSpPr txBox="1"/>
      </xdr:nvSpPr>
      <xdr:spPr>
        <a:xfrm>
          <a:off x="7594111" y="1701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57,924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147451</xdr:rowOff>
    </xdr:from>
    <xdr:to>
      <xdr:col>10</xdr:col>
      <xdr:colOff>155575</xdr:colOff>
      <xdr:row>99</xdr:row>
      <xdr:rowOff>77601</xdr:rowOff>
    </xdr:to>
    <xdr:sp macro="" textlink="">
      <xdr:nvSpPr>
        <xdr:cNvPr id="489" name="円/楕円 488"/>
        <xdr:cNvSpPr/>
      </xdr:nvSpPr>
      <xdr:spPr>
        <a:xfrm>
          <a:off x="6921500" y="169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68728</xdr:rowOff>
    </xdr:from>
    <xdr:ext cx="534377" cy="259045"/>
    <xdr:sp macro="" textlink="">
      <xdr:nvSpPr>
        <xdr:cNvPr id="490" name="テキスト ボックス 489"/>
        <xdr:cNvSpPr txBox="1"/>
      </xdr:nvSpPr>
      <xdr:spPr>
        <a:xfrm>
          <a:off x="6705111" y="1704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89800</xdr:rowOff>
    </xdr:from>
    <xdr:to>
      <xdr:col>23</xdr:col>
      <xdr:colOff>517525</xdr:colOff>
      <xdr:row>37</xdr:row>
      <xdr:rowOff>126670</xdr:rowOff>
    </xdr:to>
    <xdr:cxnSp macro="">
      <xdr:nvCxnSpPr>
        <xdr:cNvPr id="521" name="直線コネクタ 520"/>
        <xdr:cNvCxnSpPr/>
      </xdr:nvCxnSpPr>
      <xdr:spPr>
        <a:xfrm flipV="1">
          <a:off x="15481300" y="6433450"/>
          <a:ext cx="838200" cy="3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80231</xdr:rowOff>
    </xdr:from>
    <xdr:to>
      <xdr:col>22</xdr:col>
      <xdr:colOff>365125</xdr:colOff>
      <xdr:row>37</xdr:row>
      <xdr:rowOff>126670</xdr:rowOff>
    </xdr:to>
    <xdr:cxnSp macro="">
      <xdr:nvCxnSpPr>
        <xdr:cNvPr id="524" name="直線コネクタ 523"/>
        <xdr:cNvCxnSpPr/>
      </xdr:nvCxnSpPr>
      <xdr:spPr>
        <a:xfrm>
          <a:off x="14592300" y="6252431"/>
          <a:ext cx="889000" cy="2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80231</xdr:rowOff>
    </xdr:from>
    <xdr:to>
      <xdr:col>21</xdr:col>
      <xdr:colOff>161925</xdr:colOff>
      <xdr:row>36</xdr:row>
      <xdr:rowOff>104038</xdr:rowOff>
    </xdr:to>
    <xdr:cxnSp macro="">
      <xdr:nvCxnSpPr>
        <xdr:cNvPr id="527" name="直線コネクタ 526"/>
        <xdr:cNvCxnSpPr/>
      </xdr:nvCxnSpPr>
      <xdr:spPr>
        <a:xfrm flipV="1">
          <a:off x="13703300" y="6252431"/>
          <a:ext cx="889000" cy="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132726</xdr:rowOff>
    </xdr:from>
    <xdr:to>
      <xdr:col>21</xdr:col>
      <xdr:colOff>212725</xdr:colOff>
      <xdr:row>37</xdr:row>
      <xdr:rowOff>62876</xdr:rowOff>
    </xdr:to>
    <xdr:sp macro="" textlink="">
      <xdr:nvSpPr>
        <xdr:cNvPr id="528" name="フローチャート : 判断 527"/>
        <xdr:cNvSpPr/>
      </xdr:nvSpPr>
      <xdr:spPr>
        <a:xfrm>
          <a:off x="14541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54003</xdr:rowOff>
    </xdr:from>
    <xdr:ext cx="534377" cy="259045"/>
    <xdr:sp macro="" textlink="">
      <xdr:nvSpPr>
        <xdr:cNvPr id="529" name="テキスト ボックス 528"/>
        <xdr:cNvSpPr txBox="1"/>
      </xdr:nvSpPr>
      <xdr:spPr>
        <a:xfrm>
          <a:off x="14325111" y="63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104038</xdr:rowOff>
    </xdr:from>
    <xdr:to>
      <xdr:col>19</xdr:col>
      <xdr:colOff>644525</xdr:colOff>
      <xdr:row>38</xdr:row>
      <xdr:rowOff>27163</xdr:rowOff>
    </xdr:to>
    <xdr:cxnSp macro="">
      <xdr:nvCxnSpPr>
        <xdr:cNvPr id="530" name="直線コネクタ 529"/>
        <xdr:cNvCxnSpPr/>
      </xdr:nvCxnSpPr>
      <xdr:spPr>
        <a:xfrm flipV="1">
          <a:off x="12814300" y="6276238"/>
          <a:ext cx="889000" cy="26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162607</xdr:rowOff>
    </xdr:from>
    <xdr:to>
      <xdr:col>20</xdr:col>
      <xdr:colOff>9525</xdr:colOff>
      <xdr:row>37</xdr:row>
      <xdr:rowOff>92757</xdr:rowOff>
    </xdr:to>
    <xdr:sp macro="" textlink="">
      <xdr:nvSpPr>
        <xdr:cNvPr id="531" name="フローチャート : 判断 530"/>
        <xdr:cNvSpPr/>
      </xdr:nvSpPr>
      <xdr:spPr>
        <a:xfrm>
          <a:off x="13652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83884</xdr:rowOff>
    </xdr:from>
    <xdr:ext cx="534377" cy="259045"/>
    <xdr:sp macro="" textlink="">
      <xdr:nvSpPr>
        <xdr:cNvPr id="532" name="テキスト ボックス 531"/>
        <xdr:cNvSpPr txBox="1"/>
      </xdr:nvSpPr>
      <xdr:spPr>
        <a:xfrm>
          <a:off x="13436111" y="642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46837</xdr:rowOff>
    </xdr:from>
    <xdr:to>
      <xdr:col>18</xdr:col>
      <xdr:colOff>492125</xdr:colOff>
      <xdr:row>37</xdr:row>
      <xdr:rowOff>148437</xdr:rowOff>
    </xdr:to>
    <xdr:sp macro="" textlink="">
      <xdr:nvSpPr>
        <xdr:cNvPr id="533" name="フローチャート : 判断 532"/>
        <xdr:cNvSpPr/>
      </xdr:nvSpPr>
      <xdr:spPr>
        <a:xfrm>
          <a:off x="12763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164964</xdr:rowOff>
    </xdr:from>
    <xdr:ext cx="534377" cy="259045"/>
    <xdr:sp macro="" textlink="">
      <xdr:nvSpPr>
        <xdr:cNvPr id="534" name="テキスト ボックス 533"/>
        <xdr:cNvSpPr txBox="1"/>
      </xdr:nvSpPr>
      <xdr:spPr>
        <a:xfrm>
          <a:off x="12547111" y="61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39000</xdr:rowOff>
    </xdr:from>
    <xdr:to>
      <xdr:col>23</xdr:col>
      <xdr:colOff>568325</xdr:colOff>
      <xdr:row>37</xdr:row>
      <xdr:rowOff>140600</xdr:rowOff>
    </xdr:to>
    <xdr:sp macro="" textlink="">
      <xdr:nvSpPr>
        <xdr:cNvPr id="540" name="円/楕円 539"/>
        <xdr:cNvSpPr/>
      </xdr:nvSpPr>
      <xdr:spPr>
        <a:xfrm>
          <a:off x="16268700" y="63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125377</xdr:rowOff>
    </xdr:from>
    <xdr:ext cx="534377" cy="259045"/>
    <xdr:sp macro="" textlink="">
      <xdr:nvSpPr>
        <xdr:cNvPr id="541" name="消防費該当値テキスト"/>
        <xdr:cNvSpPr txBox="1"/>
      </xdr:nvSpPr>
      <xdr:spPr>
        <a:xfrm>
          <a:off x="16370300" y="629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21,556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75870</xdr:rowOff>
    </xdr:from>
    <xdr:to>
      <xdr:col>22</xdr:col>
      <xdr:colOff>415925</xdr:colOff>
      <xdr:row>38</xdr:row>
      <xdr:rowOff>6020</xdr:rowOff>
    </xdr:to>
    <xdr:sp macro="" textlink="">
      <xdr:nvSpPr>
        <xdr:cNvPr id="542" name="円/楕円 541"/>
        <xdr:cNvSpPr/>
      </xdr:nvSpPr>
      <xdr:spPr>
        <a:xfrm>
          <a:off x="15430500" y="64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168597</xdr:rowOff>
    </xdr:from>
    <xdr:ext cx="534377" cy="259045"/>
    <xdr:sp macro="" textlink="">
      <xdr:nvSpPr>
        <xdr:cNvPr id="543" name="テキスト ボックス 542"/>
        <xdr:cNvSpPr txBox="1"/>
      </xdr:nvSpPr>
      <xdr:spPr>
        <a:xfrm>
          <a:off x="15214111" y="651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29431</xdr:rowOff>
    </xdr:from>
    <xdr:to>
      <xdr:col>21</xdr:col>
      <xdr:colOff>212725</xdr:colOff>
      <xdr:row>36</xdr:row>
      <xdr:rowOff>131031</xdr:rowOff>
    </xdr:to>
    <xdr:sp macro="" textlink="">
      <xdr:nvSpPr>
        <xdr:cNvPr id="544" name="円/楕円 543"/>
        <xdr:cNvSpPr/>
      </xdr:nvSpPr>
      <xdr:spPr>
        <a:xfrm>
          <a:off x="14541500" y="620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147558</xdr:rowOff>
    </xdr:from>
    <xdr:ext cx="534377" cy="259045"/>
    <xdr:sp macro="" textlink="">
      <xdr:nvSpPr>
        <xdr:cNvPr id="545" name="テキスト ボックス 544"/>
        <xdr:cNvSpPr txBox="1"/>
      </xdr:nvSpPr>
      <xdr:spPr>
        <a:xfrm>
          <a:off x="14325111" y="597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32,642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53238</xdr:rowOff>
    </xdr:from>
    <xdr:to>
      <xdr:col>20</xdr:col>
      <xdr:colOff>9525</xdr:colOff>
      <xdr:row>36</xdr:row>
      <xdr:rowOff>154838</xdr:rowOff>
    </xdr:to>
    <xdr:sp macro="" textlink="">
      <xdr:nvSpPr>
        <xdr:cNvPr id="546" name="円/楕円 545"/>
        <xdr:cNvSpPr/>
      </xdr:nvSpPr>
      <xdr:spPr>
        <a:xfrm>
          <a:off x="13652500" y="6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171365</xdr:rowOff>
    </xdr:from>
    <xdr:ext cx="534377" cy="259045"/>
    <xdr:sp macro="" textlink="">
      <xdr:nvSpPr>
        <xdr:cNvPr id="547" name="テキスト ボックス 546"/>
        <xdr:cNvSpPr txBox="1"/>
      </xdr:nvSpPr>
      <xdr:spPr>
        <a:xfrm>
          <a:off x="13436111" y="60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147813</xdr:rowOff>
    </xdr:from>
    <xdr:to>
      <xdr:col>18</xdr:col>
      <xdr:colOff>492125</xdr:colOff>
      <xdr:row>38</xdr:row>
      <xdr:rowOff>77963</xdr:rowOff>
    </xdr:to>
    <xdr:sp macro="" textlink="">
      <xdr:nvSpPr>
        <xdr:cNvPr id="548" name="円/楕円 547"/>
        <xdr:cNvSpPr/>
      </xdr:nvSpPr>
      <xdr:spPr>
        <a:xfrm>
          <a:off x="12763500" y="649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69090</xdr:rowOff>
    </xdr:from>
    <xdr:ext cx="534377" cy="259045"/>
    <xdr:sp macro="" textlink="">
      <xdr:nvSpPr>
        <xdr:cNvPr id="549" name="テキスト ボックス 548"/>
        <xdr:cNvSpPr txBox="1"/>
      </xdr:nvSpPr>
      <xdr:spPr>
        <a:xfrm>
          <a:off x="12547111" y="658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58396</xdr:rowOff>
    </xdr:from>
    <xdr:to>
      <xdr:col>23</xdr:col>
      <xdr:colOff>517525</xdr:colOff>
      <xdr:row>57</xdr:row>
      <xdr:rowOff>72400</xdr:rowOff>
    </xdr:to>
    <xdr:cxnSp macro="">
      <xdr:nvCxnSpPr>
        <xdr:cNvPr id="576" name="直線コネクタ 575"/>
        <xdr:cNvCxnSpPr/>
      </xdr:nvCxnSpPr>
      <xdr:spPr>
        <a:xfrm>
          <a:off x="15481300" y="9831046"/>
          <a:ext cx="838200" cy="1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58396</xdr:rowOff>
    </xdr:from>
    <xdr:to>
      <xdr:col>22</xdr:col>
      <xdr:colOff>365125</xdr:colOff>
      <xdr:row>57</xdr:row>
      <xdr:rowOff>102319</xdr:rowOff>
    </xdr:to>
    <xdr:cxnSp macro="">
      <xdr:nvCxnSpPr>
        <xdr:cNvPr id="579" name="直線コネクタ 578"/>
        <xdr:cNvCxnSpPr/>
      </xdr:nvCxnSpPr>
      <xdr:spPr>
        <a:xfrm flipV="1">
          <a:off x="14592300" y="9831046"/>
          <a:ext cx="889000" cy="4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25812</xdr:rowOff>
    </xdr:from>
    <xdr:to>
      <xdr:col>21</xdr:col>
      <xdr:colOff>161925</xdr:colOff>
      <xdr:row>57</xdr:row>
      <xdr:rowOff>102319</xdr:rowOff>
    </xdr:to>
    <xdr:cxnSp macro="">
      <xdr:nvCxnSpPr>
        <xdr:cNvPr id="582" name="直線コネクタ 581"/>
        <xdr:cNvCxnSpPr/>
      </xdr:nvCxnSpPr>
      <xdr:spPr>
        <a:xfrm>
          <a:off x="13703300" y="9798462"/>
          <a:ext cx="889000" cy="7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74937</xdr:rowOff>
    </xdr:from>
    <xdr:to>
      <xdr:col>21</xdr:col>
      <xdr:colOff>212725</xdr:colOff>
      <xdr:row>57</xdr:row>
      <xdr:rowOff>5087</xdr:rowOff>
    </xdr:to>
    <xdr:sp macro="" textlink="">
      <xdr:nvSpPr>
        <xdr:cNvPr id="583" name="フローチャート : 判断 582"/>
        <xdr:cNvSpPr/>
      </xdr:nvSpPr>
      <xdr:spPr>
        <a:xfrm>
          <a:off x="14541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21614</xdr:rowOff>
    </xdr:from>
    <xdr:ext cx="534377" cy="259045"/>
    <xdr:sp macro="" textlink="">
      <xdr:nvSpPr>
        <xdr:cNvPr id="584" name="テキスト ボックス 583"/>
        <xdr:cNvSpPr txBox="1"/>
      </xdr:nvSpPr>
      <xdr:spPr>
        <a:xfrm>
          <a:off x="14325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25812</xdr:rowOff>
    </xdr:from>
    <xdr:to>
      <xdr:col>19</xdr:col>
      <xdr:colOff>644525</xdr:colOff>
      <xdr:row>57</xdr:row>
      <xdr:rowOff>114293</xdr:rowOff>
    </xdr:to>
    <xdr:cxnSp macro="">
      <xdr:nvCxnSpPr>
        <xdr:cNvPr id="585" name="直線コネクタ 584"/>
        <xdr:cNvCxnSpPr/>
      </xdr:nvCxnSpPr>
      <xdr:spPr>
        <a:xfrm flipV="1">
          <a:off x="12814300" y="9798462"/>
          <a:ext cx="889000" cy="8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133532</xdr:rowOff>
    </xdr:from>
    <xdr:to>
      <xdr:col>20</xdr:col>
      <xdr:colOff>9525</xdr:colOff>
      <xdr:row>57</xdr:row>
      <xdr:rowOff>63682</xdr:rowOff>
    </xdr:to>
    <xdr:sp macro="" textlink="">
      <xdr:nvSpPr>
        <xdr:cNvPr id="586" name="フローチャート : 判断 585"/>
        <xdr:cNvSpPr/>
      </xdr:nvSpPr>
      <xdr:spPr>
        <a:xfrm>
          <a:off x="13652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80209</xdr:rowOff>
    </xdr:from>
    <xdr:ext cx="534377" cy="259045"/>
    <xdr:sp macro="" textlink="">
      <xdr:nvSpPr>
        <xdr:cNvPr id="587" name="テキスト ボックス 586"/>
        <xdr:cNvSpPr txBox="1"/>
      </xdr:nvSpPr>
      <xdr:spPr>
        <a:xfrm>
          <a:off x="13436111" y="95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110279</xdr:rowOff>
    </xdr:from>
    <xdr:to>
      <xdr:col>18</xdr:col>
      <xdr:colOff>492125</xdr:colOff>
      <xdr:row>57</xdr:row>
      <xdr:rowOff>40429</xdr:rowOff>
    </xdr:to>
    <xdr:sp macro="" textlink="">
      <xdr:nvSpPr>
        <xdr:cNvPr id="588" name="フローチャート : 判断 587"/>
        <xdr:cNvSpPr/>
      </xdr:nvSpPr>
      <xdr:spPr>
        <a:xfrm>
          <a:off x="12763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56956</xdr:rowOff>
    </xdr:from>
    <xdr:ext cx="534377" cy="259045"/>
    <xdr:sp macro="" textlink="">
      <xdr:nvSpPr>
        <xdr:cNvPr id="589" name="テキスト ボックス 588"/>
        <xdr:cNvSpPr txBox="1"/>
      </xdr:nvSpPr>
      <xdr:spPr>
        <a:xfrm>
          <a:off x="12547111" y="94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21600</xdr:rowOff>
    </xdr:from>
    <xdr:to>
      <xdr:col>23</xdr:col>
      <xdr:colOff>568325</xdr:colOff>
      <xdr:row>57</xdr:row>
      <xdr:rowOff>123200</xdr:rowOff>
    </xdr:to>
    <xdr:sp macro="" textlink="">
      <xdr:nvSpPr>
        <xdr:cNvPr id="595" name="円/楕円 594"/>
        <xdr:cNvSpPr/>
      </xdr:nvSpPr>
      <xdr:spPr>
        <a:xfrm>
          <a:off x="16268700" y="97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129684</xdr:rowOff>
    </xdr:from>
    <xdr:ext cx="534377" cy="259045"/>
    <xdr:sp macro="" textlink="">
      <xdr:nvSpPr>
        <xdr:cNvPr id="596" name="教育費該当値テキスト"/>
        <xdr:cNvSpPr txBox="1"/>
      </xdr:nvSpPr>
      <xdr:spPr>
        <a:xfrm>
          <a:off x="16370300" y="973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52,220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7596</xdr:rowOff>
    </xdr:from>
    <xdr:to>
      <xdr:col>22</xdr:col>
      <xdr:colOff>415925</xdr:colOff>
      <xdr:row>57</xdr:row>
      <xdr:rowOff>109196</xdr:rowOff>
    </xdr:to>
    <xdr:sp macro="" textlink="">
      <xdr:nvSpPr>
        <xdr:cNvPr id="597" name="円/楕円 596"/>
        <xdr:cNvSpPr/>
      </xdr:nvSpPr>
      <xdr:spPr>
        <a:xfrm>
          <a:off x="15430500" y="978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100323</xdr:rowOff>
    </xdr:from>
    <xdr:ext cx="534377" cy="259045"/>
    <xdr:sp macro="" textlink="">
      <xdr:nvSpPr>
        <xdr:cNvPr id="598" name="テキスト ボックス 597"/>
        <xdr:cNvSpPr txBox="1"/>
      </xdr:nvSpPr>
      <xdr:spPr>
        <a:xfrm>
          <a:off x="15214111" y="98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55,283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51519</xdr:rowOff>
    </xdr:from>
    <xdr:to>
      <xdr:col>21</xdr:col>
      <xdr:colOff>212725</xdr:colOff>
      <xdr:row>57</xdr:row>
      <xdr:rowOff>153119</xdr:rowOff>
    </xdr:to>
    <xdr:sp macro="" textlink="">
      <xdr:nvSpPr>
        <xdr:cNvPr id="599" name="円/楕円 598"/>
        <xdr:cNvSpPr/>
      </xdr:nvSpPr>
      <xdr:spPr>
        <a:xfrm>
          <a:off x="14541500" y="982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144246</xdr:rowOff>
    </xdr:from>
    <xdr:ext cx="534377" cy="259045"/>
    <xdr:sp macro="" textlink="">
      <xdr:nvSpPr>
        <xdr:cNvPr id="600" name="テキスト ボックス 599"/>
        <xdr:cNvSpPr txBox="1"/>
      </xdr:nvSpPr>
      <xdr:spPr>
        <a:xfrm>
          <a:off x="14325111" y="991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45,676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146462</xdr:rowOff>
    </xdr:from>
    <xdr:to>
      <xdr:col>20</xdr:col>
      <xdr:colOff>9525</xdr:colOff>
      <xdr:row>57</xdr:row>
      <xdr:rowOff>76612</xdr:rowOff>
    </xdr:to>
    <xdr:sp macro="" textlink="">
      <xdr:nvSpPr>
        <xdr:cNvPr id="601" name="円/楕円 600"/>
        <xdr:cNvSpPr/>
      </xdr:nvSpPr>
      <xdr:spPr>
        <a:xfrm>
          <a:off x="13652500" y="97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67739</xdr:rowOff>
    </xdr:from>
    <xdr:ext cx="534377" cy="259045"/>
    <xdr:sp macro="" textlink="">
      <xdr:nvSpPr>
        <xdr:cNvPr id="602" name="テキスト ボックス 601"/>
        <xdr:cNvSpPr txBox="1"/>
      </xdr:nvSpPr>
      <xdr:spPr>
        <a:xfrm>
          <a:off x="13436111" y="984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63493</xdr:rowOff>
    </xdr:from>
    <xdr:to>
      <xdr:col>18</xdr:col>
      <xdr:colOff>492125</xdr:colOff>
      <xdr:row>57</xdr:row>
      <xdr:rowOff>165093</xdr:rowOff>
    </xdr:to>
    <xdr:sp macro="" textlink="">
      <xdr:nvSpPr>
        <xdr:cNvPr id="603" name="円/楕円 602"/>
        <xdr:cNvSpPr/>
      </xdr:nvSpPr>
      <xdr:spPr>
        <a:xfrm>
          <a:off x="12763500" y="983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156220</xdr:rowOff>
    </xdr:from>
    <xdr:ext cx="534377" cy="259045"/>
    <xdr:sp macro="" textlink="">
      <xdr:nvSpPr>
        <xdr:cNvPr id="604" name="テキスト ボックス 603"/>
        <xdr:cNvSpPr txBox="1"/>
      </xdr:nvSpPr>
      <xdr:spPr>
        <a:xfrm>
          <a:off x="12547111" y="992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115129</xdr:rowOff>
    </xdr:from>
    <xdr:to>
      <xdr:col>23</xdr:col>
      <xdr:colOff>517525</xdr:colOff>
      <xdr:row>78</xdr:row>
      <xdr:rowOff>130705</xdr:rowOff>
    </xdr:to>
    <xdr:cxnSp macro="">
      <xdr:nvCxnSpPr>
        <xdr:cNvPr id="631" name="直線コネクタ 630"/>
        <xdr:cNvCxnSpPr/>
      </xdr:nvCxnSpPr>
      <xdr:spPr>
        <a:xfrm>
          <a:off x="15481300" y="13488229"/>
          <a:ext cx="838200" cy="1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115129</xdr:rowOff>
    </xdr:from>
    <xdr:to>
      <xdr:col>22</xdr:col>
      <xdr:colOff>365125</xdr:colOff>
      <xdr:row>78</xdr:row>
      <xdr:rowOff>127710</xdr:rowOff>
    </xdr:to>
    <xdr:cxnSp macro="">
      <xdr:nvCxnSpPr>
        <xdr:cNvPr id="634" name="直線コネクタ 633"/>
        <xdr:cNvCxnSpPr/>
      </xdr:nvCxnSpPr>
      <xdr:spPr>
        <a:xfrm flipV="1">
          <a:off x="14592300" y="13488229"/>
          <a:ext cx="889000" cy="1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164444</xdr:rowOff>
    </xdr:from>
    <xdr:ext cx="469744" cy="259045"/>
    <xdr:sp macro="" textlink="">
      <xdr:nvSpPr>
        <xdr:cNvPr id="636" name="テキスト ボックス 635"/>
        <xdr:cNvSpPr txBox="1"/>
      </xdr:nvSpPr>
      <xdr:spPr>
        <a:xfrm>
          <a:off x="15246427" y="1353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127710</xdr:rowOff>
    </xdr:from>
    <xdr:to>
      <xdr:col>21</xdr:col>
      <xdr:colOff>161925</xdr:colOff>
      <xdr:row>78</xdr:row>
      <xdr:rowOff>134272</xdr:rowOff>
    </xdr:to>
    <xdr:cxnSp macro="">
      <xdr:nvCxnSpPr>
        <xdr:cNvPr id="637" name="直線コネクタ 636"/>
        <xdr:cNvCxnSpPr/>
      </xdr:nvCxnSpPr>
      <xdr:spPr>
        <a:xfrm flipV="1">
          <a:off x="13703300" y="13500810"/>
          <a:ext cx="889000" cy="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52527</xdr:rowOff>
    </xdr:from>
    <xdr:to>
      <xdr:col>21</xdr:col>
      <xdr:colOff>212725</xdr:colOff>
      <xdr:row>78</xdr:row>
      <xdr:rowOff>154127</xdr:rowOff>
    </xdr:to>
    <xdr:sp macro="" textlink="">
      <xdr:nvSpPr>
        <xdr:cNvPr id="638" name="フローチャート : 判断 637"/>
        <xdr:cNvSpPr/>
      </xdr:nvSpPr>
      <xdr:spPr>
        <a:xfrm>
          <a:off x="14541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170654</xdr:rowOff>
    </xdr:from>
    <xdr:ext cx="534377" cy="259045"/>
    <xdr:sp macro="" textlink="">
      <xdr:nvSpPr>
        <xdr:cNvPr id="639" name="テキスト ボックス 638"/>
        <xdr:cNvSpPr txBox="1"/>
      </xdr:nvSpPr>
      <xdr:spPr>
        <a:xfrm>
          <a:off x="14325111" y="132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126180</xdr:rowOff>
    </xdr:from>
    <xdr:to>
      <xdr:col>19</xdr:col>
      <xdr:colOff>644525</xdr:colOff>
      <xdr:row>78</xdr:row>
      <xdr:rowOff>134272</xdr:rowOff>
    </xdr:to>
    <xdr:cxnSp macro="">
      <xdr:nvCxnSpPr>
        <xdr:cNvPr id="640" name="直線コネクタ 639"/>
        <xdr:cNvCxnSpPr/>
      </xdr:nvCxnSpPr>
      <xdr:spPr>
        <a:xfrm>
          <a:off x="12814300" y="13499280"/>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49071</xdr:rowOff>
    </xdr:from>
    <xdr:to>
      <xdr:col>20</xdr:col>
      <xdr:colOff>9525</xdr:colOff>
      <xdr:row>78</xdr:row>
      <xdr:rowOff>150671</xdr:rowOff>
    </xdr:to>
    <xdr:sp macro="" textlink="">
      <xdr:nvSpPr>
        <xdr:cNvPr id="641" name="フローチャート : 判断 640"/>
        <xdr:cNvSpPr/>
      </xdr:nvSpPr>
      <xdr:spPr>
        <a:xfrm>
          <a:off x="13652500" y="134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167198</xdr:rowOff>
    </xdr:from>
    <xdr:ext cx="534377" cy="259045"/>
    <xdr:sp macro="" textlink="">
      <xdr:nvSpPr>
        <xdr:cNvPr id="642" name="テキスト ボックス 641"/>
        <xdr:cNvSpPr txBox="1"/>
      </xdr:nvSpPr>
      <xdr:spPr>
        <a:xfrm>
          <a:off x="13436111" y="1319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57303</xdr:rowOff>
    </xdr:from>
    <xdr:to>
      <xdr:col>18</xdr:col>
      <xdr:colOff>492125</xdr:colOff>
      <xdr:row>78</xdr:row>
      <xdr:rowOff>158903</xdr:rowOff>
    </xdr:to>
    <xdr:sp macro="" textlink="">
      <xdr:nvSpPr>
        <xdr:cNvPr id="643" name="フローチャート : 判断 642"/>
        <xdr:cNvSpPr/>
      </xdr:nvSpPr>
      <xdr:spPr>
        <a:xfrm>
          <a:off x="12763500" y="134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3980</xdr:rowOff>
    </xdr:from>
    <xdr:ext cx="534377" cy="259045"/>
    <xdr:sp macro="" textlink="">
      <xdr:nvSpPr>
        <xdr:cNvPr id="644" name="テキスト ボックス 643"/>
        <xdr:cNvSpPr txBox="1"/>
      </xdr:nvSpPr>
      <xdr:spPr>
        <a:xfrm>
          <a:off x="12547111" y="132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79905</xdr:rowOff>
    </xdr:from>
    <xdr:to>
      <xdr:col>23</xdr:col>
      <xdr:colOff>568325</xdr:colOff>
      <xdr:row>79</xdr:row>
      <xdr:rowOff>10055</xdr:rowOff>
    </xdr:to>
    <xdr:sp macro="" textlink="">
      <xdr:nvSpPr>
        <xdr:cNvPr id="650" name="円/楕円 649"/>
        <xdr:cNvSpPr/>
      </xdr:nvSpPr>
      <xdr:spPr>
        <a:xfrm>
          <a:off x="16268700" y="1345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469744" cy="259045"/>
    <xdr:sp macro="" textlink="">
      <xdr:nvSpPr>
        <xdr:cNvPr id="651" name="災害復旧費該当値テキスト"/>
        <xdr:cNvSpPr txBox="1"/>
      </xdr:nvSpPr>
      <xdr:spPr>
        <a:xfrm>
          <a:off x="16370300" y="1342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64329</xdr:rowOff>
    </xdr:from>
    <xdr:to>
      <xdr:col>22</xdr:col>
      <xdr:colOff>415925</xdr:colOff>
      <xdr:row>78</xdr:row>
      <xdr:rowOff>165929</xdr:rowOff>
    </xdr:to>
    <xdr:sp macro="" textlink="">
      <xdr:nvSpPr>
        <xdr:cNvPr id="652" name="円/楕円 651"/>
        <xdr:cNvSpPr/>
      </xdr:nvSpPr>
      <xdr:spPr>
        <a:xfrm>
          <a:off x="15430500" y="1343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11006</xdr:rowOff>
    </xdr:from>
    <xdr:ext cx="534377" cy="259045"/>
    <xdr:sp macro="" textlink="">
      <xdr:nvSpPr>
        <xdr:cNvPr id="653" name="テキスト ボックス 652"/>
        <xdr:cNvSpPr txBox="1"/>
      </xdr:nvSpPr>
      <xdr:spPr>
        <a:xfrm>
          <a:off x="15214111" y="1321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76910</xdr:rowOff>
    </xdr:from>
    <xdr:to>
      <xdr:col>21</xdr:col>
      <xdr:colOff>212725</xdr:colOff>
      <xdr:row>79</xdr:row>
      <xdr:rowOff>7060</xdr:rowOff>
    </xdr:to>
    <xdr:sp macro="" textlink="">
      <xdr:nvSpPr>
        <xdr:cNvPr id="654" name="円/楕円 653"/>
        <xdr:cNvSpPr/>
      </xdr:nvSpPr>
      <xdr:spPr>
        <a:xfrm>
          <a:off x="14541500" y="1345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169637</xdr:rowOff>
    </xdr:from>
    <xdr:ext cx="469744" cy="259045"/>
    <xdr:sp macro="" textlink="">
      <xdr:nvSpPr>
        <xdr:cNvPr id="655" name="テキスト ボックス 654"/>
        <xdr:cNvSpPr txBox="1"/>
      </xdr:nvSpPr>
      <xdr:spPr>
        <a:xfrm>
          <a:off x="14357427" y="1354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83472</xdr:rowOff>
    </xdr:from>
    <xdr:to>
      <xdr:col>20</xdr:col>
      <xdr:colOff>9525</xdr:colOff>
      <xdr:row>79</xdr:row>
      <xdr:rowOff>13622</xdr:rowOff>
    </xdr:to>
    <xdr:sp macro="" textlink="">
      <xdr:nvSpPr>
        <xdr:cNvPr id="656" name="円/楕円 655"/>
        <xdr:cNvSpPr/>
      </xdr:nvSpPr>
      <xdr:spPr>
        <a:xfrm>
          <a:off x="13652500" y="134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4749</xdr:rowOff>
    </xdr:from>
    <xdr:ext cx="469744" cy="259045"/>
    <xdr:sp macro="" textlink="">
      <xdr:nvSpPr>
        <xdr:cNvPr id="657" name="テキスト ボックス 656"/>
        <xdr:cNvSpPr txBox="1"/>
      </xdr:nvSpPr>
      <xdr:spPr>
        <a:xfrm>
          <a:off x="13468427" y="1354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75380</xdr:rowOff>
    </xdr:from>
    <xdr:to>
      <xdr:col>18</xdr:col>
      <xdr:colOff>492125</xdr:colOff>
      <xdr:row>79</xdr:row>
      <xdr:rowOff>5530</xdr:rowOff>
    </xdr:to>
    <xdr:sp macro="" textlink="">
      <xdr:nvSpPr>
        <xdr:cNvPr id="658" name="円/楕円 657"/>
        <xdr:cNvSpPr/>
      </xdr:nvSpPr>
      <xdr:spPr>
        <a:xfrm>
          <a:off x="12763500" y="134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168107</xdr:rowOff>
    </xdr:from>
    <xdr:ext cx="469744" cy="259045"/>
    <xdr:sp macro="" textlink="">
      <xdr:nvSpPr>
        <xdr:cNvPr id="659" name="テキスト ボックス 658"/>
        <xdr:cNvSpPr txBox="1"/>
      </xdr:nvSpPr>
      <xdr:spPr>
        <a:xfrm>
          <a:off x="12579427" y="135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35275</xdr:rowOff>
    </xdr:from>
    <xdr:to>
      <xdr:col>23</xdr:col>
      <xdr:colOff>517525</xdr:colOff>
      <xdr:row>97</xdr:row>
      <xdr:rowOff>60742</xdr:rowOff>
    </xdr:to>
    <xdr:cxnSp macro="">
      <xdr:nvCxnSpPr>
        <xdr:cNvPr id="688" name="直線コネクタ 687"/>
        <xdr:cNvCxnSpPr/>
      </xdr:nvCxnSpPr>
      <xdr:spPr>
        <a:xfrm flipV="1">
          <a:off x="15481300" y="16665925"/>
          <a:ext cx="838200" cy="2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130068</xdr:rowOff>
    </xdr:from>
    <xdr:to>
      <xdr:col>22</xdr:col>
      <xdr:colOff>365125</xdr:colOff>
      <xdr:row>97</xdr:row>
      <xdr:rowOff>60742</xdr:rowOff>
    </xdr:to>
    <xdr:cxnSp macro="">
      <xdr:nvCxnSpPr>
        <xdr:cNvPr id="691" name="直線コネクタ 690"/>
        <xdr:cNvCxnSpPr/>
      </xdr:nvCxnSpPr>
      <xdr:spPr>
        <a:xfrm>
          <a:off x="14592300" y="16589268"/>
          <a:ext cx="889000" cy="10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3" name="テキスト ボックス 692"/>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130068</xdr:rowOff>
    </xdr:from>
    <xdr:to>
      <xdr:col>21</xdr:col>
      <xdr:colOff>161925</xdr:colOff>
      <xdr:row>97</xdr:row>
      <xdr:rowOff>27488</xdr:rowOff>
    </xdr:to>
    <xdr:cxnSp macro="">
      <xdr:nvCxnSpPr>
        <xdr:cNvPr id="694" name="直線コネクタ 693"/>
        <xdr:cNvCxnSpPr/>
      </xdr:nvCxnSpPr>
      <xdr:spPr>
        <a:xfrm flipV="1">
          <a:off x="13703300" y="16589268"/>
          <a:ext cx="889000" cy="6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169907</xdr:rowOff>
    </xdr:from>
    <xdr:to>
      <xdr:col>21</xdr:col>
      <xdr:colOff>212725</xdr:colOff>
      <xdr:row>97</xdr:row>
      <xdr:rowOff>100057</xdr:rowOff>
    </xdr:to>
    <xdr:sp macro="" textlink="">
      <xdr:nvSpPr>
        <xdr:cNvPr id="695" name="フローチャート : 判断 694"/>
        <xdr:cNvSpPr/>
      </xdr:nvSpPr>
      <xdr:spPr>
        <a:xfrm>
          <a:off x="14541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91184</xdr:rowOff>
    </xdr:from>
    <xdr:ext cx="534377" cy="259045"/>
    <xdr:sp macro="" textlink="">
      <xdr:nvSpPr>
        <xdr:cNvPr id="696" name="テキスト ボックス 695"/>
        <xdr:cNvSpPr txBox="1"/>
      </xdr:nvSpPr>
      <xdr:spPr>
        <a:xfrm>
          <a:off x="14325111" y="167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19799</xdr:rowOff>
    </xdr:from>
    <xdr:to>
      <xdr:col>19</xdr:col>
      <xdr:colOff>644525</xdr:colOff>
      <xdr:row>97</xdr:row>
      <xdr:rowOff>27488</xdr:rowOff>
    </xdr:to>
    <xdr:cxnSp macro="">
      <xdr:nvCxnSpPr>
        <xdr:cNvPr id="697" name="直線コネクタ 696"/>
        <xdr:cNvCxnSpPr/>
      </xdr:nvCxnSpPr>
      <xdr:spPr>
        <a:xfrm>
          <a:off x="12814300" y="16650449"/>
          <a:ext cx="889000" cy="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151476</xdr:rowOff>
    </xdr:from>
    <xdr:to>
      <xdr:col>20</xdr:col>
      <xdr:colOff>9525</xdr:colOff>
      <xdr:row>97</xdr:row>
      <xdr:rowOff>81626</xdr:rowOff>
    </xdr:to>
    <xdr:sp macro="" textlink="">
      <xdr:nvSpPr>
        <xdr:cNvPr id="698" name="フローチャート : 判断 697"/>
        <xdr:cNvSpPr/>
      </xdr:nvSpPr>
      <xdr:spPr>
        <a:xfrm>
          <a:off x="13652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72753</xdr:rowOff>
    </xdr:from>
    <xdr:ext cx="534377" cy="259045"/>
    <xdr:sp macro="" textlink="">
      <xdr:nvSpPr>
        <xdr:cNvPr id="699" name="テキスト ボックス 698"/>
        <xdr:cNvSpPr txBox="1"/>
      </xdr:nvSpPr>
      <xdr:spPr>
        <a:xfrm>
          <a:off x="13436111" y="167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142506</xdr:rowOff>
    </xdr:from>
    <xdr:to>
      <xdr:col>18</xdr:col>
      <xdr:colOff>492125</xdr:colOff>
      <xdr:row>97</xdr:row>
      <xdr:rowOff>72656</xdr:rowOff>
    </xdr:to>
    <xdr:sp macro="" textlink="">
      <xdr:nvSpPr>
        <xdr:cNvPr id="700" name="フローチャート : 判断 699"/>
        <xdr:cNvSpPr/>
      </xdr:nvSpPr>
      <xdr:spPr>
        <a:xfrm>
          <a:off x="12763500" y="1660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63783</xdr:rowOff>
    </xdr:from>
    <xdr:ext cx="534377" cy="259045"/>
    <xdr:sp macro="" textlink="">
      <xdr:nvSpPr>
        <xdr:cNvPr id="701" name="テキスト ボックス 700"/>
        <xdr:cNvSpPr txBox="1"/>
      </xdr:nvSpPr>
      <xdr:spPr>
        <a:xfrm>
          <a:off x="12547111" y="1669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155925</xdr:rowOff>
    </xdr:from>
    <xdr:to>
      <xdr:col>23</xdr:col>
      <xdr:colOff>568325</xdr:colOff>
      <xdr:row>97</xdr:row>
      <xdr:rowOff>86075</xdr:rowOff>
    </xdr:to>
    <xdr:sp macro="" textlink="">
      <xdr:nvSpPr>
        <xdr:cNvPr id="707" name="円/楕円 706"/>
        <xdr:cNvSpPr/>
      </xdr:nvSpPr>
      <xdr:spPr>
        <a:xfrm>
          <a:off x="16268700" y="166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134352</xdr:rowOff>
    </xdr:from>
    <xdr:ext cx="534377" cy="259045"/>
    <xdr:sp macro="" textlink="">
      <xdr:nvSpPr>
        <xdr:cNvPr id="708" name="公債費該当値テキスト"/>
        <xdr:cNvSpPr txBox="1"/>
      </xdr:nvSpPr>
      <xdr:spPr>
        <a:xfrm>
          <a:off x="16370300" y="1659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46,204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9942</xdr:rowOff>
    </xdr:from>
    <xdr:to>
      <xdr:col>22</xdr:col>
      <xdr:colOff>415925</xdr:colOff>
      <xdr:row>97</xdr:row>
      <xdr:rowOff>111542</xdr:rowOff>
    </xdr:to>
    <xdr:sp macro="" textlink="">
      <xdr:nvSpPr>
        <xdr:cNvPr id="709" name="円/楕円 708"/>
        <xdr:cNvSpPr/>
      </xdr:nvSpPr>
      <xdr:spPr>
        <a:xfrm>
          <a:off x="15430500" y="1664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102669</xdr:rowOff>
    </xdr:from>
    <xdr:ext cx="534377" cy="259045"/>
    <xdr:sp macro="" textlink="">
      <xdr:nvSpPr>
        <xdr:cNvPr id="710" name="テキスト ボックス 709"/>
        <xdr:cNvSpPr txBox="1"/>
      </xdr:nvSpPr>
      <xdr:spPr>
        <a:xfrm>
          <a:off x="15214111" y="1673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79268</xdr:rowOff>
    </xdr:from>
    <xdr:to>
      <xdr:col>21</xdr:col>
      <xdr:colOff>212725</xdr:colOff>
      <xdr:row>97</xdr:row>
      <xdr:rowOff>9418</xdr:rowOff>
    </xdr:to>
    <xdr:sp macro="" textlink="">
      <xdr:nvSpPr>
        <xdr:cNvPr id="711" name="円/楕円 710"/>
        <xdr:cNvSpPr/>
      </xdr:nvSpPr>
      <xdr:spPr>
        <a:xfrm>
          <a:off x="14541500" y="1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25945</xdr:rowOff>
    </xdr:from>
    <xdr:ext cx="534377" cy="259045"/>
    <xdr:sp macro="" textlink="">
      <xdr:nvSpPr>
        <xdr:cNvPr id="712" name="テキスト ボックス 711"/>
        <xdr:cNvSpPr txBox="1"/>
      </xdr:nvSpPr>
      <xdr:spPr>
        <a:xfrm>
          <a:off x="14325111" y="163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56,264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148138</xdr:rowOff>
    </xdr:from>
    <xdr:to>
      <xdr:col>20</xdr:col>
      <xdr:colOff>9525</xdr:colOff>
      <xdr:row>97</xdr:row>
      <xdr:rowOff>78288</xdr:rowOff>
    </xdr:to>
    <xdr:sp macro="" textlink="">
      <xdr:nvSpPr>
        <xdr:cNvPr id="713" name="円/楕円 712"/>
        <xdr:cNvSpPr/>
      </xdr:nvSpPr>
      <xdr:spPr>
        <a:xfrm>
          <a:off x="13652500" y="1660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94815</xdr:rowOff>
    </xdr:from>
    <xdr:ext cx="534377" cy="259045"/>
    <xdr:sp macro="" textlink="">
      <xdr:nvSpPr>
        <xdr:cNvPr id="714" name="テキスト ボックス 713"/>
        <xdr:cNvSpPr txBox="1"/>
      </xdr:nvSpPr>
      <xdr:spPr>
        <a:xfrm>
          <a:off x="13436111" y="1638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140449</xdr:rowOff>
    </xdr:from>
    <xdr:to>
      <xdr:col>18</xdr:col>
      <xdr:colOff>492125</xdr:colOff>
      <xdr:row>97</xdr:row>
      <xdr:rowOff>70599</xdr:rowOff>
    </xdr:to>
    <xdr:sp macro="" textlink="">
      <xdr:nvSpPr>
        <xdr:cNvPr id="715" name="円/楕円 714"/>
        <xdr:cNvSpPr/>
      </xdr:nvSpPr>
      <xdr:spPr>
        <a:xfrm>
          <a:off x="12763500" y="1659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87126</xdr:rowOff>
    </xdr:from>
    <xdr:ext cx="534377" cy="259045"/>
    <xdr:sp macro="" textlink="">
      <xdr:nvSpPr>
        <xdr:cNvPr id="716" name="テキスト ボックス 715"/>
        <xdr:cNvSpPr txBox="1"/>
      </xdr:nvSpPr>
      <xdr:spPr>
        <a:xfrm>
          <a:off x="12547111" y="1637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88392</xdr:rowOff>
    </xdr:from>
    <xdr:to>
      <xdr:col>29</xdr:col>
      <xdr:colOff>568325</xdr:colOff>
      <xdr:row>39</xdr:row>
      <xdr:rowOff>18542</xdr:rowOff>
    </xdr:to>
    <xdr:sp macro="" textlink="">
      <xdr:nvSpPr>
        <xdr:cNvPr id="752" name="フローチャート : 判断 751"/>
        <xdr:cNvSpPr/>
      </xdr:nvSpPr>
      <xdr:spPr>
        <a:xfrm>
          <a:off x="20383500" y="660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35069</xdr:rowOff>
    </xdr:from>
    <xdr:ext cx="378565" cy="259045"/>
    <xdr:sp macro="" textlink="">
      <xdr:nvSpPr>
        <xdr:cNvPr id="753" name="テキスト ボックス 752"/>
        <xdr:cNvSpPr txBox="1"/>
      </xdr:nvSpPr>
      <xdr:spPr>
        <a:xfrm>
          <a:off x="20245017" y="637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122047</xdr:rowOff>
    </xdr:from>
    <xdr:to>
      <xdr:col>28</xdr:col>
      <xdr:colOff>365125</xdr:colOff>
      <xdr:row>39</xdr:row>
      <xdr:rowOff>52197</xdr:rowOff>
    </xdr:to>
    <xdr:sp macro="" textlink="">
      <xdr:nvSpPr>
        <xdr:cNvPr id="755" name="フローチャート : 判断 754"/>
        <xdr:cNvSpPr/>
      </xdr:nvSpPr>
      <xdr:spPr>
        <a:xfrm>
          <a:off x="19494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68724</xdr:rowOff>
    </xdr:from>
    <xdr:ext cx="378565" cy="259045"/>
    <xdr:sp macro="" textlink="">
      <xdr:nvSpPr>
        <xdr:cNvPr id="756" name="テキスト ボックス 755"/>
        <xdr:cNvSpPr txBox="1"/>
      </xdr:nvSpPr>
      <xdr:spPr>
        <a:xfrm>
          <a:off x="19356017" y="6412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106172</xdr:rowOff>
    </xdr:from>
    <xdr:to>
      <xdr:col>27</xdr:col>
      <xdr:colOff>161925</xdr:colOff>
      <xdr:row>37</xdr:row>
      <xdr:rowOff>36322</xdr:rowOff>
    </xdr:to>
    <xdr:sp macro="" textlink="">
      <xdr:nvSpPr>
        <xdr:cNvPr id="757" name="フローチャート : 判断 756"/>
        <xdr:cNvSpPr/>
      </xdr:nvSpPr>
      <xdr:spPr>
        <a:xfrm>
          <a:off x="18605500" y="627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52849</xdr:rowOff>
    </xdr:from>
    <xdr:ext cx="469744" cy="259045"/>
    <xdr:sp macro="" textlink="">
      <xdr:nvSpPr>
        <xdr:cNvPr id="758" name="テキスト ボックス 757"/>
        <xdr:cNvSpPr txBox="1"/>
      </xdr:nvSpPr>
      <xdr:spPr>
        <a:xfrm>
          <a:off x="18421427" y="605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人口減少が著しく、住民一人当たりのコストは多くの科目で県平均を上回っている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一方で類似団体平均は下回っている。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平成２</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年度では、総務費が増加しており、基金積立金の増</a:t>
          </a:r>
          <a:r>
            <a:rPr kumimoji="1" lang="ja-JP" altLang="en-US" sz="110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が要因となっている。</a:t>
          </a:r>
          <a:r>
            <a:rPr kumimoji="1" lang="ja-JP" altLang="en-US" sz="1100">
              <a:solidFill>
                <a:sysClr val="windowText" lastClr="000000"/>
              </a:solidFill>
              <a:effectLst/>
              <a:latin typeface="+mn-lt"/>
              <a:ea typeface="+mn-ea"/>
              <a:cs typeface="+mn-cs"/>
            </a:rPr>
            <a:t>消防</a:t>
          </a:r>
          <a:r>
            <a:rPr kumimoji="1" lang="ja-JP" altLang="ja-JP" sz="1100">
              <a:solidFill>
                <a:sysClr val="windowText" lastClr="000000"/>
              </a:solidFill>
              <a:effectLst/>
              <a:latin typeface="+mn-lt"/>
              <a:ea typeface="+mn-ea"/>
              <a:cs typeface="+mn-cs"/>
            </a:rPr>
            <a:t>費も同様</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、こちらは</a:t>
          </a:r>
          <a:r>
            <a:rPr kumimoji="1" lang="ja-JP" altLang="en-US" sz="1100">
              <a:solidFill>
                <a:sysClr val="windowText" lastClr="000000"/>
              </a:solidFill>
              <a:effectLst/>
              <a:latin typeface="+mn-lt"/>
              <a:ea typeface="+mn-ea"/>
              <a:cs typeface="+mn-cs"/>
            </a:rPr>
            <a:t>消防施設及び制服整備</a:t>
          </a:r>
          <a:r>
            <a:rPr kumimoji="1" lang="ja-JP" altLang="ja-JP" sz="1100">
              <a:solidFill>
                <a:sysClr val="windowText" lastClr="000000"/>
              </a:solidFill>
              <a:effectLst/>
              <a:latin typeface="+mn-lt"/>
              <a:ea typeface="+mn-ea"/>
              <a:cs typeface="+mn-cs"/>
            </a:rPr>
            <a:t>が要因である。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その他</a:t>
          </a:r>
          <a:r>
            <a:rPr kumimoji="1" lang="ja-JP" altLang="en-US" sz="1100">
              <a:solidFill>
                <a:sysClr val="windowText" lastClr="000000"/>
              </a:solidFill>
              <a:effectLst/>
              <a:latin typeface="+mn-lt"/>
              <a:ea typeface="+mn-ea"/>
              <a:cs typeface="+mn-cs"/>
            </a:rPr>
            <a:t>の科目は減額となったものが多いが、</a:t>
          </a:r>
          <a:r>
            <a:rPr kumimoji="1" lang="ja-JP" altLang="ja-JP" sz="1100">
              <a:solidFill>
                <a:sysClr val="windowText" lastClr="000000"/>
              </a:solidFill>
              <a:effectLst/>
              <a:latin typeface="+mn-lt"/>
              <a:ea typeface="+mn-ea"/>
              <a:cs typeface="+mn-cs"/>
            </a:rPr>
            <a:t>衛生費は水道事業会計への繰出金、</a:t>
          </a:r>
          <a:r>
            <a:rPr kumimoji="1" lang="ja-JP" altLang="en-US" sz="1100">
              <a:solidFill>
                <a:sysClr val="windowText" lastClr="000000"/>
              </a:solidFill>
              <a:effectLst/>
              <a:latin typeface="+mn-lt"/>
              <a:ea typeface="+mn-ea"/>
              <a:cs typeface="+mn-cs"/>
            </a:rPr>
            <a:t>塩谷広域行政組合への負担金で今後増加する見込である。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土木費は類似団体平均・県平均とも大きく下回っているが、今後数年は、町営住宅の建替や道路改良工事の増などにより増加することが見込まれている。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公債費は今後も減少する見込みである</a:t>
          </a:r>
          <a:r>
            <a:rPr kumimoji="1" lang="ja-JP" altLang="en-US" sz="1100">
              <a:solidFill>
                <a:sysClr val="windowText" lastClr="000000"/>
              </a:solidFill>
              <a:effectLst/>
              <a:latin typeface="+mn-lt"/>
              <a:ea typeface="+mn-ea"/>
              <a:cs typeface="+mn-cs"/>
            </a:rPr>
            <a:t>が、計画的に過疎対策事業債を活用していく予定であることから、減少の幅は小さくなる可能性がある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ysClr val="windowText" lastClr="000000"/>
              </a:solidFill>
              <a:effectLst/>
              <a:latin typeface="+mn-lt"/>
              <a:ea typeface="+mn-ea"/>
              <a:cs typeface="+mn-cs"/>
            </a:rPr>
            <a:t>　財政調整基金残高は、ここ数年間で着実に増加させ、将来の財政需要に備え計画的な積立てを実施している。</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実質収支比率は、ここ数年は５％前後を推移している状況にあったが、平成２７年度</a:t>
          </a:r>
          <a:r>
            <a:rPr lang="ja-JP" altLang="en-US" sz="1100" b="0" i="0" baseline="0">
              <a:solidFill>
                <a:sysClr val="windowText" lastClr="000000"/>
              </a:solidFill>
              <a:effectLst/>
              <a:latin typeface="+mn-lt"/>
              <a:ea typeface="+mn-ea"/>
              <a:cs typeface="+mn-cs"/>
            </a:rPr>
            <a:t>・２８年度</a:t>
          </a:r>
          <a:r>
            <a:rPr lang="ja-JP" altLang="ja-JP" sz="1100" b="0" i="0" baseline="0">
              <a:solidFill>
                <a:sysClr val="windowText" lastClr="000000"/>
              </a:solidFill>
              <a:effectLst/>
              <a:latin typeface="+mn-lt"/>
              <a:ea typeface="+mn-ea"/>
              <a:cs typeface="+mn-cs"/>
            </a:rPr>
            <a:t>はやや高めであったことから、今後とも適正な歳入・歳出管理により、健全な財政運営に努めたい。</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実質単年度収支は、平成２</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平成２３年度依頼の</a:t>
          </a:r>
          <a:r>
            <a:rPr lang="ja-JP" altLang="ja-JP" sz="1100" b="0" i="0" baseline="0">
              <a:solidFill>
                <a:sysClr val="windowText" lastClr="000000"/>
              </a:solidFill>
              <a:effectLst/>
              <a:latin typeface="+mn-lt"/>
              <a:ea typeface="+mn-ea"/>
              <a:cs typeface="+mn-cs"/>
            </a:rPr>
            <a:t>赤字</a:t>
          </a:r>
          <a:r>
            <a:rPr lang="ja-JP" altLang="en-US" sz="1100" b="0" i="0" baseline="0">
              <a:solidFill>
                <a:sysClr val="windowText" lastClr="000000"/>
              </a:solidFill>
              <a:effectLst/>
              <a:latin typeface="+mn-lt"/>
              <a:ea typeface="+mn-ea"/>
              <a:cs typeface="+mn-cs"/>
            </a:rPr>
            <a:t>となったが、性質上</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一定期間をおいて赤字になることが健全であることから、</a:t>
          </a:r>
          <a:r>
            <a:rPr lang="ja-JP" altLang="ja-JP" sz="1100" b="0" i="0" baseline="0">
              <a:solidFill>
                <a:sysClr val="windowText" lastClr="000000"/>
              </a:solidFill>
              <a:effectLst/>
              <a:latin typeface="+mn-lt"/>
              <a:ea typeface="+mn-ea"/>
              <a:cs typeface="+mn-cs"/>
            </a:rPr>
            <a:t>この傾向が続くことが望ましい。財政的には健全な状況といえる。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ysClr val="windowText" lastClr="000000"/>
              </a:solidFill>
              <a:effectLst/>
              <a:latin typeface="+mn-lt"/>
              <a:ea typeface="+mn-ea"/>
              <a:cs typeface="+mn-cs"/>
            </a:rPr>
            <a:t>　全ての会計を合計した場合の赤字を表す指標である連結実質赤字比率は、平成１９年度の指標算定開始以降すべて黒字であり、比率算定には至っていない。</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黒字の比率においても、平成２</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年度の一般会計の実質収支額は若干高めではあったが、総合的には健全な状況にあると判断できる。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5414767</v>
      </c>
      <c r="BO4" s="411"/>
      <c r="BP4" s="411"/>
      <c r="BQ4" s="411"/>
      <c r="BR4" s="411"/>
      <c r="BS4" s="411"/>
      <c r="BT4" s="411"/>
      <c r="BU4" s="412"/>
      <c r="BV4" s="410">
        <v>5559482</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6.1</v>
      </c>
      <c r="CU4" s="588"/>
      <c r="CV4" s="588"/>
      <c r="CW4" s="588"/>
      <c r="CX4" s="588"/>
      <c r="CY4" s="588"/>
      <c r="CZ4" s="588"/>
      <c r="DA4" s="589"/>
      <c r="DB4" s="587">
        <v>7.5</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5127776</v>
      </c>
      <c r="BO5" s="416"/>
      <c r="BP5" s="416"/>
      <c r="BQ5" s="416"/>
      <c r="BR5" s="416"/>
      <c r="BS5" s="416"/>
      <c r="BT5" s="416"/>
      <c r="BU5" s="417"/>
      <c r="BV5" s="415">
        <v>5165554</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81.8</v>
      </c>
      <c r="CU5" s="386"/>
      <c r="CV5" s="386"/>
      <c r="CW5" s="386"/>
      <c r="CX5" s="386"/>
      <c r="CY5" s="386"/>
      <c r="CZ5" s="386"/>
      <c r="DA5" s="387"/>
      <c r="DB5" s="385">
        <v>78.900000000000006</v>
      </c>
      <c r="DC5" s="386"/>
      <c r="DD5" s="386"/>
      <c r="DE5" s="386"/>
      <c r="DF5" s="386"/>
      <c r="DG5" s="386"/>
      <c r="DH5" s="386"/>
      <c r="DI5" s="387"/>
      <c r="DJ5" s="139"/>
      <c r="DK5" s="139"/>
      <c r="DL5" s="139"/>
      <c r="DM5" s="139"/>
      <c r="DN5" s="139"/>
      <c r="DO5" s="139"/>
    </row>
    <row r="6" spans="1:119" ht="18.75" customHeight="1">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286991</v>
      </c>
      <c r="BO6" s="416"/>
      <c r="BP6" s="416"/>
      <c r="BQ6" s="416"/>
      <c r="BR6" s="416"/>
      <c r="BS6" s="416"/>
      <c r="BT6" s="416"/>
      <c r="BU6" s="417"/>
      <c r="BV6" s="415">
        <v>393928</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87.1</v>
      </c>
      <c r="CU6" s="562"/>
      <c r="CV6" s="562"/>
      <c r="CW6" s="562"/>
      <c r="CX6" s="562"/>
      <c r="CY6" s="562"/>
      <c r="CZ6" s="562"/>
      <c r="DA6" s="563"/>
      <c r="DB6" s="561">
        <v>84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65651</v>
      </c>
      <c r="BO7" s="416"/>
      <c r="BP7" s="416"/>
      <c r="BQ7" s="416"/>
      <c r="BR7" s="416"/>
      <c r="BS7" s="416"/>
      <c r="BT7" s="416"/>
      <c r="BU7" s="417"/>
      <c r="BV7" s="415">
        <v>119804</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3608380</v>
      </c>
      <c r="CU7" s="416"/>
      <c r="CV7" s="416"/>
      <c r="CW7" s="416"/>
      <c r="CX7" s="416"/>
      <c r="CY7" s="416"/>
      <c r="CZ7" s="416"/>
      <c r="DA7" s="417"/>
      <c r="DB7" s="415">
        <v>3650313</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221340</v>
      </c>
      <c r="BO8" s="416"/>
      <c r="BP8" s="416"/>
      <c r="BQ8" s="416"/>
      <c r="BR8" s="416"/>
      <c r="BS8" s="416"/>
      <c r="BT8" s="416"/>
      <c r="BU8" s="417"/>
      <c r="BV8" s="415">
        <v>274124</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0.45</v>
      </c>
      <c r="CU8" s="525"/>
      <c r="CV8" s="525"/>
      <c r="CW8" s="525"/>
      <c r="CX8" s="525"/>
      <c r="CY8" s="525"/>
      <c r="CZ8" s="525"/>
      <c r="DA8" s="526"/>
      <c r="DB8" s="524">
        <v>0.45</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11495</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77</v>
      </c>
      <c r="AV9" s="473"/>
      <c r="AW9" s="473"/>
      <c r="AX9" s="473"/>
      <c r="AY9" s="395" t="s">
        <v>99</v>
      </c>
      <c r="AZ9" s="396"/>
      <c r="BA9" s="396"/>
      <c r="BB9" s="396"/>
      <c r="BC9" s="396"/>
      <c r="BD9" s="396"/>
      <c r="BE9" s="396"/>
      <c r="BF9" s="396"/>
      <c r="BG9" s="396"/>
      <c r="BH9" s="396"/>
      <c r="BI9" s="396"/>
      <c r="BJ9" s="396"/>
      <c r="BK9" s="396"/>
      <c r="BL9" s="396"/>
      <c r="BM9" s="397"/>
      <c r="BN9" s="415">
        <v>-52784</v>
      </c>
      <c r="BO9" s="416"/>
      <c r="BP9" s="416"/>
      <c r="BQ9" s="416"/>
      <c r="BR9" s="416"/>
      <c r="BS9" s="416"/>
      <c r="BT9" s="416"/>
      <c r="BU9" s="417"/>
      <c r="BV9" s="415">
        <v>76242</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12.8</v>
      </c>
      <c r="CU9" s="386"/>
      <c r="CV9" s="386"/>
      <c r="CW9" s="386"/>
      <c r="CX9" s="386"/>
      <c r="CY9" s="386"/>
      <c r="CZ9" s="386"/>
      <c r="DA9" s="387"/>
      <c r="DB9" s="385">
        <v>11.9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101</v>
      </c>
      <c r="M10" s="389"/>
      <c r="N10" s="389"/>
      <c r="O10" s="389"/>
      <c r="P10" s="389"/>
      <c r="Q10" s="390"/>
      <c r="R10" s="391">
        <v>12560</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643</v>
      </c>
      <c r="BO10" s="416"/>
      <c r="BP10" s="416"/>
      <c r="BQ10" s="416"/>
      <c r="BR10" s="416"/>
      <c r="BS10" s="416"/>
      <c r="BT10" s="416"/>
      <c r="BU10" s="417"/>
      <c r="BV10" s="415">
        <v>110623</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109</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11795</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11734</v>
      </c>
      <c r="S13" s="517"/>
      <c r="T13" s="517"/>
      <c r="U13" s="517"/>
      <c r="V13" s="518"/>
      <c r="W13" s="504" t="s">
        <v>123</v>
      </c>
      <c r="X13" s="428"/>
      <c r="Y13" s="428"/>
      <c r="Z13" s="428"/>
      <c r="AA13" s="428"/>
      <c r="AB13" s="429"/>
      <c r="AC13" s="391">
        <v>824</v>
      </c>
      <c r="AD13" s="392"/>
      <c r="AE13" s="392"/>
      <c r="AF13" s="392"/>
      <c r="AG13" s="393"/>
      <c r="AH13" s="391">
        <v>915</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-52141</v>
      </c>
      <c r="BO13" s="416"/>
      <c r="BP13" s="416"/>
      <c r="BQ13" s="416"/>
      <c r="BR13" s="416"/>
      <c r="BS13" s="416"/>
      <c r="BT13" s="416"/>
      <c r="BU13" s="417"/>
      <c r="BV13" s="415">
        <v>186865</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5.6</v>
      </c>
      <c r="CU13" s="386"/>
      <c r="CV13" s="386"/>
      <c r="CW13" s="386"/>
      <c r="CX13" s="386"/>
      <c r="CY13" s="386"/>
      <c r="CZ13" s="386"/>
      <c r="DA13" s="387"/>
      <c r="DB13" s="385">
        <v>6.2</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12051</v>
      </c>
      <c r="S14" s="517"/>
      <c r="T14" s="517"/>
      <c r="U14" s="517"/>
      <c r="V14" s="518"/>
      <c r="W14" s="519"/>
      <c r="X14" s="431"/>
      <c r="Y14" s="431"/>
      <c r="Z14" s="431"/>
      <c r="AA14" s="431"/>
      <c r="AB14" s="432"/>
      <c r="AC14" s="509">
        <v>13.9</v>
      </c>
      <c r="AD14" s="510"/>
      <c r="AE14" s="510"/>
      <c r="AF14" s="510"/>
      <c r="AG14" s="511"/>
      <c r="AH14" s="509">
        <v>14.3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11989</v>
      </c>
      <c r="S15" s="517"/>
      <c r="T15" s="517"/>
      <c r="U15" s="517"/>
      <c r="V15" s="518"/>
      <c r="W15" s="504" t="s">
        <v>130</v>
      </c>
      <c r="X15" s="428"/>
      <c r="Y15" s="428"/>
      <c r="Z15" s="428"/>
      <c r="AA15" s="428"/>
      <c r="AB15" s="429"/>
      <c r="AC15" s="391">
        <v>1919</v>
      </c>
      <c r="AD15" s="392"/>
      <c r="AE15" s="392"/>
      <c r="AF15" s="392"/>
      <c r="AG15" s="393"/>
      <c r="AH15" s="391">
        <v>2186</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1390873</v>
      </c>
      <c r="BO15" s="411"/>
      <c r="BP15" s="411"/>
      <c r="BQ15" s="411"/>
      <c r="BR15" s="411"/>
      <c r="BS15" s="411"/>
      <c r="BT15" s="411"/>
      <c r="BU15" s="412"/>
      <c r="BV15" s="410">
        <v>1359036</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32.299999999999997</v>
      </c>
      <c r="AD16" s="510"/>
      <c r="AE16" s="510"/>
      <c r="AF16" s="510"/>
      <c r="AG16" s="511"/>
      <c r="AH16" s="509">
        <v>34.200000000000003</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3055664</v>
      </c>
      <c r="BO16" s="416"/>
      <c r="BP16" s="416"/>
      <c r="BQ16" s="416"/>
      <c r="BR16" s="416"/>
      <c r="BS16" s="416"/>
      <c r="BT16" s="416"/>
      <c r="BU16" s="417"/>
      <c r="BV16" s="415">
        <v>3068966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3191</v>
      </c>
      <c r="AD17" s="392"/>
      <c r="AE17" s="392"/>
      <c r="AF17" s="392"/>
      <c r="AG17" s="393"/>
      <c r="AH17" s="391">
        <v>3288</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1754543</v>
      </c>
      <c r="BO17" s="416"/>
      <c r="BP17" s="416"/>
      <c r="BQ17" s="416"/>
      <c r="BR17" s="416"/>
      <c r="BS17" s="416"/>
      <c r="BT17" s="416"/>
      <c r="BU17" s="417"/>
      <c r="BV17" s="415">
        <v>1709820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176.06</v>
      </c>
      <c r="M18" s="480"/>
      <c r="N18" s="480"/>
      <c r="O18" s="480"/>
      <c r="P18" s="480"/>
      <c r="Q18" s="480"/>
      <c r="R18" s="481"/>
      <c r="S18" s="481"/>
      <c r="T18" s="481"/>
      <c r="U18" s="481"/>
      <c r="V18" s="482"/>
      <c r="W18" s="496"/>
      <c r="X18" s="497"/>
      <c r="Y18" s="497"/>
      <c r="Z18" s="497"/>
      <c r="AA18" s="497"/>
      <c r="AB18" s="505"/>
      <c r="AC18" s="379">
        <v>53.8</v>
      </c>
      <c r="AD18" s="380"/>
      <c r="AE18" s="380"/>
      <c r="AF18" s="380"/>
      <c r="AG18" s="483"/>
      <c r="AH18" s="379">
        <v>51.5</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3018590</v>
      </c>
      <c r="BO18" s="416"/>
      <c r="BP18" s="416"/>
      <c r="BQ18" s="416"/>
      <c r="BR18" s="416"/>
      <c r="BS18" s="416"/>
      <c r="BT18" s="416"/>
      <c r="BU18" s="417"/>
      <c r="BV18" s="415">
        <v>2977863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65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4174332</v>
      </c>
      <c r="BO19" s="416"/>
      <c r="BP19" s="416"/>
      <c r="BQ19" s="416"/>
      <c r="BR19" s="416"/>
      <c r="BS19" s="416"/>
      <c r="BT19" s="416"/>
      <c r="BU19" s="417"/>
      <c r="BV19" s="415">
        <v>4232247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3696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4101030</v>
      </c>
      <c r="BO23" s="416"/>
      <c r="BP23" s="416"/>
      <c r="BQ23" s="416"/>
      <c r="BR23" s="416"/>
      <c r="BS23" s="416"/>
      <c r="BT23" s="416"/>
      <c r="BU23" s="417"/>
      <c r="BV23" s="415">
        <v>4373034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6930</v>
      </c>
      <c r="R24" s="392"/>
      <c r="S24" s="392"/>
      <c r="T24" s="392"/>
      <c r="U24" s="392"/>
      <c r="V24" s="393"/>
      <c r="W24" s="457"/>
      <c r="X24" s="448"/>
      <c r="Y24" s="449"/>
      <c r="Z24" s="388" t="s">
        <v>153</v>
      </c>
      <c r="AA24" s="389"/>
      <c r="AB24" s="389"/>
      <c r="AC24" s="389"/>
      <c r="AD24" s="389"/>
      <c r="AE24" s="389"/>
      <c r="AF24" s="389"/>
      <c r="AG24" s="390"/>
      <c r="AH24" s="391">
        <v>113</v>
      </c>
      <c r="AI24" s="392"/>
      <c r="AJ24" s="392"/>
      <c r="AK24" s="392"/>
      <c r="AL24" s="393"/>
      <c r="AM24" s="391">
        <v>321485</v>
      </c>
      <c r="AN24" s="392"/>
      <c r="AO24" s="392"/>
      <c r="AP24" s="392"/>
      <c r="AQ24" s="392"/>
      <c r="AR24" s="393"/>
      <c r="AS24" s="391">
        <v>2845</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3819915</v>
      </c>
      <c r="BO24" s="416"/>
      <c r="BP24" s="416"/>
      <c r="BQ24" s="416"/>
      <c r="BR24" s="416"/>
      <c r="BS24" s="416"/>
      <c r="BT24" s="416"/>
      <c r="BU24" s="417"/>
      <c r="BV24" s="415">
        <v>4033493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6100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96786</v>
      </c>
      <c r="BO25" s="411"/>
      <c r="BP25" s="411"/>
      <c r="BQ25" s="411"/>
      <c r="BR25" s="411"/>
      <c r="BS25" s="411"/>
      <c r="BT25" s="411"/>
      <c r="BU25" s="412"/>
      <c r="BV25" s="410">
        <v>122827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5150</v>
      </c>
      <c r="R26" s="392"/>
      <c r="S26" s="392"/>
      <c r="T26" s="392"/>
      <c r="U26" s="392"/>
      <c r="V26" s="393"/>
      <c r="W26" s="457"/>
      <c r="X26" s="448"/>
      <c r="Y26" s="449"/>
      <c r="Z26" s="388" t="s">
        <v>159</v>
      </c>
      <c r="AA26" s="470"/>
      <c r="AB26" s="470"/>
      <c r="AC26" s="470"/>
      <c r="AD26" s="470"/>
      <c r="AE26" s="470"/>
      <c r="AF26" s="470"/>
      <c r="AG26" s="471"/>
      <c r="AH26" s="391">
        <v>9</v>
      </c>
      <c r="AI26" s="392"/>
      <c r="AJ26" s="392"/>
      <c r="AK26" s="392"/>
      <c r="AL26" s="393"/>
      <c r="AM26" s="391">
        <v>27018</v>
      </c>
      <c r="AN26" s="392"/>
      <c r="AO26" s="392"/>
      <c r="AP26" s="392"/>
      <c r="AQ26" s="392"/>
      <c r="AR26" s="393"/>
      <c r="AS26" s="391">
        <v>3002</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3400</v>
      </c>
      <c r="R27" s="392"/>
      <c r="S27" s="392"/>
      <c r="T27" s="392"/>
      <c r="U27" s="392"/>
      <c r="V27" s="393"/>
      <c r="W27" s="457"/>
      <c r="X27" s="448"/>
      <c r="Y27" s="449"/>
      <c r="Z27" s="388" t="s">
        <v>162</v>
      </c>
      <c r="AA27" s="389"/>
      <c r="AB27" s="389"/>
      <c r="AC27" s="389"/>
      <c r="AD27" s="389"/>
      <c r="AE27" s="389"/>
      <c r="AF27" s="389"/>
      <c r="AG27" s="390"/>
      <c r="AH27" s="391">
        <v>2</v>
      </c>
      <c r="AI27" s="392"/>
      <c r="AJ27" s="392"/>
      <c r="AK27" s="392"/>
      <c r="AL27" s="393"/>
      <c r="AM27" s="391" t="s">
        <v>163</v>
      </c>
      <c r="AN27" s="392"/>
      <c r="AO27" s="392"/>
      <c r="AP27" s="392"/>
      <c r="AQ27" s="392"/>
      <c r="AR27" s="393"/>
      <c r="AS27" s="391" t="s">
        <v>163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160424</v>
      </c>
      <c r="BO27" s="419"/>
      <c r="BP27" s="419"/>
      <c r="BQ27" s="419"/>
      <c r="BR27" s="419"/>
      <c r="BS27" s="419"/>
      <c r="BT27" s="419"/>
      <c r="BU27" s="420"/>
      <c r="BV27" s="418">
        <v>160389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2600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1738466</v>
      </c>
      <c r="BO28" s="411"/>
      <c r="BP28" s="411"/>
      <c r="BQ28" s="411"/>
      <c r="BR28" s="411"/>
      <c r="BS28" s="411"/>
      <c r="BT28" s="411"/>
      <c r="BU28" s="412"/>
      <c r="BV28" s="410">
        <v>1597823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10</v>
      </c>
      <c r="M29" s="392"/>
      <c r="N29" s="392"/>
      <c r="O29" s="392"/>
      <c r="P29" s="393"/>
      <c r="Q29" s="391">
        <v>2330</v>
      </c>
      <c r="R29" s="392"/>
      <c r="S29" s="392"/>
      <c r="T29" s="392"/>
      <c r="U29" s="392"/>
      <c r="V29" s="393"/>
      <c r="W29" s="458"/>
      <c r="X29" s="459"/>
      <c r="Y29" s="460"/>
      <c r="Z29" s="388" t="s">
        <v>170</v>
      </c>
      <c r="AA29" s="389"/>
      <c r="AB29" s="389"/>
      <c r="AC29" s="389"/>
      <c r="AD29" s="389"/>
      <c r="AE29" s="389"/>
      <c r="AF29" s="389"/>
      <c r="AG29" s="390"/>
      <c r="AH29" s="391">
        <v>115</v>
      </c>
      <c r="AI29" s="392"/>
      <c r="AJ29" s="392"/>
      <c r="AK29" s="392"/>
      <c r="AL29" s="393"/>
      <c r="AM29" s="391">
        <v>329251</v>
      </c>
      <c r="AN29" s="392"/>
      <c r="AO29" s="392"/>
      <c r="AP29" s="392"/>
      <c r="AQ29" s="392"/>
      <c r="AR29" s="393"/>
      <c r="AS29" s="391">
        <v>2863</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378187</v>
      </c>
      <c r="BO29" s="416"/>
      <c r="BP29" s="416"/>
      <c r="BQ29" s="416"/>
      <c r="BR29" s="416"/>
      <c r="BS29" s="416"/>
      <c r="BT29" s="416"/>
      <c r="BU29" s="417"/>
      <c r="BV29" s="415">
        <v>378030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96.9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1409305</v>
      </c>
      <c r="BO30" s="419"/>
      <c r="BP30" s="419"/>
      <c r="BQ30" s="419"/>
      <c r="BR30" s="419"/>
      <c r="BS30" s="419"/>
      <c r="BT30" s="419"/>
      <c r="BU30" s="420"/>
      <c r="BV30" s="418">
        <v>1243465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塩谷広域行政組合一般会計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栃木県市町村総合事務組合一般会計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栃木県市町村総合事務組合特別会計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栃木県後期高齢者医療広域連合一般会計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栃木県後期高齢者医療広域連合特別会計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4" t="s">
        <v>521</v>
      </c>
      <c r="D34" s="1184"/>
      <c r="E34" s="1185"/>
      <c r="F34" s="32">
        <v>5.35</v>
      </c>
      <c r="G34" s="33">
        <v>5.01</v>
      </c>
      <c r="H34" s="33">
        <v>5.4</v>
      </c>
      <c r="I34" s="33">
        <v>7.5</v>
      </c>
      <c r="J34" s="34">
        <v>6.13</v>
      </c>
      <c r="K34" s="22"/>
      <c r="L34" s="22"/>
      <c r="M34" s="22"/>
      <c r="N34" s="22"/>
      <c r="O34" s="22"/>
      <c r="P34" s="22"/>
    </row>
    <row r="35" spans="1:16" ht="39" customHeight="1">
      <c r="A35" s="22"/>
      <c r="B35" s="35"/>
      <c r="C35" s="1178" t="s">
        <v>522</v>
      </c>
      <c r="D35" s="1179"/>
      <c r="E35" s="1180"/>
      <c r="F35" s="36">
        <v>5.7</v>
      </c>
      <c r="G35" s="37">
        <v>5.43</v>
      </c>
      <c r="H35" s="37">
        <v>5.42</v>
      </c>
      <c r="I35" s="37">
        <v>4.8600000000000003</v>
      </c>
      <c r="J35" s="38">
        <v>4.96</v>
      </c>
      <c r="K35" s="22"/>
      <c r="L35" s="22"/>
      <c r="M35" s="22"/>
      <c r="N35" s="22"/>
      <c r="O35" s="22"/>
      <c r="P35" s="22"/>
    </row>
    <row r="36" spans="1:16" ht="39" customHeight="1">
      <c r="A36" s="22"/>
      <c r="B36" s="35"/>
      <c r="C36" s="1178" t="s">
        <v>523</v>
      </c>
      <c r="D36" s="1179"/>
      <c r="E36" s="1180"/>
      <c r="F36" s="36">
        <v>3.03</v>
      </c>
      <c r="G36" s="37">
        <v>2.39</v>
      </c>
      <c r="H36" s="37">
        <v>1.2</v>
      </c>
      <c r="I36" s="37">
        <v>1.79</v>
      </c>
      <c r="J36" s="38">
        <v>3.39</v>
      </c>
      <c r="K36" s="22"/>
      <c r="L36" s="22"/>
      <c r="M36" s="22"/>
      <c r="N36" s="22"/>
      <c r="O36" s="22"/>
      <c r="P36" s="22"/>
    </row>
    <row r="37" spans="1:16" ht="39" customHeight="1">
      <c r="A37" s="22"/>
      <c r="B37" s="35"/>
      <c r="C37" s="1178" t="s">
        <v>524</v>
      </c>
      <c r="D37" s="1179"/>
      <c r="E37" s="1180"/>
      <c r="F37" s="36">
        <v>0.88</v>
      </c>
      <c r="G37" s="37">
        <v>1.1499999999999999</v>
      </c>
      <c r="H37" s="37">
        <v>0.26</v>
      </c>
      <c r="I37" s="37">
        <v>1.69</v>
      </c>
      <c r="J37" s="38">
        <v>1.29</v>
      </c>
      <c r="K37" s="22"/>
      <c r="L37" s="22"/>
      <c r="M37" s="22"/>
      <c r="N37" s="22"/>
      <c r="O37" s="22"/>
      <c r="P37" s="22"/>
    </row>
    <row r="38" spans="1:16" ht="39" customHeight="1">
      <c r="A38" s="22"/>
      <c r="B38" s="35"/>
      <c r="C38" s="1178" t="s">
        <v>525</v>
      </c>
      <c r="D38" s="1179"/>
      <c r="E38" s="1180"/>
      <c r="F38" s="36">
        <v>0</v>
      </c>
      <c r="G38" s="37">
        <v>0</v>
      </c>
      <c r="H38" s="37">
        <v>0</v>
      </c>
      <c r="I38" s="37">
        <v>0</v>
      </c>
      <c r="J38" s="38">
        <v>0.01</v>
      </c>
      <c r="K38" s="22"/>
      <c r="L38" s="22"/>
      <c r="M38" s="22"/>
      <c r="N38" s="22"/>
      <c r="O38" s="22"/>
      <c r="P38" s="22"/>
    </row>
    <row r="39" spans="1:16" ht="39" customHeight="1">
      <c r="A39" s="22"/>
      <c r="B39" s="35"/>
      <c r="C39" s="1178" t="s">
        <v>526</v>
      </c>
      <c r="D39" s="1179"/>
      <c r="E39" s="1180"/>
      <c r="F39" s="36">
        <v>0.04</v>
      </c>
      <c r="G39" s="37">
        <v>0.04</v>
      </c>
      <c r="H39" s="37">
        <v>0.05</v>
      </c>
      <c r="I39" s="37">
        <v>0.03</v>
      </c>
      <c r="J39" s="38">
        <v>0</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527</v>
      </c>
      <c r="D42" s="1179"/>
      <c r="E42" s="1180"/>
      <c r="F42" s="36" t="s">
        <v>476</v>
      </c>
      <c r="G42" s="37" t="s">
        <v>476</v>
      </c>
      <c r="H42" s="37" t="s">
        <v>476</v>
      </c>
      <c r="I42" s="37" t="s">
        <v>476</v>
      </c>
      <c r="J42" s="38" t="s">
        <v>476</v>
      </c>
      <c r="K42" s="22"/>
      <c r="L42" s="22"/>
      <c r="M42" s="22"/>
      <c r="N42" s="22"/>
      <c r="O42" s="22"/>
      <c r="P42" s="22"/>
    </row>
    <row r="43" spans="1:16" ht="39" customHeight="1" thickBot="1">
      <c r="A43" s="22"/>
      <c r="B43" s="40"/>
      <c r="C43" s="1181" t="s">
        <v>528</v>
      </c>
      <c r="D43" s="1182"/>
      <c r="E43" s="1183"/>
      <c r="F43" s="41" t="s">
        <v>476</v>
      </c>
      <c r="G43" s="42" t="s">
        <v>476</v>
      </c>
      <c r="H43" s="42" t="s">
        <v>476</v>
      </c>
      <c r="I43" s="42" t="s">
        <v>476</v>
      </c>
      <c r="J43" s="43" t="s">
        <v>476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4" t="s">
        <v>10</v>
      </c>
      <c r="C45" s="1195"/>
      <c r="D45" s="58"/>
      <c r="E45" s="1200" t="s">
        <v>11</v>
      </c>
      <c r="F45" s="1200"/>
      <c r="G45" s="1200"/>
      <c r="H45" s="1200"/>
      <c r="I45" s="1200"/>
      <c r="J45" s="1201"/>
      <c r="K45" s="59">
        <v>608</v>
      </c>
      <c r="L45" s="60">
        <v>586</v>
      </c>
      <c r="M45" s="60">
        <v>554</v>
      </c>
      <c r="N45" s="60">
        <v>517</v>
      </c>
      <c r="O45" s="61">
        <v>510</v>
      </c>
      <c r="P45" s="48"/>
      <c r="Q45" s="48"/>
      <c r="R45" s="48"/>
      <c r="S45" s="48"/>
      <c r="T45" s="48"/>
      <c r="U45" s="48"/>
    </row>
    <row r="46" spans="1:21" ht="30.75" customHeight="1">
      <c r="A46" s="48"/>
      <c r="B46" s="1196"/>
      <c r="C46" s="1197"/>
      <c r="D46" s="62"/>
      <c r="E46" s="1188" t="s">
        <v>12</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c r="A47" s="48"/>
      <c r="B47" s="1196"/>
      <c r="C47" s="1197"/>
      <c r="D47" s="62"/>
      <c r="E47" s="1188" t="s">
        <v>13</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c r="A48" s="48"/>
      <c r="B48" s="1196"/>
      <c r="C48" s="1197"/>
      <c r="D48" s="62"/>
      <c r="E48" s="1188" t="s">
        <v>14</v>
      </c>
      <c r="F48" s="1188"/>
      <c r="G48" s="1188"/>
      <c r="H48" s="1188"/>
      <c r="I48" s="1188"/>
      <c r="J48" s="1189"/>
      <c r="K48" s="63">
        <v>73</v>
      </c>
      <c r="L48" s="64">
        <v>80</v>
      </c>
      <c r="M48" s="64">
        <v>78</v>
      </c>
      <c r="N48" s="64">
        <v>78</v>
      </c>
      <c r="O48" s="65">
        <v>79</v>
      </c>
      <c r="P48" s="48"/>
      <c r="Q48" s="48"/>
      <c r="R48" s="48"/>
      <c r="S48" s="48"/>
      <c r="T48" s="48"/>
      <c r="U48" s="48"/>
    </row>
    <row r="49" spans="1:21" ht="30.75" customHeight="1">
      <c r="A49" s="48"/>
      <c r="B49" s="1196"/>
      <c r="C49" s="1197"/>
      <c r="D49" s="62"/>
      <c r="E49" s="1188" t="s">
        <v>15</v>
      </c>
      <c r="F49" s="1188"/>
      <c r="G49" s="1188"/>
      <c r="H49" s="1188"/>
      <c r="I49" s="1188"/>
      <c r="J49" s="1189"/>
      <c r="K49" s="63">
        <v>19</v>
      </c>
      <c r="L49" s="64">
        <v>8</v>
      </c>
      <c r="M49" s="64">
        <v>11</v>
      </c>
      <c r="N49" s="64">
        <v>11</v>
      </c>
      <c r="O49" s="65">
        <v>15</v>
      </c>
      <c r="P49" s="48"/>
      <c r="Q49" s="48"/>
      <c r="R49" s="48"/>
      <c r="S49" s="48"/>
      <c r="T49" s="48"/>
      <c r="U49" s="48"/>
    </row>
    <row r="50" spans="1:21" ht="30.75" customHeight="1">
      <c r="A50" s="48"/>
      <c r="B50" s="1196"/>
      <c r="C50" s="1197"/>
      <c r="D50" s="62"/>
      <c r="E50" s="1188" t="s">
        <v>16</v>
      </c>
      <c r="F50" s="1188"/>
      <c r="G50" s="1188"/>
      <c r="H50" s="1188"/>
      <c r="I50" s="1188"/>
      <c r="J50" s="1189"/>
      <c r="K50" s="63" t="s">
        <v>476</v>
      </c>
      <c r="L50" s="64" t="s">
        <v>476</v>
      </c>
      <c r="M50" s="64" t="s">
        <v>476</v>
      </c>
      <c r="N50" s="64" t="s">
        <v>476</v>
      </c>
      <c r="O50" s="65" t="s">
        <v>476</v>
      </c>
      <c r="P50" s="48"/>
      <c r="Q50" s="48"/>
      <c r="R50" s="48"/>
      <c r="S50" s="48"/>
      <c r="T50" s="48"/>
      <c r="U50" s="48"/>
    </row>
    <row r="51" spans="1:21" ht="30.75" customHeight="1">
      <c r="A51" s="48"/>
      <c r="B51" s="1198"/>
      <c r="C51" s="1199"/>
      <c r="D51" s="66"/>
      <c r="E51" s="1188" t="s">
        <v>17</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c r="A52" s="48"/>
      <c r="B52" s="1186" t="s">
        <v>18</v>
      </c>
      <c r="C52" s="1187"/>
      <c r="D52" s="66"/>
      <c r="E52" s="1188" t="s">
        <v>19</v>
      </c>
      <c r="F52" s="1188"/>
      <c r="G52" s="1188"/>
      <c r="H52" s="1188"/>
      <c r="I52" s="1188"/>
      <c r="J52" s="1189"/>
      <c r="K52" s="63">
        <v>413</v>
      </c>
      <c r="L52" s="64">
        <v>432</v>
      </c>
      <c r="M52" s="64">
        <v>454</v>
      </c>
      <c r="N52" s="64">
        <v>432</v>
      </c>
      <c r="O52" s="65">
        <v>421</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287</v>
      </c>
      <c r="L53" s="69">
        <v>242</v>
      </c>
      <c r="M53" s="69">
        <v>189</v>
      </c>
      <c r="N53" s="69">
        <v>174</v>
      </c>
      <c r="O53" s="70">
        <v>183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214" t="s">
        <v>23</v>
      </c>
      <c r="C41" s="1215"/>
      <c r="D41" s="81"/>
      <c r="E41" s="1216" t="s">
        <v>24</v>
      </c>
      <c r="F41" s="1216"/>
      <c r="G41" s="1216"/>
      <c r="H41" s="1217"/>
      <c r="I41" s="82">
        <v>5046</v>
      </c>
      <c r="J41" s="83">
        <v>4838</v>
      </c>
      <c r="K41" s="83">
        <v>4601</v>
      </c>
      <c r="L41" s="83">
        <v>4373</v>
      </c>
      <c r="M41" s="84">
        <v>4101</v>
      </c>
    </row>
    <row r="42" spans="2:13" ht="27.75" customHeight="1">
      <c r="B42" s="1204"/>
      <c r="C42" s="1205"/>
      <c r="D42" s="85"/>
      <c r="E42" s="1208" t="s">
        <v>25</v>
      </c>
      <c r="F42" s="1208"/>
      <c r="G42" s="1208"/>
      <c r="H42" s="1209"/>
      <c r="I42" s="86" t="s">
        <v>476</v>
      </c>
      <c r="J42" s="87" t="s">
        <v>476</v>
      </c>
      <c r="K42" s="87" t="s">
        <v>476</v>
      </c>
      <c r="L42" s="87" t="s">
        <v>476</v>
      </c>
      <c r="M42" s="88" t="s">
        <v>476</v>
      </c>
    </row>
    <row r="43" spans="2:13" ht="27.75" customHeight="1">
      <c r="B43" s="1204"/>
      <c r="C43" s="1205"/>
      <c r="D43" s="85"/>
      <c r="E43" s="1208" t="s">
        <v>26</v>
      </c>
      <c r="F43" s="1208"/>
      <c r="G43" s="1208"/>
      <c r="H43" s="1209"/>
      <c r="I43" s="86">
        <v>812</v>
      </c>
      <c r="J43" s="87">
        <v>782</v>
      </c>
      <c r="K43" s="87">
        <v>714</v>
      </c>
      <c r="L43" s="87">
        <v>688</v>
      </c>
      <c r="M43" s="88">
        <v>663</v>
      </c>
    </row>
    <row r="44" spans="2:13" ht="27.75" customHeight="1">
      <c r="B44" s="1204"/>
      <c r="C44" s="1205"/>
      <c r="D44" s="85"/>
      <c r="E44" s="1208" t="s">
        <v>27</v>
      </c>
      <c r="F44" s="1208"/>
      <c r="G44" s="1208"/>
      <c r="H44" s="1209"/>
      <c r="I44" s="86">
        <v>118</v>
      </c>
      <c r="J44" s="87">
        <v>108</v>
      </c>
      <c r="K44" s="87">
        <v>109</v>
      </c>
      <c r="L44" s="87">
        <v>97</v>
      </c>
      <c r="M44" s="88">
        <v>85</v>
      </c>
    </row>
    <row r="45" spans="2:13" ht="27.75" customHeight="1">
      <c r="B45" s="1204"/>
      <c r="C45" s="1205"/>
      <c r="D45" s="85"/>
      <c r="E45" s="1208" t="s">
        <v>28</v>
      </c>
      <c r="F45" s="1208"/>
      <c r="G45" s="1208"/>
      <c r="H45" s="1209"/>
      <c r="I45" s="86">
        <v>1479</v>
      </c>
      <c r="J45" s="87">
        <v>1411</v>
      </c>
      <c r="K45" s="87">
        <v>1352</v>
      </c>
      <c r="L45" s="87">
        <v>1304</v>
      </c>
      <c r="M45" s="88">
        <v>1256</v>
      </c>
    </row>
    <row r="46" spans="2:13" ht="27.75" customHeight="1">
      <c r="B46" s="1204"/>
      <c r="C46" s="1205"/>
      <c r="D46" s="89"/>
      <c r="E46" s="1208" t="s">
        <v>29</v>
      </c>
      <c r="F46" s="1208"/>
      <c r="G46" s="1208"/>
      <c r="H46" s="1209"/>
      <c r="I46" s="86" t="s">
        <v>476</v>
      </c>
      <c r="J46" s="87" t="s">
        <v>476</v>
      </c>
      <c r="K46" s="87" t="s">
        <v>476</v>
      </c>
      <c r="L46" s="87" t="s">
        <v>476</v>
      </c>
      <c r="M46" s="88" t="s">
        <v>476</v>
      </c>
    </row>
    <row r="47" spans="2:13" ht="27.75" customHeight="1">
      <c r="B47" s="1204"/>
      <c r="C47" s="1205"/>
      <c r="D47" s="90"/>
      <c r="E47" s="1218" t="s">
        <v>30</v>
      </c>
      <c r="F47" s="1219"/>
      <c r="G47" s="1219"/>
      <c r="H47" s="1220"/>
      <c r="I47" s="86" t="s">
        <v>476</v>
      </c>
      <c r="J47" s="87" t="s">
        <v>476</v>
      </c>
      <c r="K47" s="87" t="s">
        <v>476</v>
      </c>
      <c r="L47" s="87" t="s">
        <v>476</v>
      </c>
      <c r="M47" s="88" t="s">
        <v>476</v>
      </c>
    </row>
    <row r="48" spans="2:13" ht="27.75" customHeight="1">
      <c r="B48" s="1204"/>
      <c r="C48" s="1205"/>
      <c r="D48" s="85"/>
      <c r="E48" s="1208" t="s">
        <v>31</v>
      </c>
      <c r="F48" s="1208"/>
      <c r="G48" s="1208"/>
      <c r="H48" s="1209"/>
      <c r="I48" s="86" t="s">
        <v>476</v>
      </c>
      <c r="J48" s="87" t="s">
        <v>476</v>
      </c>
      <c r="K48" s="87" t="s">
        <v>476</v>
      </c>
      <c r="L48" s="87" t="s">
        <v>476</v>
      </c>
      <c r="M48" s="88" t="s">
        <v>476</v>
      </c>
    </row>
    <row r="49" spans="2:13" ht="27.75" customHeight="1">
      <c r="B49" s="1206"/>
      <c r="C49" s="1207"/>
      <c r="D49" s="85"/>
      <c r="E49" s="1208" t="s">
        <v>32</v>
      </c>
      <c r="F49" s="1208"/>
      <c r="G49" s="1208"/>
      <c r="H49" s="1209"/>
      <c r="I49" s="86" t="s">
        <v>476</v>
      </c>
      <c r="J49" s="87" t="s">
        <v>476</v>
      </c>
      <c r="K49" s="87" t="s">
        <v>476</v>
      </c>
      <c r="L49" s="87" t="s">
        <v>476</v>
      </c>
      <c r="M49" s="88" t="s">
        <v>476</v>
      </c>
    </row>
    <row r="50" spans="2:13" ht="27.75" customHeight="1">
      <c r="B50" s="1202" t="s">
        <v>33</v>
      </c>
      <c r="C50" s="1203"/>
      <c r="D50" s="91"/>
      <c r="E50" s="1208" t="s">
        <v>34</v>
      </c>
      <c r="F50" s="1208"/>
      <c r="G50" s="1208"/>
      <c r="H50" s="1209"/>
      <c r="I50" s="86">
        <v>2800</v>
      </c>
      <c r="J50" s="87">
        <v>3238</v>
      </c>
      <c r="K50" s="87">
        <v>3522</v>
      </c>
      <c r="L50" s="87">
        <v>3706</v>
      </c>
      <c r="M50" s="88">
        <v>4010</v>
      </c>
    </row>
    <row r="51" spans="2:13" ht="27.75" customHeight="1">
      <c r="B51" s="1204"/>
      <c r="C51" s="1205"/>
      <c r="D51" s="85"/>
      <c r="E51" s="1208" t="s">
        <v>35</v>
      </c>
      <c r="F51" s="1208"/>
      <c r="G51" s="1208"/>
      <c r="H51" s="1209"/>
      <c r="I51" s="86">
        <v>98</v>
      </c>
      <c r="J51" s="87">
        <v>92</v>
      </c>
      <c r="K51" s="87">
        <v>90</v>
      </c>
      <c r="L51" s="87">
        <v>88</v>
      </c>
      <c r="M51" s="88">
        <v>85</v>
      </c>
    </row>
    <row r="52" spans="2:13" ht="27.75" customHeight="1">
      <c r="B52" s="1206"/>
      <c r="C52" s="1207"/>
      <c r="D52" s="85"/>
      <c r="E52" s="1208" t="s">
        <v>36</v>
      </c>
      <c r="F52" s="1208"/>
      <c r="G52" s="1208"/>
      <c r="H52" s="1209"/>
      <c r="I52" s="86">
        <v>4073</v>
      </c>
      <c r="J52" s="87">
        <v>3970</v>
      </c>
      <c r="K52" s="87">
        <v>4086</v>
      </c>
      <c r="L52" s="87">
        <v>3817</v>
      </c>
      <c r="M52" s="88">
        <v>3662</v>
      </c>
    </row>
    <row r="53" spans="2:13" ht="27.75" customHeight="1" thickBot="1">
      <c r="B53" s="1210" t="s">
        <v>20</v>
      </c>
      <c r="C53" s="1211"/>
      <c r="D53" s="92"/>
      <c r="E53" s="1212" t="s">
        <v>37</v>
      </c>
      <c r="F53" s="1212"/>
      <c r="G53" s="1212"/>
      <c r="H53" s="1213"/>
      <c r="I53" s="93">
        <v>484</v>
      </c>
      <c r="J53" s="94">
        <v>-162</v>
      </c>
      <c r="K53" s="94">
        <v>-922</v>
      </c>
      <c r="L53" s="94">
        <v>-1149</v>
      </c>
      <c r="M53" s="95">
        <v>-1652</v>
      </c>
    </row>
    <row r="54" spans="2:13" ht="27.75" customHeight="1">
      <c r="B54" s="96" t="s">
        <v>38</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537</v>
      </c>
      <c r="C41" s="248"/>
      <c r="D41" s="248"/>
      <c r="E41" s="248"/>
      <c r="F41" s="248"/>
      <c r="G41" s="248"/>
      <c r="H41" s="248"/>
      <c r="I41" s="248"/>
      <c r="J41" s="248"/>
      <c r="K41" s="248"/>
      <c r="L41" s="248"/>
      <c r="M41" s="248"/>
      <c r="N41" s="248"/>
      <c r="O41" s="248"/>
      <c r="P41" s="249"/>
    </row>
    <row r="42" spans="2:17">
      <c r="B42" s="250"/>
      <c r="C42" s="246"/>
      <c r="D42" s="246"/>
      <c r="E42" s="246"/>
      <c r="F42" s="246"/>
      <c r="G42" s="353" t="s">
        <v>538</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539</v>
      </c>
    </row>
    <row r="50" spans="1:17">
      <c r="B50" s="250"/>
      <c r="C50" s="246"/>
      <c r="D50" s="246"/>
      <c r="E50" s="246"/>
      <c r="F50" s="246"/>
      <c r="G50" s="1244"/>
      <c r="H50" s="1245"/>
      <c r="I50" s="1245"/>
      <c r="J50" s="1246"/>
      <c r="K50" s="356" t="s">
        <v>515</v>
      </c>
      <c r="L50" s="356" t="s">
        <v>516</v>
      </c>
      <c r="M50" s="356" t="s">
        <v>517</v>
      </c>
      <c r="N50" s="356" t="s">
        <v>518</v>
      </c>
      <c r="O50" s="356" t="s">
        <v>519</v>
      </c>
    </row>
    <row r="51" spans="1:17">
      <c r="B51" s="250"/>
      <c r="C51" s="246"/>
      <c r="D51" s="246"/>
      <c r="E51" s="246"/>
      <c r="F51" s="246"/>
      <c r="G51" s="1247" t="s">
        <v>540</v>
      </c>
      <c r="H51" s="1248"/>
      <c r="I51" s="1253" t="s">
        <v>541</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542</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543</v>
      </c>
      <c r="H55" s="1228"/>
      <c r="I55" s="1233" t="s">
        <v>541</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542</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544</v>
      </c>
      <c r="C63" s="246"/>
      <c r="D63" s="246"/>
      <c r="E63" s="246"/>
      <c r="F63" s="246"/>
      <c r="G63" s="246"/>
      <c r="H63" s="246"/>
      <c r="I63" s="246"/>
      <c r="J63" s="246"/>
      <c r="K63" s="246"/>
      <c r="L63" s="246"/>
      <c r="M63" s="246"/>
      <c r="N63" s="246"/>
      <c r="O63" s="246"/>
    </row>
    <row r="64" spans="1:17">
      <c r="B64" s="250"/>
      <c r="C64" s="246"/>
      <c r="D64" s="246"/>
      <c r="E64" s="246"/>
      <c r="F64" s="246"/>
      <c r="G64" s="353" t="s">
        <v>538</v>
      </c>
      <c r="I64" s="354"/>
      <c r="J64" s="354"/>
      <c r="K64" s="354"/>
      <c r="L64" s="246"/>
      <c r="M64" s="246"/>
      <c r="N64" s="246"/>
      <c r="O64" s="246"/>
    </row>
    <row r="65" spans="2:30">
      <c r="B65" s="250"/>
      <c r="C65" s="246"/>
      <c r="D65" s="246"/>
      <c r="E65" s="246"/>
      <c r="F65" s="246"/>
      <c r="G65" s="1235" t="s">
        <v>547</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545</v>
      </c>
      <c r="I71" s="370"/>
      <c r="J71" s="366"/>
      <c r="K71" s="366"/>
      <c r="L71" s="367"/>
      <c r="M71" s="366"/>
      <c r="N71" s="367"/>
      <c r="O71" s="368"/>
    </row>
    <row r="72" spans="2:30">
      <c r="B72" s="250"/>
      <c r="C72" s="246"/>
      <c r="D72" s="246"/>
      <c r="E72" s="246"/>
      <c r="F72" s="246"/>
      <c r="G72" s="1244"/>
      <c r="H72" s="1245"/>
      <c r="I72" s="1245"/>
      <c r="J72" s="1246"/>
      <c r="K72" s="356" t="s">
        <v>515</v>
      </c>
      <c r="L72" s="356" t="s">
        <v>516</v>
      </c>
      <c r="M72" s="356" t="s">
        <v>517</v>
      </c>
      <c r="N72" s="356" t="s">
        <v>518</v>
      </c>
      <c r="O72" s="356" t="s">
        <v>519</v>
      </c>
    </row>
    <row r="73" spans="2:30">
      <c r="B73" s="250"/>
      <c r="C73" s="246"/>
      <c r="D73" s="246"/>
      <c r="E73" s="246"/>
      <c r="F73" s="246"/>
      <c r="G73" s="1247" t="s">
        <v>540</v>
      </c>
      <c r="H73" s="1248"/>
      <c r="I73" s="1253" t="s">
        <v>541</v>
      </c>
      <c r="J73" s="1253"/>
      <c r="K73" s="1234">
        <v>15</v>
      </c>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546</v>
      </c>
      <c r="J75" s="1233"/>
      <c r="K75" s="1225">
        <v>9.6999999999999993</v>
      </c>
      <c r="L75" s="1225">
        <v>8.6</v>
      </c>
      <c r="M75" s="1225">
        <v>7.4</v>
      </c>
      <c r="N75" s="1225">
        <v>6.2</v>
      </c>
      <c r="O75" s="1225">
        <v>5.6</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543</v>
      </c>
      <c r="H77" s="1228"/>
      <c r="I77" s="1233" t="s">
        <v>541</v>
      </c>
      <c r="J77" s="1233"/>
      <c r="K77" s="1234">
        <v>34.299999999999997</v>
      </c>
      <c r="L77" s="1234">
        <v>24.3</v>
      </c>
      <c r="M77" s="1221">
        <v>0</v>
      </c>
      <c r="N77" s="1221">
        <v>20.2</v>
      </c>
      <c r="O77" s="1221">
        <v>38.5</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546</v>
      </c>
      <c r="J79" s="1223"/>
      <c r="K79" s="1224">
        <v>10.4</v>
      </c>
      <c r="L79" s="1224">
        <v>9.8000000000000007</v>
      </c>
      <c r="M79" s="1224">
        <v>8.5</v>
      </c>
      <c r="N79" s="1224">
        <v>9.3000000000000007</v>
      </c>
      <c r="O79" s="1224">
        <v>9.1999999999999993</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39</v>
      </c>
      <c r="E2" s="111"/>
      <c r="F2" s="112" t="s">
        <v>514</v>
      </c>
      <c r="G2" s="113"/>
      <c r="H2" s="114"/>
    </row>
    <row r="3" spans="1:8">
      <c r="A3" s="110" t="s">
        <v>507</v>
      </c>
      <c r="B3" s="115"/>
      <c r="C3" s="116"/>
      <c r="D3" s="117">
        <v>35117</v>
      </c>
      <c r="E3" s="118"/>
      <c r="F3" s="119">
        <v>70317</v>
      </c>
      <c r="G3" s="120"/>
      <c r="H3" s="121"/>
    </row>
    <row r="4" spans="1:8">
      <c r="A4" s="122"/>
      <c r="B4" s="123"/>
      <c r="C4" s="124"/>
      <c r="D4" s="125">
        <v>17381</v>
      </c>
      <c r="E4" s="126"/>
      <c r="F4" s="127">
        <v>35725</v>
      </c>
      <c r="G4" s="128"/>
      <c r="H4" s="129"/>
    </row>
    <row r="5" spans="1:8">
      <c r="A5" s="110" t="s">
        <v>509</v>
      </c>
      <c r="B5" s="115"/>
      <c r="C5" s="116"/>
      <c r="D5" s="117">
        <v>101702</v>
      </c>
      <c r="E5" s="118"/>
      <c r="F5" s="119">
        <v>105751</v>
      </c>
      <c r="G5" s="120"/>
      <c r="H5" s="121"/>
    </row>
    <row r="6" spans="1:8">
      <c r="A6" s="122"/>
      <c r="B6" s="123"/>
      <c r="C6" s="124"/>
      <c r="D6" s="125">
        <v>45548</v>
      </c>
      <c r="E6" s="126"/>
      <c r="F6" s="127">
        <v>49969</v>
      </c>
      <c r="G6" s="128"/>
      <c r="H6" s="129"/>
    </row>
    <row r="7" spans="1:8">
      <c r="A7" s="110" t="s">
        <v>510</v>
      </c>
      <c r="B7" s="115"/>
      <c r="C7" s="116"/>
      <c r="D7" s="117">
        <v>41428</v>
      </c>
      <c r="E7" s="118"/>
      <c r="F7" s="119">
        <v>158564</v>
      </c>
      <c r="G7" s="120"/>
      <c r="H7" s="121"/>
    </row>
    <row r="8" spans="1:8">
      <c r="A8" s="122"/>
      <c r="B8" s="123"/>
      <c r="C8" s="124"/>
      <c r="D8" s="125">
        <v>33301</v>
      </c>
      <c r="E8" s="126"/>
      <c r="F8" s="127">
        <v>48412</v>
      </c>
      <c r="G8" s="128"/>
      <c r="H8" s="129"/>
    </row>
    <row r="9" spans="1:8">
      <c r="A9" s="110" t="s">
        <v>511</v>
      </c>
      <c r="B9" s="115"/>
      <c r="C9" s="116"/>
      <c r="D9" s="117">
        <v>45548</v>
      </c>
      <c r="E9" s="118"/>
      <c r="F9" s="119">
        <v>106092</v>
      </c>
      <c r="G9" s="120"/>
      <c r="H9" s="121"/>
    </row>
    <row r="10" spans="1:8">
      <c r="A10" s="122"/>
      <c r="B10" s="123"/>
      <c r="C10" s="124"/>
      <c r="D10" s="125">
        <v>26337</v>
      </c>
      <c r="E10" s="126"/>
      <c r="F10" s="127">
        <v>44299</v>
      </c>
      <c r="G10" s="128"/>
      <c r="H10" s="129"/>
    </row>
    <row r="11" spans="1:8">
      <c r="A11" s="110" t="s">
        <v>512</v>
      </c>
      <c r="B11" s="115"/>
      <c r="C11" s="116"/>
      <c r="D11" s="117">
        <v>34509</v>
      </c>
      <c r="E11" s="118"/>
      <c r="F11" s="119">
        <v>78903</v>
      </c>
      <c r="G11" s="120"/>
      <c r="H11" s="121"/>
    </row>
    <row r="12" spans="1:8">
      <c r="A12" s="122"/>
      <c r="B12" s="123"/>
      <c r="C12" s="130"/>
      <c r="D12" s="125">
        <v>28296</v>
      </c>
      <c r="E12" s="126"/>
      <c r="F12" s="127">
        <v>49201</v>
      </c>
      <c r="G12" s="128"/>
      <c r="H12" s="129"/>
    </row>
    <row r="13" spans="1:8">
      <c r="A13" s="110"/>
      <c r="B13" s="115"/>
      <c r="C13" s="131"/>
      <c r="D13" s="132">
        <v>51661</v>
      </c>
      <c r="E13" s="133"/>
      <c r="F13" s="134">
        <v>103925</v>
      </c>
      <c r="G13" s="135"/>
      <c r="H13" s="121"/>
    </row>
    <row r="14" spans="1:8">
      <c r="A14" s="122"/>
      <c r="B14" s="123"/>
      <c r="C14" s="124"/>
      <c r="D14" s="125">
        <v>30173</v>
      </c>
      <c r="E14" s="126"/>
      <c r="F14" s="127">
        <v>45521</v>
      </c>
      <c r="G14" s="128"/>
      <c r="H14" s="129"/>
    </row>
    <row r="17" spans="1:11">
      <c r="A17" s="106" t="s">
        <v>40</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41</v>
      </c>
      <c r="B19" s="136">
        <f>ROUND(VALUE(SUBSTITUTE(実質収支比率等に係る経年分析!F$48,"▲","-")),2)</f>
        <v>5.36</v>
      </c>
      <c r="C19" s="136">
        <f>ROUND(VALUE(SUBSTITUTE(実質収支比率等に係る経年分析!G$48,"▲","-")),2)</f>
        <v>5.0199999999999996</v>
      </c>
      <c r="D19" s="136">
        <f>ROUND(VALUE(SUBSTITUTE(実質収支比率等に係る経年分析!H$48,"▲","-")),2)</f>
        <v>5.4</v>
      </c>
      <c r="E19" s="136">
        <f>ROUND(VALUE(SUBSTITUTE(実質収支比率等に係る経年分析!I$48,"▲","-")),2)</f>
        <v>7.51</v>
      </c>
      <c r="F19" s="136">
        <f>ROUND(VALUE(SUBSTITUTE(実質収支比率等に係る経年分析!J$48,"▲","-")),2)</f>
        <v>6.13</v>
      </c>
    </row>
    <row r="20" spans="1:11">
      <c r="A20" s="136" t="s">
        <v>42</v>
      </c>
      <c r="B20" s="136">
        <f>ROUND(VALUE(SUBSTITUTE(実質収支比率等に係る経年分析!F$47,"▲","-")),2)</f>
        <v>28.24</v>
      </c>
      <c r="C20" s="136">
        <f>ROUND(VALUE(SUBSTITUTE(実質収支比率等に係る経年分析!G$47,"▲","-")),2)</f>
        <v>33.409999999999997</v>
      </c>
      <c r="D20" s="136">
        <f>ROUND(VALUE(SUBSTITUTE(実質収支比率等に係る経年分析!H$47,"▲","-")),2)</f>
        <v>37.869999999999997</v>
      </c>
      <c r="E20" s="136">
        <f>ROUND(VALUE(SUBSTITUTE(実質収支比率等に係る経年分析!I$47,"▲","-")),2)</f>
        <v>43.77</v>
      </c>
      <c r="F20" s="136">
        <f>ROUND(VALUE(SUBSTITUTE(実質収支比率等に係る経年分析!J$47,"▲","-")),2)</f>
        <v>48.18</v>
      </c>
    </row>
    <row r="21" spans="1:11">
      <c r="A21" s="136" t="s">
        <v>43</v>
      </c>
      <c r="B21" s="136">
        <f>IF(ISNUMBER(VALUE(SUBSTITUTE(実質収支比率等に係る経年分析!F$49,"▲","-"))),ROUND(VALUE(SUBSTITUTE(実質収支比率等に係る経年分析!F$49,"▲","-")),2),NA())</f>
        <v>0.2</v>
      </c>
      <c r="C21" s="136">
        <f>IF(ISNUMBER(VALUE(SUBSTITUTE(実質収支比率等に係る経年分析!G$49,"▲","-"))),ROUND(VALUE(SUBSTITUTE(実質収支比率等に係る経年分析!G$49,"▲","-")),2),NA())</f>
        <v>2.5299999999999998</v>
      </c>
      <c r="D21" s="136">
        <f>IF(ISNUMBER(VALUE(SUBSTITUTE(実質収支比率等に係る経年分析!H$49,"▲","-"))),ROUND(VALUE(SUBSTITUTE(実質収支比率等に係る経年分析!H$49,"▲","-")),2),NA())</f>
        <v>2.13</v>
      </c>
      <c r="E21" s="136">
        <f>IF(ISNUMBER(VALUE(SUBSTITUTE(実質収支比率等に係る経年分析!I$49,"▲","-"))),ROUND(VALUE(SUBSTITUTE(実質収支比率等に係る経年分析!I$49,"▲","-")),2),NA())</f>
        <v>5.12</v>
      </c>
      <c r="F21" s="136">
        <f>IF(ISNUMBER(VALUE(SUBSTITUTE(実質収支比率等に係る経年分析!J$49,"▲","-"))),ROUND(VALUE(SUBSTITUTE(実質収支比率等に係る経年分析!J$49,"▲","-")),2),NA())</f>
        <v>-1.44</v>
      </c>
    </row>
    <row r="24" spans="1:11">
      <c r="A24" s="106" t="s">
        <v>44</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45</v>
      </c>
      <c r="C26" s="137" t="s">
        <v>46</v>
      </c>
      <c r="D26" s="137" t="s">
        <v>45</v>
      </c>
      <c r="E26" s="137" t="s">
        <v>46</v>
      </c>
      <c r="F26" s="137" t="s">
        <v>45</v>
      </c>
      <c r="G26" s="137" t="s">
        <v>46</v>
      </c>
      <c r="H26" s="137" t="s">
        <v>45</v>
      </c>
      <c r="I26" s="137" t="s">
        <v>46</v>
      </c>
      <c r="J26" s="137" t="s">
        <v>45</v>
      </c>
      <c r="K26" s="137" t="s">
        <v>46</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介護サービス事業特別会計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1.1499999999999999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1.69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1.29</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2.39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1.79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3.39</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5.43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5.42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4.8600000000000003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4.96</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5.35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5.01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6.13</v>
      </c>
    </row>
    <row r="39" spans="1:16">
      <c r="A39" s="106" t="s">
        <v>47</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c r="A42" s="138" t="s">
        <v>50</v>
      </c>
      <c r="B42" s="138"/>
      <c r="C42" s="138"/>
      <c r="D42" s="138">
        <f>'実質公債費比率（分子）の構造'!K$52</f>
        <v>413</v>
      </c>
      <c r="E42" s="138"/>
      <c r="F42" s="138"/>
      <c r="G42" s="138">
        <f>'実質公債費比率（分子）の構造'!L$52</f>
        <v>432</v>
      </c>
      <c r="H42" s="138"/>
      <c r="I42" s="138"/>
      <c r="J42" s="138">
        <f>'実質公債費比率（分子）の構造'!M$52</f>
        <v>454</v>
      </c>
      <c r="K42" s="138"/>
      <c r="L42" s="138"/>
      <c r="M42" s="138">
        <f>'実質公債費比率（分子）の構造'!N$52</f>
        <v>432</v>
      </c>
      <c r="N42" s="138"/>
      <c r="O42" s="138"/>
      <c r="P42" s="138">
        <f>'実質公債費比率（分子）の構造'!O$52</f>
        <v>421</v>
      </c>
    </row>
    <row r="43" spans="1:16">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52</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53</v>
      </c>
      <c r="B45" s="138">
        <f>'実質公債費比率（分子）の構造'!K$49</f>
        <v>19</v>
      </c>
      <c r="C45" s="138"/>
      <c r="D45" s="138"/>
      <c r="E45" s="138">
        <f>'実質公債費比率（分子）の構造'!L$49</f>
        <v>8</v>
      </c>
      <c r="F45" s="138"/>
      <c r="G45" s="138"/>
      <c r="H45" s="138">
        <f>'実質公債費比率（分子）の構造'!M$49</f>
        <v>11</v>
      </c>
      <c r="I45" s="138"/>
      <c r="J45" s="138"/>
      <c r="K45" s="138">
        <f>'実質公債費比率（分子）の構造'!N$49</f>
        <v>11</v>
      </c>
      <c r="L45" s="138"/>
      <c r="M45" s="138"/>
      <c r="N45" s="138">
        <f>'実質公債費比率（分子）の構造'!O$49</f>
        <v>15</v>
      </c>
      <c r="O45" s="138"/>
      <c r="P45" s="138"/>
    </row>
    <row r="46" spans="1:16">
      <c r="A46" s="138" t="s">
        <v>54</v>
      </c>
      <c r="B46" s="138">
        <f>'実質公債費比率（分子）の構造'!K$48</f>
        <v>73</v>
      </c>
      <c r="C46" s="138"/>
      <c r="D46" s="138"/>
      <c r="E46" s="138">
        <f>'実質公債費比率（分子）の構造'!L$48</f>
        <v>80</v>
      </c>
      <c r="F46" s="138"/>
      <c r="G46" s="138"/>
      <c r="H46" s="138">
        <f>'実質公債費比率（分子）の構造'!M$48</f>
        <v>78</v>
      </c>
      <c r="I46" s="138"/>
      <c r="J46" s="138"/>
      <c r="K46" s="138">
        <f>'実質公債費比率（分子）の構造'!N$48</f>
        <v>78</v>
      </c>
      <c r="L46" s="138"/>
      <c r="M46" s="138"/>
      <c r="N46" s="138">
        <f>'実質公債費比率（分子）の構造'!O$48</f>
        <v>79</v>
      </c>
      <c r="O46" s="138"/>
      <c r="P46" s="138"/>
    </row>
    <row r="47" spans="1:16">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57</v>
      </c>
      <c r="B49" s="138">
        <f>'実質公債費比率（分子）の構造'!K$45</f>
        <v>608</v>
      </c>
      <c r="C49" s="138"/>
      <c r="D49" s="138"/>
      <c r="E49" s="138">
        <f>'実質公債費比率（分子）の構造'!L$45</f>
        <v>586</v>
      </c>
      <c r="F49" s="138"/>
      <c r="G49" s="138"/>
      <c r="H49" s="138">
        <f>'実質公債費比率（分子）の構造'!M$45</f>
        <v>554</v>
      </c>
      <c r="I49" s="138"/>
      <c r="J49" s="138"/>
      <c r="K49" s="138">
        <f>'実質公債費比率（分子）の構造'!N$45</f>
        <v>517</v>
      </c>
      <c r="L49" s="138"/>
      <c r="M49" s="138"/>
      <c r="N49" s="138">
        <f>'実質公債費比率（分子）の構造'!O$45</f>
        <v>510</v>
      </c>
      <c r="O49" s="138"/>
      <c r="P49" s="138"/>
    </row>
    <row r="50" spans="1:16">
      <c r="A50" s="138" t="s">
        <v>58</v>
      </c>
      <c r="B50" s="138" t="e">
        <f>NA()</f>
        <v>#N/A</v>
      </c>
      <c r="C50" s="138">
        <f>IF(ISNUMBER('実質公債費比率（分子）の構造'!K$53),'実質公債費比率（分子）の構造'!K$53,NA())</f>
        <v>287</v>
      </c>
      <c r="D50" s="138" t="e">
        <f>NA()</f>
        <v>#N/A</v>
      </c>
      <c r="E50" s="138" t="e">
        <f>NA()</f>
        <v>#N/A</v>
      </c>
      <c r="F50" s="138">
        <f>IF(ISNUMBER('実質公債費比率（分子）の構造'!L$53),'実質公債費比率（分子）の構造'!L$53,NA())</f>
        <v>242</v>
      </c>
      <c r="G50" s="138" t="e">
        <f>NA()</f>
        <v>#N/A</v>
      </c>
      <c r="H50" s="138" t="e">
        <f>NA()</f>
        <v>#N/A</v>
      </c>
      <c r="I50" s="138">
        <f>IF(ISNUMBER('実質公債費比率（分子）の構造'!M$53),'実質公債費比率（分子）の構造'!M$53,NA())</f>
        <v>189</v>
      </c>
      <c r="J50" s="138" t="e">
        <f>NA()</f>
        <v>#N/A</v>
      </c>
      <c r="K50" s="138" t="e">
        <f>NA()</f>
        <v>#N/A</v>
      </c>
      <c r="L50" s="138">
        <f>IF(ISNUMBER('実質公債費比率（分子）の構造'!N$53),'実質公債費比率（分子）の構造'!N$53,NA())</f>
        <v>174</v>
      </c>
      <c r="M50" s="138" t="e">
        <f>NA()</f>
        <v>#N/A</v>
      </c>
      <c r="N50" s="138" t="e">
        <f>NA()</f>
        <v>#N/A</v>
      </c>
      <c r="O50" s="138">
        <f>IF(ISNUMBER('実質公債費比率（分子）の構造'!O$53),'実質公債費比率（分子）の構造'!O$53,NA())</f>
        <v>183</v>
      </c>
      <c r="P50" s="138" t="e">
        <f>NA()</f>
        <v>#N/A</v>
      </c>
    </row>
    <row r="53" spans="1:16">
      <c r="A53" s="106" t="s">
        <v>59</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c r="A56" s="137" t="s">
        <v>36</v>
      </c>
      <c r="B56" s="137"/>
      <c r="C56" s="137"/>
      <c r="D56" s="137">
        <f>'将来負担比率（分子）の構造'!I$52</f>
        <v>4073</v>
      </c>
      <c r="E56" s="137"/>
      <c r="F56" s="137"/>
      <c r="G56" s="137">
        <f>'将来負担比率（分子）の構造'!J$52</f>
        <v>3970</v>
      </c>
      <c r="H56" s="137"/>
      <c r="I56" s="137"/>
      <c r="J56" s="137">
        <f>'将来負担比率（分子）の構造'!K$52</f>
        <v>4086</v>
      </c>
      <c r="K56" s="137"/>
      <c r="L56" s="137"/>
      <c r="M56" s="137">
        <f>'将来負担比率（分子）の構造'!L$52</f>
        <v>3817</v>
      </c>
      <c r="N56" s="137"/>
      <c r="O56" s="137"/>
      <c r="P56" s="137">
        <f>'将来負担比率（分子）の構造'!M$52</f>
        <v>3662</v>
      </c>
    </row>
    <row r="57" spans="1:16">
      <c r="A57" s="137" t="s">
        <v>35</v>
      </c>
      <c r="B57" s="137"/>
      <c r="C57" s="137"/>
      <c r="D57" s="137">
        <f>'将来負担比率（分子）の構造'!I$51</f>
        <v>98</v>
      </c>
      <c r="E57" s="137"/>
      <c r="F57" s="137"/>
      <c r="G57" s="137">
        <f>'将来負担比率（分子）の構造'!J$51</f>
        <v>92</v>
      </c>
      <c r="H57" s="137"/>
      <c r="I57" s="137"/>
      <c r="J57" s="137">
        <f>'将来負担比率（分子）の構造'!K$51</f>
        <v>90</v>
      </c>
      <c r="K57" s="137"/>
      <c r="L57" s="137"/>
      <c r="M57" s="137">
        <f>'将来負担比率（分子）の構造'!L$51</f>
        <v>88</v>
      </c>
      <c r="N57" s="137"/>
      <c r="O57" s="137"/>
      <c r="P57" s="137">
        <f>'将来負担比率（分子）の構造'!M$51</f>
        <v>85</v>
      </c>
    </row>
    <row r="58" spans="1:16">
      <c r="A58" s="137" t="s">
        <v>34</v>
      </c>
      <c r="B58" s="137"/>
      <c r="C58" s="137"/>
      <c r="D58" s="137">
        <f>'将来負担比率（分子）の構造'!I$50</f>
        <v>2800</v>
      </c>
      <c r="E58" s="137"/>
      <c r="F58" s="137"/>
      <c r="G58" s="137">
        <f>'将来負担比率（分子）の構造'!J$50</f>
        <v>3238</v>
      </c>
      <c r="H58" s="137"/>
      <c r="I58" s="137"/>
      <c r="J58" s="137">
        <f>'将来負担比率（分子）の構造'!K$50</f>
        <v>3522</v>
      </c>
      <c r="K58" s="137"/>
      <c r="L58" s="137"/>
      <c r="M58" s="137">
        <f>'将来負担比率（分子）の構造'!L$50</f>
        <v>3706</v>
      </c>
      <c r="N58" s="137"/>
      <c r="O58" s="137"/>
      <c r="P58" s="137">
        <f>'将来負担比率（分子）の構造'!M$50</f>
        <v>4010</v>
      </c>
    </row>
    <row r="59" spans="1:16">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28</v>
      </c>
      <c r="B62" s="137">
        <f>'将来負担比率（分子）の構造'!I$45</f>
        <v>1479</v>
      </c>
      <c r="C62" s="137"/>
      <c r="D62" s="137"/>
      <c r="E62" s="137">
        <f>'将来負担比率（分子）の構造'!J$45</f>
        <v>1411</v>
      </c>
      <c r="F62" s="137"/>
      <c r="G62" s="137"/>
      <c r="H62" s="137">
        <f>'将来負担比率（分子）の構造'!K$45</f>
        <v>1352</v>
      </c>
      <c r="I62" s="137"/>
      <c r="J62" s="137"/>
      <c r="K62" s="137">
        <f>'将来負担比率（分子）の構造'!L$45</f>
        <v>1304</v>
      </c>
      <c r="L62" s="137"/>
      <c r="M62" s="137"/>
      <c r="N62" s="137">
        <f>'将来負担比率（分子）の構造'!M$45</f>
        <v>1256</v>
      </c>
      <c r="O62" s="137"/>
      <c r="P62" s="137"/>
    </row>
    <row r="63" spans="1:16">
      <c r="A63" s="137" t="s">
        <v>27</v>
      </c>
      <c r="B63" s="137">
        <f>'将来負担比率（分子）の構造'!I$44</f>
        <v>118</v>
      </c>
      <c r="C63" s="137"/>
      <c r="D63" s="137"/>
      <c r="E63" s="137">
        <f>'将来負担比率（分子）の構造'!J$44</f>
        <v>108</v>
      </c>
      <c r="F63" s="137"/>
      <c r="G63" s="137"/>
      <c r="H63" s="137">
        <f>'将来負担比率（分子）の構造'!K$44</f>
        <v>109</v>
      </c>
      <c r="I63" s="137"/>
      <c r="J63" s="137"/>
      <c r="K63" s="137">
        <f>'将来負担比率（分子）の構造'!L$44</f>
        <v>97</v>
      </c>
      <c r="L63" s="137"/>
      <c r="M63" s="137"/>
      <c r="N63" s="137">
        <f>'将来負担比率（分子）の構造'!M$44</f>
        <v>85</v>
      </c>
      <c r="O63" s="137"/>
      <c r="P63" s="137"/>
    </row>
    <row r="64" spans="1:16">
      <c r="A64" s="137" t="s">
        <v>26</v>
      </c>
      <c r="B64" s="137">
        <f>'将来負担比率（分子）の構造'!I$43</f>
        <v>812</v>
      </c>
      <c r="C64" s="137"/>
      <c r="D64" s="137"/>
      <c r="E64" s="137">
        <f>'将来負担比率（分子）の構造'!J$43</f>
        <v>782</v>
      </c>
      <c r="F64" s="137"/>
      <c r="G64" s="137"/>
      <c r="H64" s="137">
        <f>'将来負担比率（分子）の構造'!K$43</f>
        <v>714</v>
      </c>
      <c r="I64" s="137"/>
      <c r="J64" s="137"/>
      <c r="K64" s="137">
        <f>'将来負担比率（分子）の構造'!L$43</f>
        <v>688</v>
      </c>
      <c r="L64" s="137"/>
      <c r="M64" s="137"/>
      <c r="N64" s="137">
        <f>'将来負担比率（分子）の構造'!M$43</f>
        <v>663</v>
      </c>
      <c r="O64" s="137"/>
      <c r="P64" s="137"/>
    </row>
    <row r="65" spans="1:16">
      <c r="A65" s="137" t="s">
        <v>25</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24</v>
      </c>
      <c r="B66" s="137">
        <f>'将来負担比率（分子）の構造'!I$41</f>
        <v>5046</v>
      </c>
      <c r="C66" s="137"/>
      <c r="D66" s="137"/>
      <c r="E66" s="137">
        <f>'将来負担比率（分子）の構造'!J$41</f>
        <v>4838</v>
      </c>
      <c r="F66" s="137"/>
      <c r="G66" s="137"/>
      <c r="H66" s="137">
        <f>'将来負担比率（分子）の構造'!K$41</f>
        <v>4601</v>
      </c>
      <c r="I66" s="137"/>
      <c r="J66" s="137"/>
      <c r="K66" s="137">
        <f>'将来負担比率（分子）の構造'!L$41</f>
        <v>4373</v>
      </c>
      <c r="L66" s="137"/>
      <c r="M66" s="137"/>
      <c r="N66" s="137">
        <f>'将来負担比率（分子）の構造'!M$41</f>
        <v>4101</v>
      </c>
      <c r="O66" s="137"/>
      <c r="P66" s="137"/>
    </row>
    <row r="67" spans="1:16">
      <c r="A67" s="137" t="s">
        <v>62</v>
      </c>
      <c r="B67" s="137" t="e">
        <f>NA()</f>
        <v>#N/A</v>
      </c>
      <c r="C67" s="137">
        <f>IF(ISNUMBER('将来負担比率（分子）の構造'!I$53), IF('将来負担比率（分子）の構造'!I$53 &lt; 0, 0, '将来負担比率（分子）の構造'!I$53), NA())</f>
        <v>484</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1434367</v>
      </c>
      <c r="S5" s="671"/>
      <c r="T5" s="671"/>
      <c r="U5" s="671"/>
      <c r="V5" s="671"/>
      <c r="W5" s="671"/>
      <c r="X5" s="671"/>
      <c r="Y5" s="718"/>
      <c r="Z5" s="731">
        <v>26.5</v>
      </c>
      <c r="AA5" s="731"/>
      <c r="AB5" s="731"/>
      <c r="AC5" s="731"/>
      <c r="AD5" s="732">
        <v>1434367</v>
      </c>
      <c r="AE5" s="732"/>
      <c r="AF5" s="732"/>
      <c r="AG5" s="732"/>
      <c r="AH5" s="732"/>
      <c r="AI5" s="732"/>
      <c r="AJ5" s="732"/>
      <c r="AK5" s="732"/>
      <c r="AL5" s="719">
        <v>41.4</v>
      </c>
      <c r="AM5" s="688"/>
      <c r="AN5" s="688"/>
      <c r="AO5" s="720"/>
      <c r="AP5" s="707" t="s">
        <v>209</v>
      </c>
      <c r="AQ5" s="708"/>
      <c r="AR5" s="708"/>
      <c r="AS5" s="708"/>
      <c r="AT5" s="708"/>
      <c r="AU5" s="708"/>
      <c r="AV5" s="708"/>
      <c r="AW5" s="708"/>
      <c r="AX5" s="708"/>
      <c r="AY5" s="708"/>
      <c r="AZ5" s="708"/>
      <c r="BA5" s="708"/>
      <c r="BB5" s="708"/>
      <c r="BC5" s="708"/>
      <c r="BD5" s="708"/>
      <c r="BE5" s="708"/>
      <c r="BF5" s="709"/>
      <c r="BG5" s="620">
        <v>1434367</v>
      </c>
      <c r="BH5" s="621"/>
      <c r="BI5" s="621"/>
      <c r="BJ5" s="621"/>
      <c r="BK5" s="621"/>
      <c r="BL5" s="621"/>
      <c r="BM5" s="621"/>
      <c r="BN5" s="622"/>
      <c r="BO5" s="673">
        <v>100</v>
      </c>
      <c r="BP5" s="673"/>
      <c r="BQ5" s="673"/>
      <c r="BR5" s="673"/>
      <c r="BS5" s="674">
        <v>11145</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64385</v>
      </c>
      <c r="S6" s="621"/>
      <c r="T6" s="621"/>
      <c r="U6" s="621"/>
      <c r="V6" s="621"/>
      <c r="W6" s="621"/>
      <c r="X6" s="621"/>
      <c r="Y6" s="622"/>
      <c r="Z6" s="673">
        <v>1.2</v>
      </c>
      <c r="AA6" s="673"/>
      <c r="AB6" s="673"/>
      <c r="AC6" s="673"/>
      <c r="AD6" s="674">
        <v>64385</v>
      </c>
      <c r="AE6" s="674"/>
      <c r="AF6" s="674"/>
      <c r="AG6" s="674"/>
      <c r="AH6" s="674"/>
      <c r="AI6" s="674"/>
      <c r="AJ6" s="674"/>
      <c r="AK6" s="674"/>
      <c r="AL6" s="643">
        <v>1.9</v>
      </c>
      <c r="AM6" s="675"/>
      <c r="AN6" s="675"/>
      <c r="AO6" s="676"/>
      <c r="AP6" s="617" t="s">
        <v>214</v>
      </c>
      <c r="AQ6" s="618"/>
      <c r="AR6" s="618"/>
      <c r="AS6" s="618"/>
      <c r="AT6" s="618"/>
      <c r="AU6" s="618"/>
      <c r="AV6" s="618"/>
      <c r="AW6" s="618"/>
      <c r="AX6" s="618"/>
      <c r="AY6" s="618"/>
      <c r="AZ6" s="618"/>
      <c r="BA6" s="618"/>
      <c r="BB6" s="618"/>
      <c r="BC6" s="618"/>
      <c r="BD6" s="618"/>
      <c r="BE6" s="618"/>
      <c r="BF6" s="619"/>
      <c r="BG6" s="620">
        <v>1434367</v>
      </c>
      <c r="BH6" s="621"/>
      <c r="BI6" s="621"/>
      <c r="BJ6" s="621"/>
      <c r="BK6" s="621"/>
      <c r="BL6" s="621"/>
      <c r="BM6" s="621"/>
      <c r="BN6" s="622"/>
      <c r="BO6" s="673">
        <v>100</v>
      </c>
      <c r="BP6" s="673"/>
      <c r="BQ6" s="673"/>
      <c r="BR6" s="673"/>
      <c r="BS6" s="674">
        <v>11145</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78207</v>
      </c>
      <c r="CS6" s="621"/>
      <c r="CT6" s="621"/>
      <c r="CU6" s="621"/>
      <c r="CV6" s="621"/>
      <c r="CW6" s="621"/>
      <c r="CX6" s="621"/>
      <c r="CY6" s="622"/>
      <c r="CZ6" s="673">
        <v>1.5</v>
      </c>
      <c r="DA6" s="673"/>
      <c r="DB6" s="673"/>
      <c r="DC6" s="673"/>
      <c r="DD6" s="626" t="s">
        <v>216</v>
      </c>
      <c r="DE6" s="621"/>
      <c r="DF6" s="621"/>
      <c r="DG6" s="621"/>
      <c r="DH6" s="621"/>
      <c r="DI6" s="621"/>
      <c r="DJ6" s="621"/>
      <c r="DK6" s="621"/>
      <c r="DL6" s="621"/>
      <c r="DM6" s="621"/>
      <c r="DN6" s="621"/>
      <c r="DO6" s="621"/>
      <c r="DP6" s="622"/>
      <c r="DQ6" s="626">
        <v>78207</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973</v>
      </c>
      <c r="S7" s="621"/>
      <c r="T7" s="621"/>
      <c r="U7" s="621"/>
      <c r="V7" s="621"/>
      <c r="W7" s="621"/>
      <c r="X7" s="621"/>
      <c r="Y7" s="622"/>
      <c r="Z7" s="673">
        <v>0</v>
      </c>
      <c r="AA7" s="673"/>
      <c r="AB7" s="673"/>
      <c r="AC7" s="673"/>
      <c r="AD7" s="674">
        <v>973</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541820</v>
      </c>
      <c r="BH7" s="621"/>
      <c r="BI7" s="621"/>
      <c r="BJ7" s="621"/>
      <c r="BK7" s="621"/>
      <c r="BL7" s="621"/>
      <c r="BM7" s="621"/>
      <c r="BN7" s="622"/>
      <c r="BO7" s="673">
        <v>37.799999999999997</v>
      </c>
      <c r="BP7" s="673"/>
      <c r="BQ7" s="673"/>
      <c r="BR7" s="673"/>
      <c r="BS7" s="674">
        <v>11145</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1028285</v>
      </c>
      <c r="CS7" s="621"/>
      <c r="CT7" s="621"/>
      <c r="CU7" s="621"/>
      <c r="CV7" s="621"/>
      <c r="CW7" s="621"/>
      <c r="CX7" s="621"/>
      <c r="CY7" s="622"/>
      <c r="CZ7" s="673">
        <v>20.100000000000001</v>
      </c>
      <c r="DA7" s="673"/>
      <c r="DB7" s="673"/>
      <c r="DC7" s="673"/>
      <c r="DD7" s="626">
        <v>35570</v>
      </c>
      <c r="DE7" s="621"/>
      <c r="DF7" s="621"/>
      <c r="DG7" s="621"/>
      <c r="DH7" s="621"/>
      <c r="DI7" s="621"/>
      <c r="DJ7" s="621"/>
      <c r="DK7" s="621"/>
      <c r="DL7" s="621"/>
      <c r="DM7" s="621"/>
      <c r="DN7" s="621"/>
      <c r="DO7" s="621"/>
      <c r="DP7" s="622"/>
      <c r="DQ7" s="626">
        <v>897109</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3729</v>
      </c>
      <c r="S8" s="621"/>
      <c r="T8" s="621"/>
      <c r="U8" s="621"/>
      <c r="V8" s="621"/>
      <c r="W8" s="621"/>
      <c r="X8" s="621"/>
      <c r="Y8" s="622"/>
      <c r="Z8" s="673">
        <v>0.1</v>
      </c>
      <c r="AA8" s="673"/>
      <c r="AB8" s="673"/>
      <c r="AC8" s="673"/>
      <c r="AD8" s="674">
        <v>3729</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20245</v>
      </c>
      <c r="BH8" s="621"/>
      <c r="BI8" s="621"/>
      <c r="BJ8" s="621"/>
      <c r="BK8" s="621"/>
      <c r="BL8" s="621"/>
      <c r="BM8" s="621"/>
      <c r="BN8" s="622"/>
      <c r="BO8" s="673">
        <v>1.4</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1449041</v>
      </c>
      <c r="CS8" s="621"/>
      <c r="CT8" s="621"/>
      <c r="CU8" s="621"/>
      <c r="CV8" s="621"/>
      <c r="CW8" s="621"/>
      <c r="CX8" s="621"/>
      <c r="CY8" s="622"/>
      <c r="CZ8" s="673">
        <v>28.3</v>
      </c>
      <c r="DA8" s="673"/>
      <c r="DB8" s="673"/>
      <c r="DC8" s="673"/>
      <c r="DD8" s="626">
        <v>51177</v>
      </c>
      <c r="DE8" s="621"/>
      <c r="DF8" s="621"/>
      <c r="DG8" s="621"/>
      <c r="DH8" s="621"/>
      <c r="DI8" s="621"/>
      <c r="DJ8" s="621"/>
      <c r="DK8" s="621"/>
      <c r="DL8" s="621"/>
      <c r="DM8" s="621"/>
      <c r="DN8" s="621"/>
      <c r="DO8" s="621"/>
      <c r="DP8" s="622"/>
      <c r="DQ8" s="626">
        <v>818192</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2132</v>
      </c>
      <c r="S9" s="621"/>
      <c r="T9" s="621"/>
      <c r="U9" s="621"/>
      <c r="V9" s="621"/>
      <c r="W9" s="621"/>
      <c r="X9" s="621"/>
      <c r="Y9" s="622"/>
      <c r="Z9" s="673">
        <v>0</v>
      </c>
      <c r="AA9" s="673"/>
      <c r="AB9" s="673"/>
      <c r="AC9" s="673"/>
      <c r="AD9" s="674">
        <v>2132</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440492</v>
      </c>
      <c r="BH9" s="621"/>
      <c r="BI9" s="621"/>
      <c r="BJ9" s="621"/>
      <c r="BK9" s="621"/>
      <c r="BL9" s="621"/>
      <c r="BM9" s="621"/>
      <c r="BN9" s="622"/>
      <c r="BO9" s="673">
        <v>30.7</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440831</v>
      </c>
      <c r="CS9" s="621"/>
      <c r="CT9" s="621"/>
      <c r="CU9" s="621"/>
      <c r="CV9" s="621"/>
      <c r="CW9" s="621"/>
      <c r="CX9" s="621"/>
      <c r="CY9" s="622"/>
      <c r="CZ9" s="673">
        <v>8.6</v>
      </c>
      <c r="DA9" s="673"/>
      <c r="DB9" s="673"/>
      <c r="DC9" s="673"/>
      <c r="DD9" s="626">
        <v>20376</v>
      </c>
      <c r="DE9" s="621"/>
      <c r="DF9" s="621"/>
      <c r="DG9" s="621"/>
      <c r="DH9" s="621"/>
      <c r="DI9" s="621"/>
      <c r="DJ9" s="621"/>
      <c r="DK9" s="621"/>
      <c r="DL9" s="621"/>
      <c r="DM9" s="621"/>
      <c r="DN9" s="621"/>
      <c r="DO9" s="621"/>
      <c r="DP9" s="622"/>
      <c r="DQ9" s="626">
        <v>415503</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192884</v>
      </c>
      <c r="S10" s="621"/>
      <c r="T10" s="621"/>
      <c r="U10" s="621"/>
      <c r="V10" s="621"/>
      <c r="W10" s="621"/>
      <c r="X10" s="621"/>
      <c r="Y10" s="622"/>
      <c r="Z10" s="673">
        <v>3.6</v>
      </c>
      <c r="AA10" s="673"/>
      <c r="AB10" s="673"/>
      <c r="AC10" s="673"/>
      <c r="AD10" s="674">
        <v>192884</v>
      </c>
      <c r="AE10" s="674"/>
      <c r="AF10" s="674"/>
      <c r="AG10" s="674"/>
      <c r="AH10" s="674"/>
      <c r="AI10" s="674"/>
      <c r="AJ10" s="674"/>
      <c r="AK10" s="674"/>
      <c r="AL10" s="643">
        <v>5.6</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24487</v>
      </c>
      <c r="BH10" s="621"/>
      <c r="BI10" s="621"/>
      <c r="BJ10" s="621"/>
      <c r="BK10" s="621"/>
      <c r="BL10" s="621"/>
      <c r="BM10" s="621"/>
      <c r="BN10" s="622"/>
      <c r="BO10" s="673">
        <v>1.7</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30542</v>
      </c>
      <c r="S11" s="621"/>
      <c r="T11" s="621"/>
      <c r="U11" s="621"/>
      <c r="V11" s="621"/>
      <c r="W11" s="621"/>
      <c r="X11" s="621"/>
      <c r="Y11" s="622"/>
      <c r="Z11" s="673">
        <v>0.6</v>
      </c>
      <c r="AA11" s="673"/>
      <c r="AB11" s="673"/>
      <c r="AC11" s="673"/>
      <c r="AD11" s="674">
        <v>30542</v>
      </c>
      <c r="AE11" s="674"/>
      <c r="AF11" s="674"/>
      <c r="AG11" s="674"/>
      <c r="AH11" s="674"/>
      <c r="AI11" s="674"/>
      <c r="AJ11" s="674"/>
      <c r="AK11" s="674"/>
      <c r="AL11" s="643">
        <v>0.9</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56596</v>
      </c>
      <c r="BH11" s="621"/>
      <c r="BI11" s="621"/>
      <c r="BJ11" s="621"/>
      <c r="BK11" s="621"/>
      <c r="BL11" s="621"/>
      <c r="BM11" s="621"/>
      <c r="BN11" s="622"/>
      <c r="BO11" s="673">
        <v>3.9</v>
      </c>
      <c r="BP11" s="673"/>
      <c r="BQ11" s="673"/>
      <c r="BR11" s="673"/>
      <c r="BS11" s="626">
        <v>11145</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316990</v>
      </c>
      <c r="CS11" s="621"/>
      <c r="CT11" s="621"/>
      <c r="CU11" s="621"/>
      <c r="CV11" s="621"/>
      <c r="CW11" s="621"/>
      <c r="CX11" s="621"/>
      <c r="CY11" s="622"/>
      <c r="CZ11" s="673">
        <v>6.2</v>
      </c>
      <c r="DA11" s="673"/>
      <c r="DB11" s="673"/>
      <c r="DC11" s="673"/>
      <c r="DD11" s="626">
        <v>20772</v>
      </c>
      <c r="DE11" s="621"/>
      <c r="DF11" s="621"/>
      <c r="DG11" s="621"/>
      <c r="DH11" s="621"/>
      <c r="DI11" s="621"/>
      <c r="DJ11" s="621"/>
      <c r="DK11" s="621"/>
      <c r="DL11" s="621"/>
      <c r="DM11" s="621"/>
      <c r="DN11" s="621"/>
      <c r="DO11" s="621"/>
      <c r="DP11" s="622"/>
      <c r="DQ11" s="626">
        <v>165083</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775420</v>
      </c>
      <c r="BH12" s="621"/>
      <c r="BI12" s="621"/>
      <c r="BJ12" s="621"/>
      <c r="BK12" s="621"/>
      <c r="BL12" s="621"/>
      <c r="BM12" s="621"/>
      <c r="BN12" s="622"/>
      <c r="BO12" s="673">
        <v>54.1</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117877</v>
      </c>
      <c r="CS12" s="621"/>
      <c r="CT12" s="621"/>
      <c r="CU12" s="621"/>
      <c r="CV12" s="621"/>
      <c r="CW12" s="621"/>
      <c r="CX12" s="621"/>
      <c r="CY12" s="622"/>
      <c r="CZ12" s="673">
        <v>2.2999999999999998</v>
      </c>
      <c r="DA12" s="673"/>
      <c r="DB12" s="673"/>
      <c r="DC12" s="673"/>
      <c r="DD12" s="626">
        <v>818</v>
      </c>
      <c r="DE12" s="621"/>
      <c r="DF12" s="621"/>
      <c r="DG12" s="621"/>
      <c r="DH12" s="621"/>
      <c r="DI12" s="621"/>
      <c r="DJ12" s="621"/>
      <c r="DK12" s="621"/>
      <c r="DL12" s="621"/>
      <c r="DM12" s="621"/>
      <c r="DN12" s="621"/>
      <c r="DO12" s="621"/>
      <c r="DP12" s="622"/>
      <c r="DQ12" s="626">
        <v>52143</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15234</v>
      </c>
      <c r="S13" s="621"/>
      <c r="T13" s="621"/>
      <c r="U13" s="621"/>
      <c r="V13" s="621"/>
      <c r="W13" s="621"/>
      <c r="X13" s="621"/>
      <c r="Y13" s="622"/>
      <c r="Z13" s="673">
        <v>0.3</v>
      </c>
      <c r="AA13" s="673"/>
      <c r="AB13" s="673"/>
      <c r="AC13" s="673"/>
      <c r="AD13" s="674">
        <v>15234</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762641</v>
      </c>
      <c r="BH13" s="621"/>
      <c r="BI13" s="621"/>
      <c r="BJ13" s="621"/>
      <c r="BK13" s="621"/>
      <c r="BL13" s="621"/>
      <c r="BM13" s="621"/>
      <c r="BN13" s="622"/>
      <c r="BO13" s="673">
        <v>53.2</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234963</v>
      </c>
      <c r="CS13" s="621"/>
      <c r="CT13" s="621"/>
      <c r="CU13" s="621"/>
      <c r="CV13" s="621"/>
      <c r="CW13" s="621"/>
      <c r="CX13" s="621"/>
      <c r="CY13" s="622"/>
      <c r="CZ13" s="673">
        <v>4.5999999999999996</v>
      </c>
      <c r="DA13" s="673"/>
      <c r="DB13" s="673"/>
      <c r="DC13" s="673"/>
      <c r="DD13" s="626">
        <v>144510</v>
      </c>
      <c r="DE13" s="621"/>
      <c r="DF13" s="621"/>
      <c r="DG13" s="621"/>
      <c r="DH13" s="621"/>
      <c r="DI13" s="621"/>
      <c r="DJ13" s="621"/>
      <c r="DK13" s="621"/>
      <c r="DL13" s="621"/>
      <c r="DM13" s="621"/>
      <c r="DN13" s="621"/>
      <c r="DO13" s="621"/>
      <c r="DP13" s="622"/>
      <c r="DQ13" s="626">
        <v>193491</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39088</v>
      </c>
      <c r="BH14" s="621"/>
      <c r="BI14" s="621"/>
      <c r="BJ14" s="621"/>
      <c r="BK14" s="621"/>
      <c r="BL14" s="621"/>
      <c r="BM14" s="621"/>
      <c r="BN14" s="622"/>
      <c r="BO14" s="673">
        <v>2.7</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254251</v>
      </c>
      <c r="CS14" s="621"/>
      <c r="CT14" s="621"/>
      <c r="CU14" s="621"/>
      <c r="CV14" s="621"/>
      <c r="CW14" s="621"/>
      <c r="CX14" s="621"/>
      <c r="CY14" s="622"/>
      <c r="CZ14" s="673">
        <v>5</v>
      </c>
      <c r="DA14" s="673"/>
      <c r="DB14" s="673"/>
      <c r="DC14" s="673"/>
      <c r="DD14" s="626">
        <v>34524</v>
      </c>
      <c r="DE14" s="621"/>
      <c r="DF14" s="621"/>
      <c r="DG14" s="621"/>
      <c r="DH14" s="621"/>
      <c r="DI14" s="621"/>
      <c r="DJ14" s="621"/>
      <c r="DK14" s="621"/>
      <c r="DL14" s="621"/>
      <c r="DM14" s="621"/>
      <c r="DN14" s="621"/>
      <c r="DO14" s="621"/>
      <c r="DP14" s="622"/>
      <c r="DQ14" s="626">
        <v>254092</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2837</v>
      </c>
      <c r="S15" s="621"/>
      <c r="T15" s="621"/>
      <c r="U15" s="621"/>
      <c r="V15" s="621"/>
      <c r="W15" s="621"/>
      <c r="X15" s="621"/>
      <c r="Y15" s="622"/>
      <c r="Z15" s="673">
        <v>0.1</v>
      </c>
      <c r="AA15" s="673"/>
      <c r="AB15" s="673"/>
      <c r="AC15" s="673"/>
      <c r="AD15" s="674">
        <v>2837</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78039</v>
      </c>
      <c r="BH15" s="621"/>
      <c r="BI15" s="621"/>
      <c r="BJ15" s="621"/>
      <c r="BK15" s="621"/>
      <c r="BL15" s="621"/>
      <c r="BM15" s="621"/>
      <c r="BN15" s="622"/>
      <c r="BO15" s="673">
        <v>5.4</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615934</v>
      </c>
      <c r="CS15" s="621"/>
      <c r="CT15" s="621"/>
      <c r="CU15" s="621"/>
      <c r="CV15" s="621"/>
      <c r="CW15" s="621"/>
      <c r="CX15" s="621"/>
      <c r="CY15" s="622"/>
      <c r="CZ15" s="673">
        <v>12</v>
      </c>
      <c r="DA15" s="673"/>
      <c r="DB15" s="673"/>
      <c r="DC15" s="673"/>
      <c r="DD15" s="626">
        <v>99287</v>
      </c>
      <c r="DE15" s="621"/>
      <c r="DF15" s="621"/>
      <c r="DG15" s="621"/>
      <c r="DH15" s="621"/>
      <c r="DI15" s="621"/>
      <c r="DJ15" s="621"/>
      <c r="DK15" s="621"/>
      <c r="DL15" s="621"/>
      <c r="DM15" s="621"/>
      <c r="DN15" s="621"/>
      <c r="DO15" s="621"/>
      <c r="DP15" s="622"/>
      <c r="DQ15" s="626">
        <v>480583</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1910249</v>
      </c>
      <c r="S16" s="621"/>
      <c r="T16" s="621"/>
      <c r="U16" s="621"/>
      <c r="V16" s="621"/>
      <c r="W16" s="621"/>
      <c r="X16" s="621"/>
      <c r="Y16" s="622"/>
      <c r="Z16" s="673">
        <v>35.299999999999997</v>
      </c>
      <c r="AA16" s="673"/>
      <c r="AB16" s="673"/>
      <c r="AC16" s="673"/>
      <c r="AD16" s="674">
        <v>1662277</v>
      </c>
      <c r="AE16" s="674"/>
      <c r="AF16" s="674"/>
      <c r="AG16" s="674"/>
      <c r="AH16" s="674"/>
      <c r="AI16" s="674"/>
      <c r="AJ16" s="674"/>
      <c r="AK16" s="674"/>
      <c r="AL16" s="643">
        <v>48</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46416</v>
      </c>
      <c r="CS16" s="621"/>
      <c r="CT16" s="621"/>
      <c r="CU16" s="621"/>
      <c r="CV16" s="621"/>
      <c r="CW16" s="621"/>
      <c r="CX16" s="621"/>
      <c r="CY16" s="622"/>
      <c r="CZ16" s="673">
        <v>0.9</v>
      </c>
      <c r="DA16" s="673"/>
      <c r="DB16" s="673"/>
      <c r="DC16" s="673"/>
      <c r="DD16" s="626" t="s">
        <v>111</v>
      </c>
      <c r="DE16" s="621"/>
      <c r="DF16" s="621"/>
      <c r="DG16" s="621"/>
      <c r="DH16" s="621"/>
      <c r="DI16" s="621"/>
      <c r="DJ16" s="621"/>
      <c r="DK16" s="621"/>
      <c r="DL16" s="621"/>
      <c r="DM16" s="621"/>
      <c r="DN16" s="621"/>
      <c r="DO16" s="621"/>
      <c r="DP16" s="622"/>
      <c r="DQ16" s="626">
        <v>28155</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1662277</v>
      </c>
      <c r="S17" s="621"/>
      <c r="T17" s="621"/>
      <c r="U17" s="621"/>
      <c r="V17" s="621"/>
      <c r="W17" s="621"/>
      <c r="X17" s="621"/>
      <c r="Y17" s="622"/>
      <c r="Z17" s="673">
        <v>30.7</v>
      </c>
      <c r="AA17" s="673"/>
      <c r="AB17" s="673"/>
      <c r="AC17" s="673"/>
      <c r="AD17" s="674">
        <v>1662277</v>
      </c>
      <c r="AE17" s="674"/>
      <c r="AF17" s="674"/>
      <c r="AG17" s="674"/>
      <c r="AH17" s="674"/>
      <c r="AI17" s="674"/>
      <c r="AJ17" s="674"/>
      <c r="AK17" s="674"/>
      <c r="AL17" s="643">
        <v>48</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544981</v>
      </c>
      <c r="CS17" s="621"/>
      <c r="CT17" s="621"/>
      <c r="CU17" s="621"/>
      <c r="CV17" s="621"/>
      <c r="CW17" s="621"/>
      <c r="CX17" s="621"/>
      <c r="CY17" s="622"/>
      <c r="CZ17" s="673">
        <v>10.6</v>
      </c>
      <c r="DA17" s="673"/>
      <c r="DB17" s="673"/>
      <c r="DC17" s="673"/>
      <c r="DD17" s="626" t="s">
        <v>111</v>
      </c>
      <c r="DE17" s="621"/>
      <c r="DF17" s="621"/>
      <c r="DG17" s="621"/>
      <c r="DH17" s="621"/>
      <c r="DI17" s="621"/>
      <c r="DJ17" s="621"/>
      <c r="DK17" s="621"/>
      <c r="DL17" s="621"/>
      <c r="DM17" s="621"/>
      <c r="DN17" s="621"/>
      <c r="DO17" s="621"/>
      <c r="DP17" s="622"/>
      <c r="DQ17" s="626">
        <v>535098</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247972</v>
      </c>
      <c r="S18" s="621"/>
      <c r="T18" s="621"/>
      <c r="U18" s="621"/>
      <c r="V18" s="621"/>
      <c r="W18" s="621"/>
      <c r="X18" s="621"/>
      <c r="Y18" s="622"/>
      <c r="Z18" s="673">
        <v>4.5999999999999996</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3657332</v>
      </c>
      <c r="S20" s="621"/>
      <c r="T20" s="621"/>
      <c r="U20" s="621"/>
      <c r="V20" s="621"/>
      <c r="W20" s="621"/>
      <c r="X20" s="621"/>
      <c r="Y20" s="622"/>
      <c r="Z20" s="673">
        <v>67.5</v>
      </c>
      <c r="AA20" s="673"/>
      <c r="AB20" s="673"/>
      <c r="AC20" s="673"/>
      <c r="AD20" s="674">
        <v>3409360</v>
      </c>
      <c r="AE20" s="674"/>
      <c r="AF20" s="674"/>
      <c r="AG20" s="674"/>
      <c r="AH20" s="674"/>
      <c r="AI20" s="674"/>
      <c r="AJ20" s="674"/>
      <c r="AK20" s="674"/>
      <c r="AL20" s="643">
        <v>98.4</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5127776</v>
      </c>
      <c r="CS20" s="621"/>
      <c r="CT20" s="621"/>
      <c r="CU20" s="621"/>
      <c r="CV20" s="621"/>
      <c r="CW20" s="621"/>
      <c r="CX20" s="621"/>
      <c r="CY20" s="622"/>
      <c r="CZ20" s="673">
        <v>100</v>
      </c>
      <c r="DA20" s="673"/>
      <c r="DB20" s="673"/>
      <c r="DC20" s="673"/>
      <c r="DD20" s="626">
        <v>407034</v>
      </c>
      <c r="DE20" s="621"/>
      <c r="DF20" s="621"/>
      <c r="DG20" s="621"/>
      <c r="DH20" s="621"/>
      <c r="DI20" s="621"/>
      <c r="DJ20" s="621"/>
      <c r="DK20" s="621"/>
      <c r="DL20" s="621"/>
      <c r="DM20" s="621"/>
      <c r="DN20" s="621"/>
      <c r="DO20" s="621"/>
      <c r="DP20" s="622"/>
      <c r="DQ20" s="626">
        <v>3917656</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1266</v>
      </c>
      <c r="S21" s="621"/>
      <c r="T21" s="621"/>
      <c r="U21" s="621"/>
      <c r="V21" s="621"/>
      <c r="W21" s="621"/>
      <c r="X21" s="621"/>
      <c r="Y21" s="622"/>
      <c r="Z21" s="673">
        <v>0</v>
      </c>
      <c r="AA21" s="673"/>
      <c r="AB21" s="673"/>
      <c r="AC21" s="673"/>
      <c r="AD21" s="674">
        <v>1266</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49096</v>
      </c>
      <c r="S22" s="621"/>
      <c r="T22" s="621"/>
      <c r="U22" s="621"/>
      <c r="V22" s="621"/>
      <c r="W22" s="621"/>
      <c r="X22" s="621"/>
      <c r="Y22" s="622"/>
      <c r="Z22" s="673">
        <v>0.9</v>
      </c>
      <c r="AA22" s="673"/>
      <c r="AB22" s="673"/>
      <c r="AC22" s="673"/>
      <c r="AD22" s="674">
        <v>6241</v>
      </c>
      <c r="AE22" s="674"/>
      <c r="AF22" s="674"/>
      <c r="AG22" s="674"/>
      <c r="AH22" s="674"/>
      <c r="AI22" s="674"/>
      <c r="AJ22" s="674"/>
      <c r="AK22" s="674"/>
      <c r="AL22" s="643">
        <v>0.2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60951</v>
      </c>
      <c r="S23" s="621"/>
      <c r="T23" s="621"/>
      <c r="U23" s="621"/>
      <c r="V23" s="621"/>
      <c r="W23" s="621"/>
      <c r="X23" s="621"/>
      <c r="Y23" s="622"/>
      <c r="Z23" s="673">
        <v>1.1000000000000001</v>
      </c>
      <c r="AA23" s="673"/>
      <c r="AB23" s="673"/>
      <c r="AC23" s="673"/>
      <c r="AD23" s="674">
        <v>3976</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14891</v>
      </c>
      <c r="S24" s="621"/>
      <c r="T24" s="621"/>
      <c r="U24" s="621"/>
      <c r="V24" s="621"/>
      <c r="W24" s="621"/>
      <c r="X24" s="621"/>
      <c r="Y24" s="622"/>
      <c r="Z24" s="673">
        <v>0.3</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2204048</v>
      </c>
      <c r="CS24" s="671"/>
      <c r="CT24" s="671"/>
      <c r="CU24" s="671"/>
      <c r="CV24" s="671"/>
      <c r="CW24" s="671"/>
      <c r="CX24" s="671"/>
      <c r="CY24" s="718"/>
      <c r="CZ24" s="722">
        <v>43</v>
      </c>
      <c r="DA24" s="723"/>
      <c r="DB24" s="723"/>
      <c r="DC24" s="724"/>
      <c r="DD24" s="717">
        <v>1667491</v>
      </c>
      <c r="DE24" s="671"/>
      <c r="DF24" s="671"/>
      <c r="DG24" s="671"/>
      <c r="DH24" s="671"/>
      <c r="DI24" s="671"/>
      <c r="DJ24" s="671"/>
      <c r="DK24" s="718"/>
      <c r="DL24" s="717">
        <v>1609757</v>
      </c>
      <c r="DM24" s="671"/>
      <c r="DN24" s="671"/>
      <c r="DO24" s="671"/>
      <c r="DP24" s="671"/>
      <c r="DQ24" s="671"/>
      <c r="DR24" s="671"/>
      <c r="DS24" s="671"/>
      <c r="DT24" s="671"/>
      <c r="DU24" s="671"/>
      <c r="DV24" s="718"/>
      <c r="DW24" s="719">
        <v>43.6</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453219</v>
      </c>
      <c r="S25" s="621"/>
      <c r="T25" s="621"/>
      <c r="U25" s="621"/>
      <c r="V25" s="621"/>
      <c r="W25" s="621"/>
      <c r="X25" s="621"/>
      <c r="Y25" s="622"/>
      <c r="Z25" s="673">
        <v>8.4</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971213</v>
      </c>
      <c r="CS25" s="639"/>
      <c r="CT25" s="639"/>
      <c r="CU25" s="639"/>
      <c r="CV25" s="639"/>
      <c r="CW25" s="639"/>
      <c r="CX25" s="639"/>
      <c r="CY25" s="640"/>
      <c r="CZ25" s="623">
        <v>18.899999999999999</v>
      </c>
      <c r="DA25" s="641"/>
      <c r="DB25" s="641"/>
      <c r="DC25" s="642"/>
      <c r="DD25" s="626">
        <v>876547</v>
      </c>
      <c r="DE25" s="639"/>
      <c r="DF25" s="639"/>
      <c r="DG25" s="639"/>
      <c r="DH25" s="639"/>
      <c r="DI25" s="639"/>
      <c r="DJ25" s="639"/>
      <c r="DK25" s="640"/>
      <c r="DL25" s="626">
        <v>862805</v>
      </c>
      <c r="DM25" s="639"/>
      <c r="DN25" s="639"/>
      <c r="DO25" s="639"/>
      <c r="DP25" s="639"/>
      <c r="DQ25" s="639"/>
      <c r="DR25" s="639"/>
      <c r="DS25" s="639"/>
      <c r="DT25" s="639"/>
      <c r="DU25" s="639"/>
      <c r="DV25" s="640"/>
      <c r="DW25" s="643">
        <v>23.4</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619610</v>
      </c>
      <c r="CS26" s="621"/>
      <c r="CT26" s="621"/>
      <c r="CU26" s="621"/>
      <c r="CV26" s="621"/>
      <c r="CW26" s="621"/>
      <c r="CX26" s="621"/>
      <c r="CY26" s="622"/>
      <c r="CZ26" s="623">
        <v>12.1</v>
      </c>
      <c r="DA26" s="641"/>
      <c r="DB26" s="641"/>
      <c r="DC26" s="642"/>
      <c r="DD26" s="626">
        <v>526484</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361235</v>
      </c>
      <c r="S27" s="621"/>
      <c r="T27" s="621"/>
      <c r="U27" s="621"/>
      <c r="V27" s="621"/>
      <c r="W27" s="621"/>
      <c r="X27" s="621"/>
      <c r="Y27" s="622"/>
      <c r="Z27" s="673">
        <v>6.7</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1434367</v>
      </c>
      <c r="BH27" s="621"/>
      <c r="BI27" s="621"/>
      <c r="BJ27" s="621"/>
      <c r="BK27" s="621"/>
      <c r="BL27" s="621"/>
      <c r="BM27" s="621"/>
      <c r="BN27" s="622"/>
      <c r="BO27" s="673">
        <v>100</v>
      </c>
      <c r="BP27" s="673"/>
      <c r="BQ27" s="673"/>
      <c r="BR27" s="673"/>
      <c r="BS27" s="626">
        <v>11145</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687854</v>
      </c>
      <c r="CS27" s="639"/>
      <c r="CT27" s="639"/>
      <c r="CU27" s="639"/>
      <c r="CV27" s="639"/>
      <c r="CW27" s="639"/>
      <c r="CX27" s="639"/>
      <c r="CY27" s="640"/>
      <c r="CZ27" s="623">
        <v>13.4</v>
      </c>
      <c r="DA27" s="641"/>
      <c r="DB27" s="641"/>
      <c r="DC27" s="642"/>
      <c r="DD27" s="626">
        <v>255846</v>
      </c>
      <c r="DE27" s="639"/>
      <c r="DF27" s="639"/>
      <c r="DG27" s="639"/>
      <c r="DH27" s="639"/>
      <c r="DI27" s="639"/>
      <c r="DJ27" s="639"/>
      <c r="DK27" s="640"/>
      <c r="DL27" s="626">
        <v>246379</v>
      </c>
      <c r="DM27" s="639"/>
      <c r="DN27" s="639"/>
      <c r="DO27" s="639"/>
      <c r="DP27" s="639"/>
      <c r="DQ27" s="639"/>
      <c r="DR27" s="639"/>
      <c r="DS27" s="639"/>
      <c r="DT27" s="639"/>
      <c r="DU27" s="639"/>
      <c r="DV27" s="640"/>
      <c r="DW27" s="643">
        <v>6.7</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51919</v>
      </c>
      <c r="S28" s="621"/>
      <c r="T28" s="621"/>
      <c r="U28" s="621"/>
      <c r="V28" s="621"/>
      <c r="W28" s="621"/>
      <c r="X28" s="621"/>
      <c r="Y28" s="622"/>
      <c r="Z28" s="673">
        <v>1</v>
      </c>
      <c r="AA28" s="673"/>
      <c r="AB28" s="673"/>
      <c r="AC28" s="673"/>
      <c r="AD28" s="674">
        <v>44775</v>
      </c>
      <c r="AE28" s="674"/>
      <c r="AF28" s="674"/>
      <c r="AG28" s="674"/>
      <c r="AH28" s="674"/>
      <c r="AI28" s="674"/>
      <c r="AJ28" s="674"/>
      <c r="AK28" s="674"/>
      <c r="AL28" s="643">
        <v>1.3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544981</v>
      </c>
      <c r="CS28" s="621"/>
      <c r="CT28" s="621"/>
      <c r="CU28" s="621"/>
      <c r="CV28" s="621"/>
      <c r="CW28" s="621"/>
      <c r="CX28" s="621"/>
      <c r="CY28" s="622"/>
      <c r="CZ28" s="623">
        <v>10.6</v>
      </c>
      <c r="DA28" s="641"/>
      <c r="DB28" s="641"/>
      <c r="DC28" s="642"/>
      <c r="DD28" s="626">
        <v>535098</v>
      </c>
      <c r="DE28" s="621"/>
      <c r="DF28" s="621"/>
      <c r="DG28" s="621"/>
      <c r="DH28" s="621"/>
      <c r="DI28" s="621"/>
      <c r="DJ28" s="621"/>
      <c r="DK28" s="622"/>
      <c r="DL28" s="626">
        <v>500573</v>
      </c>
      <c r="DM28" s="621"/>
      <c r="DN28" s="621"/>
      <c r="DO28" s="621"/>
      <c r="DP28" s="621"/>
      <c r="DQ28" s="621"/>
      <c r="DR28" s="621"/>
      <c r="DS28" s="621"/>
      <c r="DT28" s="621"/>
      <c r="DU28" s="621"/>
      <c r="DV28" s="622"/>
      <c r="DW28" s="643">
        <v>13.6</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1977</v>
      </c>
      <c r="S29" s="621"/>
      <c r="T29" s="621"/>
      <c r="U29" s="621"/>
      <c r="V29" s="621"/>
      <c r="W29" s="621"/>
      <c r="X29" s="621"/>
      <c r="Y29" s="622"/>
      <c r="Z29" s="673">
        <v>0</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57</v>
      </c>
      <c r="CG29" s="654"/>
      <c r="CH29" s="654"/>
      <c r="CI29" s="654"/>
      <c r="CJ29" s="654"/>
      <c r="CK29" s="654"/>
      <c r="CL29" s="654"/>
      <c r="CM29" s="654"/>
      <c r="CN29" s="654"/>
      <c r="CO29" s="654"/>
      <c r="CP29" s="654"/>
      <c r="CQ29" s="655"/>
      <c r="CR29" s="620">
        <v>544981</v>
      </c>
      <c r="CS29" s="639"/>
      <c r="CT29" s="639"/>
      <c r="CU29" s="639"/>
      <c r="CV29" s="639"/>
      <c r="CW29" s="639"/>
      <c r="CX29" s="639"/>
      <c r="CY29" s="640"/>
      <c r="CZ29" s="623">
        <v>10.6</v>
      </c>
      <c r="DA29" s="641"/>
      <c r="DB29" s="641"/>
      <c r="DC29" s="642"/>
      <c r="DD29" s="626">
        <v>535098</v>
      </c>
      <c r="DE29" s="639"/>
      <c r="DF29" s="639"/>
      <c r="DG29" s="639"/>
      <c r="DH29" s="639"/>
      <c r="DI29" s="639"/>
      <c r="DJ29" s="639"/>
      <c r="DK29" s="640"/>
      <c r="DL29" s="626">
        <v>500573</v>
      </c>
      <c r="DM29" s="639"/>
      <c r="DN29" s="639"/>
      <c r="DO29" s="639"/>
      <c r="DP29" s="639"/>
      <c r="DQ29" s="639"/>
      <c r="DR29" s="639"/>
      <c r="DS29" s="639"/>
      <c r="DT29" s="639"/>
      <c r="DU29" s="639"/>
      <c r="DV29" s="640"/>
      <c r="DW29" s="643">
        <v>13.6</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93034</v>
      </c>
      <c r="S30" s="621"/>
      <c r="T30" s="621"/>
      <c r="U30" s="621"/>
      <c r="V30" s="621"/>
      <c r="W30" s="621"/>
      <c r="X30" s="621"/>
      <c r="Y30" s="622"/>
      <c r="Z30" s="673">
        <v>1.7</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98.4</v>
      </c>
      <c r="BH30" s="687"/>
      <c r="BI30" s="687"/>
      <c r="BJ30" s="687"/>
      <c r="BK30" s="687"/>
      <c r="BL30" s="687"/>
      <c r="BM30" s="688">
        <v>94.6</v>
      </c>
      <c r="BN30" s="687"/>
      <c r="BO30" s="687"/>
      <c r="BP30" s="687"/>
      <c r="BQ30" s="689"/>
      <c r="BR30" s="686">
        <v>98.7</v>
      </c>
      <c r="BS30" s="687"/>
      <c r="BT30" s="687"/>
      <c r="BU30" s="687"/>
      <c r="BV30" s="687"/>
      <c r="BW30" s="687"/>
      <c r="BX30" s="688">
        <v>94.4</v>
      </c>
      <c r="BY30" s="687"/>
      <c r="BZ30" s="687"/>
      <c r="CA30" s="687"/>
      <c r="CB30" s="689"/>
      <c r="CD30" s="692"/>
      <c r="CE30" s="693"/>
      <c r="CF30" s="657" t="s">
        <v>292</v>
      </c>
      <c r="CG30" s="654"/>
      <c r="CH30" s="654"/>
      <c r="CI30" s="654"/>
      <c r="CJ30" s="654"/>
      <c r="CK30" s="654"/>
      <c r="CL30" s="654"/>
      <c r="CM30" s="654"/>
      <c r="CN30" s="654"/>
      <c r="CO30" s="654"/>
      <c r="CP30" s="654"/>
      <c r="CQ30" s="655"/>
      <c r="CR30" s="620">
        <v>496529</v>
      </c>
      <c r="CS30" s="621"/>
      <c r="CT30" s="621"/>
      <c r="CU30" s="621"/>
      <c r="CV30" s="621"/>
      <c r="CW30" s="621"/>
      <c r="CX30" s="621"/>
      <c r="CY30" s="622"/>
      <c r="CZ30" s="623">
        <v>9.6999999999999993</v>
      </c>
      <c r="DA30" s="641"/>
      <c r="DB30" s="641"/>
      <c r="DC30" s="642"/>
      <c r="DD30" s="626">
        <v>486646</v>
      </c>
      <c r="DE30" s="621"/>
      <c r="DF30" s="621"/>
      <c r="DG30" s="621"/>
      <c r="DH30" s="621"/>
      <c r="DI30" s="621"/>
      <c r="DJ30" s="621"/>
      <c r="DK30" s="622"/>
      <c r="DL30" s="626">
        <v>452121</v>
      </c>
      <c r="DM30" s="621"/>
      <c r="DN30" s="621"/>
      <c r="DO30" s="621"/>
      <c r="DP30" s="621"/>
      <c r="DQ30" s="621"/>
      <c r="DR30" s="621"/>
      <c r="DS30" s="621"/>
      <c r="DT30" s="621"/>
      <c r="DU30" s="621"/>
      <c r="DV30" s="622"/>
      <c r="DW30" s="643">
        <v>12.3</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253928</v>
      </c>
      <c r="S31" s="621"/>
      <c r="T31" s="621"/>
      <c r="U31" s="621"/>
      <c r="V31" s="621"/>
      <c r="W31" s="621"/>
      <c r="X31" s="621"/>
      <c r="Y31" s="622"/>
      <c r="Z31" s="673">
        <v>4.7</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98.8</v>
      </c>
      <c r="BH31" s="639"/>
      <c r="BI31" s="639"/>
      <c r="BJ31" s="639"/>
      <c r="BK31" s="639"/>
      <c r="BL31" s="639"/>
      <c r="BM31" s="675">
        <v>96</v>
      </c>
      <c r="BN31" s="685"/>
      <c r="BO31" s="685"/>
      <c r="BP31" s="685"/>
      <c r="BQ31" s="649"/>
      <c r="BR31" s="684">
        <v>98.8</v>
      </c>
      <c r="BS31" s="639"/>
      <c r="BT31" s="639"/>
      <c r="BU31" s="639"/>
      <c r="BV31" s="639"/>
      <c r="BW31" s="639"/>
      <c r="BX31" s="675">
        <v>95.7</v>
      </c>
      <c r="BY31" s="685"/>
      <c r="BZ31" s="685"/>
      <c r="CA31" s="685"/>
      <c r="CB31" s="649"/>
      <c r="CD31" s="692"/>
      <c r="CE31" s="693"/>
      <c r="CF31" s="657" t="s">
        <v>296</v>
      </c>
      <c r="CG31" s="654"/>
      <c r="CH31" s="654"/>
      <c r="CI31" s="654"/>
      <c r="CJ31" s="654"/>
      <c r="CK31" s="654"/>
      <c r="CL31" s="654"/>
      <c r="CM31" s="654"/>
      <c r="CN31" s="654"/>
      <c r="CO31" s="654"/>
      <c r="CP31" s="654"/>
      <c r="CQ31" s="655"/>
      <c r="CR31" s="620">
        <v>48452</v>
      </c>
      <c r="CS31" s="639"/>
      <c r="CT31" s="639"/>
      <c r="CU31" s="639"/>
      <c r="CV31" s="639"/>
      <c r="CW31" s="639"/>
      <c r="CX31" s="639"/>
      <c r="CY31" s="640"/>
      <c r="CZ31" s="623">
        <v>0.9</v>
      </c>
      <c r="DA31" s="641"/>
      <c r="DB31" s="641"/>
      <c r="DC31" s="642"/>
      <c r="DD31" s="626">
        <v>48452</v>
      </c>
      <c r="DE31" s="639"/>
      <c r="DF31" s="639"/>
      <c r="DG31" s="639"/>
      <c r="DH31" s="639"/>
      <c r="DI31" s="639"/>
      <c r="DJ31" s="639"/>
      <c r="DK31" s="640"/>
      <c r="DL31" s="626">
        <v>48452</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191394</v>
      </c>
      <c r="S32" s="621"/>
      <c r="T32" s="621"/>
      <c r="U32" s="621"/>
      <c r="V32" s="621"/>
      <c r="W32" s="621"/>
      <c r="X32" s="621"/>
      <c r="Y32" s="622"/>
      <c r="Z32" s="673">
        <v>3.5</v>
      </c>
      <c r="AA32" s="673"/>
      <c r="AB32" s="673"/>
      <c r="AC32" s="673"/>
      <c r="AD32" s="674">
        <v>62</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v>
      </c>
      <c r="BH32" s="605"/>
      <c r="BI32" s="605"/>
      <c r="BJ32" s="605"/>
      <c r="BK32" s="605"/>
      <c r="BL32" s="605"/>
      <c r="BM32" s="668">
        <v>93.1</v>
      </c>
      <c r="BN32" s="605"/>
      <c r="BO32" s="605"/>
      <c r="BP32" s="605"/>
      <c r="BQ32" s="662"/>
      <c r="BR32" s="683">
        <v>98.5</v>
      </c>
      <c r="BS32" s="605"/>
      <c r="BT32" s="605"/>
      <c r="BU32" s="605"/>
      <c r="BV32" s="605"/>
      <c r="BW32" s="605"/>
      <c r="BX32" s="668">
        <v>93</v>
      </c>
      <c r="BY32" s="605"/>
      <c r="BZ32" s="605"/>
      <c r="CA32" s="605"/>
      <c r="CB32" s="662"/>
      <c r="CD32" s="694"/>
      <c r="CE32" s="695"/>
      <c r="CF32" s="657" t="s">
        <v>299</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224525</v>
      </c>
      <c r="S33" s="621"/>
      <c r="T33" s="621"/>
      <c r="U33" s="621"/>
      <c r="V33" s="621"/>
      <c r="W33" s="621"/>
      <c r="X33" s="621"/>
      <c r="Y33" s="622"/>
      <c r="Z33" s="673">
        <v>4.0999999999999996</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2470278</v>
      </c>
      <c r="CS33" s="639"/>
      <c r="CT33" s="639"/>
      <c r="CU33" s="639"/>
      <c r="CV33" s="639"/>
      <c r="CW33" s="639"/>
      <c r="CX33" s="639"/>
      <c r="CY33" s="640"/>
      <c r="CZ33" s="623">
        <v>48.2</v>
      </c>
      <c r="DA33" s="641"/>
      <c r="DB33" s="641"/>
      <c r="DC33" s="642"/>
      <c r="DD33" s="626">
        <v>1972198</v>
      </c>
      <c r="DE33" s="639"/>
      <c r="DF33" s="639"/>
      <c r="DG33" s="639"/>
      <c r="DH33" s="639"/>
      <c r="DI33" s="639"/>
      <c r="DJ33" s="639"/>
      <c r="DK33" s="640"/>
      <c r="DL33" s="626">
        <v>1408833</v>
      </c>
      <c r="DM33" s="639"/>
      <c r="DN33" s="639"/>
      <c r="DO33" s="639"/>
      <c r="DP33" s="639"/>
      <c r="DQ33" s="639"/>
      <c r="DR33" s="639"/>
      <c r="DS33" s="639"/>
      <c r="DT33" s="639"/>
      <c r="DU33" s="639"/>
      <c r="DV33" s="640"/>
      <c r="DW33" s="643">
        <v>38.200000000000003</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915152</v>
      </c>
      <c r="CS34" s="621"/>
      <c r="CT34" s="621"/>
      <c r="CU34" s="621"/>
      <c r="CV34" s="621"/>
      <c r="CW34" s="621"/>
      <c r="CX34" s="621"/>
      <c r="CY34" s="622"/>
      <c r="CZ34" s="623">
        <v>17.8</v>
      </c>
      <c r="DA34" s="641"/>
      <c r="DB34" s="641"/>
      <c r="DC34" s="642"/>
      <c r="DD34" s="626">
        <v>722302</v>
      </c>
      <c r="DE34" s="621"/>
      <c r="DF34" s="621"/>
      <c r="DG34" s="621"/>
      <c r="DH34" s="621"/>
      <c r="DI34" s="621"/>
      <c r="DJ34" s="621"/>
      <c r="DK34" s="622"/>
      <c r="DL34" s="626">
        <v>509591</v>
      </c>
      <c r="DM34" s="621"/>
      <c r="DN34" s="621"/>
      <c r="DO34" s="621"/>
      <c r="DP34" s="621"/>
      <c r="DQ34" s="621"/>
      <c r="DR34" s="621"/>
      <c r="DS34" s="621"/>
      <c r="DT34" s="621"/>
      <c r="DU34" s="621"/>
      <c r="DV34" s="622"/>
      <c r="DW34" s="643">
        <v>13.8</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224525</v>
      </c>
      <c r="S35" s="621"/>
      <c r="T35" s="621"/>
      <c r="U35" s="621"/>
      <c r="V35" s="621"/>
      <c r="W35" s="621"/>
      <c r="X35" s="621"/>
      <c r="Y35" s="622"/>
      <c r="Z35" s="673">
        <v>4.0999999999999996</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636730</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122330</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11349</v>
      </c>
      <c r="CS35" s="639"/>
      <c r="CT35" s="639"/>
      <c r="CU35" s="639"/>
      <c r="CV35" s="639"/>
      <c r="CW35" s="639"/>
      <c r="CX35" s="639"/>
      <c r="CY35" s="640"/>
      <c r="CZ35" s="623">
        <v>0.2</v>
      </c>
      <c r="DA35" s="641"/>
      <c r="DB35" s="641"/>
      <c r="DC35" s="642"/>
      <c r="DD35" s="626">
        <v>10143</v>
      </c>
      <c r="DE35" s="639"/>
      <c r="DF35" s="639"/>
      <c r="DG35" s="639"/>
      <c r="DH35" s="639"/>
      <c r="DI35" s="639"/>
      <c r="DJ35" s="639"/>
      <c r="DK35" s="640"/>
      <c r="DL35" s="626">
        <v>10143</v>
      </c>
      <c r="DM35" s="639"/>
      <c r="DN35" s="639"/>
      <c r="DO35" s="639"/>
      <c r="DP35" s="639"/>
      <c r="DQ35" s="639"/>
      <c r="DR35" s="639"/>
      <c r="DS35" s="639"/>
      <c r="DT35" s="639"/>
      <c r="DU35" s="639"/>
      <c r="DV35" s="640"/>
      <c r="DW35" s="643">
        <v>0.3</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5414767</v>
      </c>
      <c r="S36" s="661"/>
      <c r="T36" s="661"/>
      <c r="U36" s="661"/>
      <c r="V36" s="661"/>
      <c r="W36" s="661"/>
      <c r="X36" s="661"/>
      <c r="Y36" s="664"/>
      <c r="Z36" s="665">
        <v>100</v>
      </c>
      <c r="AA36" s="665"/>
      <c r="AB36" s="665"/>
      <c r="AC36" s="665"/>
      <c r="AD36" s="666">
        <v>3465680</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176682</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105397</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701225</v>
      </c>
      <c r="CS36" s="621"/>
      <c r="CT36" s="621"/>
      <c r="CU36" s="621"/>
      <c r="CV36" s="621"/>
      <c r="CW36" s="621"/>
      <c r="CX36" s="621"/>
      <c r="CY36" s="622"/>
      <c r="CZ36" s="623">
        <v>13.7</v>
      </c>
      <c r="DA36" s="641"/>
      <c r="DB36" s="641"/>
      <c r="DC36" s="642"/>
      <c r="DD36" s="626">
        <v>555170</v>
      </c>
      <c r="DE36" s="621"/>
      <c r="DF36" s="621"/>
      <c r="DG36" s="621"/>
      <c r="DH36" s="621"/>
      <c r="DI36" s="621"/>
      <c r="DJ36" s="621"/>
      <c r="DK36" s="622"/>
      <c r="DL36" s="626">
        <v>501277</v>
      </c>
      <c r="DM36" s="621"/>
      <c r="DN36" s="621"/>
      <c r="DO36" s="621"/>
      <c r="DP36" s="621"/>
      <c r="DQ36" s="621"/>
      <c r="DR36" s="621"/>
      <c r="DS36" s="621"/>
      <c r="DT36" s="621"/>
      <c r="DU36" s="621"/>
      <c r="DV36" s="622"/>
      <c r="DW36" s="643">
        <v>13.6</v>
      </c>
      <c r="DX36" s="644"/>
      <c r="DY36" s="644"/>
      <c r="DZ36" s="644"/>
      <c r="EA36" s="644"/>
      <c r="EB36" s="644"/>
      <c r="EC36" s="645"/>
    </row>
    <row r="37" spans="2:133" ht="11.25" customHeight="1">
      <c r="AQ37" s="646" t="s">
        <v>314</v>
      </c>
      <c r="AR37" s="647"/>
      <c r="AS37" s="647"/>
      <c r="AT37" s="647"/>
      <c r="AU37" s="647"/>
      <c r="AV37" s="647"/>
      <c r="AW37" s="647"/>
      <c r="AX37" s="647"/>
      <c r="AY37" s="648"/>
      <c r="AZ37" s="620" t="s">
        <v>315</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1838</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305186</v>
      </c>
      <c r="CS37" s="639"/>
      <c r="CT37" s="639"/>
      <c r="CU37" s="639"/>
      <c r="CV37" s="639"/>
      <c r="CW37" s="639"/>
      <c r="CX37" s="639"/>
      <c r="CY37" s="640"/>
      <c r="CZ37" s="623">
        <v>6</v>
      </c>
      <c r="DA37" s="641"/>
      <c r="DB37" s="641"/>
      <c r="DC37" s="642"/>
      <c r="DD37" s="626">
        <v>305186</v>
      </c>
      <c r="DE37" s="639"/>
      <c r="DF37" s="639"/>
      <c r="DG37" s="639"/>
      <c r="DH37" s="639"/>
      <c r="DI37" s="639"/>
      <c r="DJ37" s="639"/>
      <c r="DK37" s="640"/>
      <c r="DL37" s="626">
        <v>305186</v>
      </c>
      <c r="DM37" s="639"/>
      <c r="DN37" s="639"/>
      <c r="DO37" s="639"/>
      <c r="DP37" s="639"/>
      <c r="DQ37" s="639"/>
      <c r="DR37" s="639"/>
      <c r="DS37" s="639"/>
      <c r="DT37" s="639"/>
      <c r="DU37" s="639"/>
      <c r="DV37" s="640"/>
      <c r="DW37" s="643">
        <v>8.3000000000000007</v>
      </c>
      <c r="DX37" s="644"/>
      <c r="DY37" s="644"/>
      <c r="DZ37" s="644"/>
      <c r="EA37" s="644"/>
      <c r="EB37" s="644"/>
      <c r="EC37" s="645"/>
    </row>
    <row r="38" spans="2:133" ht="11.25" customHeight="1">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3256</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460048</v>
      </c>
      <c r="CS38" s="621"/>
      <c r="CT38" s="621"/>
      <c r="CU38" s="621"/>
      <c r="CV38" s="621"/>
      <c r="CW38" s="621"/>
      <c r="CX38" s="621"/>
      <c r="CY38" s="622"/>
      <c r="CZ38" s="623">
        <v>9</v>
      </c>
      <c r="DA38" s="641"/>
      <c r="DB38" s="641"/>
      <c r="DC38" s="642"/>
      <c r="DD38" s="626">
        <v>373564</v>
      </c>
      <c r="DE38" s="621"/>
      <c r="DF38" s="621"/>
      <c r="DG38" s="621"/>
      <c r="DH38" s="621"/>
      <c r="DI38" s="621"/>
      <c r="DJ38" s="621"/>
      <c r="DK38" s="622"/>
      <c r="DL38" s="626">
        <v>370317</v>
      </c>
      <c r="DM38" s="621"/>
      <c r="DN38" s="621"/>
      <c r="DO38" s="621"/>
      <c r="DP38" s="621"/>
      <c r="DQ38" s="621"/>
      <c r="DR38" s="621"/>
      <c r="DS38" s="621"/>
      <c r="DT38" s="621"/>
      <c r="DU38" s="621"/>
      <c r="DV38" s="622"/>
      <c r="DW38" s="643">
        <v>10</v>
      </c>
      <c r="DX38" s="644"/>
      <c r="DY38" s="644"/>
      <c r="DZ38" s="644"/>
      <c r="EA38" s="644"/>
      <c r="EB38" s="644"/>
      <c r="EC38" s="645"/>
    </row>
    <row r="39" spans="2:133" ht="11.25" customHeight="1">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109</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243237</v>
      </c>
      <c r="CS39" s="639"/>
      <c r="CT39" s="639"/>
      <c r="CU39" s="639"/>
      <c r="CV39" s="639"/>
      <c r="CW39" s="639"/>
      <c r="CX39" s="639"/>
      <c r="CY39" s="640"/>
      <c r="CZ39" s="623">
        <v>4.7</v>
      </c>
      <c r="DA39" s="641"/>
      <c r="DB39" s="641"/>
      <c r="DC39" s="642"/>
      <c r="DD39" s="626">
        <v>241792</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104778</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139267</v>
      </c>
      <c r="CS40" s="621"/>
      <c r="CT40" s="621"/>
      <c r="CU40" s="621"/>
      <c r="CV40" s="621"/>
      <c r="CW40" s="621"/>
      <c r="CX40" s="621"/>
      <c r="CY40" s="622"/>
      <c r="CZ40" s="623">
        <v>2.7</v>
      </c>
      <c r="DA40" s="641"/>
      <c r="DB40" s="641"/>
      <c r="DC40" s="642"/>
      <c r="DD40" s="626">
        <v>69227</v>
      </c>
      <c r="DE40" s="621"/>
      <c r="DF40" s="621"/>
      <c r="DG40" s="621"/>
      <c r="DH40" s="621"/>
      <c r="DI40" s="621"/>
      <c r="DJ40" s="621"/>
      <c r="DK40" s="622"/>
      <c r="DL40" s="626">
        <v>17505</v>
      </c>
      <c r="DM40" s="621"/>
      <c r="DN40" s="621"/>
      <c r="DO40" s="621"/>
      <c r="DP40" s="621"/>
      <c r="DQ40" s="621"/>
      <c r="DR40" s="621"/>
      <c r="DS40" s="621"/>
      <c r="DT40" s="621"/>
      <c r="DU40" s="621"/>
      <c r="DV40" s="622"/>
      <c r="DW40" s="643">
        <v>0.5</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355270</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301</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315</v>
      </c>
      <c r="CS41" s="639"/>
      <c r="CT41" s="639"/>
      <c r="CU41" s="639"/>
      <c r="CV41" s="639"/>
      <c r="CW41" s="639"/>
      <c r="CX41" s="639"/>
      <c r="CY41" s="640"/>
      <c r="CZ41" s="623" t="s">
        <v>315</v>
      </c>
      <c r="DA41" s="641"/>
      <c r="DB41" s="641"/>
      <c r="DC41" s="642"/>
      <c r="DD41" s="626" t="s">
        <v>315</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453450</v>
      </c>
      <c r="CS42" s="621"/>
      <c r="CT42" s="621"/>
      <c r="CU42" s="621"/>
      <c r="CV42" s="621"/>
      <c r="CW42" s="621"/>
      <c r="CX42" s="621"/>
      <c r="CY42" s="622"/>
      <c r="CZ42" s="623">
        <v>8.8000000000000007</v>
      </c>
      <c r="DA42" s="624"/>
      <c r="DB42" s="624"/>
      <c r="DC42" s="625"/>
      <c r="DD42" s="626">
        <v>277967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13207</v>
      </c>
      <c r="CS43" s="639"/>
      <c r="CT43" s="639"/>
      <c r="CU43" s="639"/>
      <c r="CV43" s="639"/>
      <c r="CW43" s="639"/>
      <c r="CX43" s="639"/>
      <c r="CY43" s="640"/>
      <c r="CZ43" s="623">
        <v>0.3</v>
      </c>
      <c r="DA43" s="641"/>
      <c r="DB43" s="641"/>
      <c r="DC43" s="642"/>
      <c r="DD43" s="626">
        <v>13207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407034</v>
      </c>
      <c r="CS44" s="621"/>
      <c r="CT44" s="621"/>
      <c r="CU44" s="621"/>
      <c r="CV44" s="621"/>
      <c r="CW44" s="621"/>
      <c r="CX44" s="621"/>
      <c r="CY44" s="622"/>
      <c r="CZ44" s="623">
        <v>7.9</v>
      </c>
      <c r="DA44" s="624"/>
      <c r="DB44" s="624"/>
      <c r="DC44" s="625"/>
      <c r="DD44" s="626">
        <v>249812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60209</v>
      </c>
      <c r="CS45" s="639"/>
      <c r="CT45" s="639"/>
      <c r="CU45" s="639"/>
      <c r="CV45" s="639"/>
      <c r="CW45" s="639"/>
      <c r="CX45" s="639"/>
      <c r="CY45" s="640"/>
      <c r="CZ45" s="623">
        <v>1.2</v>
      </c>
      <c r="DA45" s="641"/>
      <c r="DB45" s="641"/>
      <c r="DC45" s="642"/>
      <c r="DD45" s="626">
        <v>29955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333755</v>
      </c>
      <c r="CS46" s="621"/>
      <c r="CT46" s="621"/>
      <c r="CU46" s="621"/>
      <c r="CV46" s="621"/>
      <c r="CW46" s="621"/>
      <c r="CX46" s="621"/>
      <c r="CY46" s="622"/>
      <c r="CZ46" s="623">
        <v>6.5</v>
      </c>
      <c r="DA46" s="624"/>
      <c r="DB46" s="624"/>
      <c r="DC46" s="625"/>
      <c r="DD46" s="626">
        <v>206787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46416</v>
      </c>
      <c r="CS47" s="639"/>
      <c r="CT47" s="639"/>
      <c r="CU47" s="639"/>
      <c r="CV47" s="639"/>
      <c r="CW47" s="639"/>
      <c r="CX47" s="639"/>
      <c r="CY47" s="640"/>
      <c r="CZ47" s="623">
        <v>0.9</v>
      </c>
      <c r="DA47" s="641"/>
      <c r="DB47" s="641"/>
      <c r="DC47" s="642"/>
      <c r="DD47" s="626">
        <v>28155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5127776</v>
      </c>
      <c r="CS49" s="605"/>
      <c r="CT49" s="605"/>
      <c r="CU49" s="605"/>
      <c r="CV49" s="605"/>
      <c r="CW49" s="605"/>
      <c r="CX49" s="605"/>
      <c r="CY49" s="606"/>
      <c r="CZ49" s="607">
        <v>100</v>
      </c>
      <c r="DA49" s="608"/>
      <c r="DB49" s="608"/>
      <c r="DC49" s="609"/>
      <c r="DD49" s="610">
        <v>3917656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5415</v>
      </c>
      <c r="R7" s="1134"/>
      <c r="S7" s="1134"/>
      <c r="T7" s="1134"/>
      <c r="U7" s="1134"/>
      <c r="V7" s="1134">
        <v>5128</v>
      </c>
      <c r="W7" s="1134"/>
      <c r="X7" s="1134"/>
      <c r="Y7" s="1134"/>
      <c r="Z7" s="1134"/>
      <c r="AA7" s="1134">
        <v>287</v>
      </c>
      <c r="AB7" s="1134"/>
      <c r="AC7" s="1134"/>
      <c r="AD7" s="1134"/>
      <c r="AE7" s="1135"/>
      <c r="AF7" s="1136">
        <v>221</v>
      </c>
      <c r="AG7" s="1137"/>
      <c r="AH7" s="1137"/>
      <c r="AI7" s="1137"/>
      <c r="AJ7" s="1138"/>
      <c r="AK7" s="1120">
        <v>93</v>
      </c>
      <c r="AL7" s="1121"/>
      <c r="AM7" s="1121"/>
      <c r="AN7" s="1121"/>
      <c r="AO7" s="1121"/>
      <c r="AP7" s="1121">
        <v>4101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7">
        <v>5415</v>
      </c>
      <c r="R23" s="1098"/>
      <c r="S23" s="1098"/>
      <c r="T23" s="1098"/>
      <c r="U23" s="1098"/>
      <c r="V23" s="1098">
        <v>5128</v>
      </c>
      <c r="W23" s="1098"/>
      <c r="X23" s="1098"/>
      <c r="Y23" s="1098"/>
      <c r="Z23" s="1098"/>
      <c r="AA23" s="1098">
        <v>287</v>
      </c>
      <c r="AB23" s="1098"/>
      <c r="AC23" s="1098"/>
      <c r="AD23" s="1098"/>
      <c r="AE23" s="1099"/>
      <c r="AF23" s="1100">
        <v>221</v>
      </c>
      <c r="AG23" s="1098"/>
      <c r="AH23" s="1098"/>
      <c r="AI23" s="1098"/>
      <c r="AJ23" s="1101"/>
      <c r="AK23" s="1102"/>
      <c r="AL23" s="1103"/>
      <c r="AM23" s="1103"/>
      <c r="AN23" s="1103"/>
      <c r="AO23" s="1103"/>
      <c r="AP23" s="1098">
        <v>4101</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379</v>
      </c>
      <c r="C28" s="1080"/>
      <c r="D28" s="1080"/>
      <c r="E28" s="1080"/>
      <c r="F28" s="1080"/>
      <c r="G28" s="1080"/>
      <c r="H28" s="1080"/>
      <c r="I28" s="1080"/>
      <c r="J28" s="1080"/>
      <c r="K28" s="1080"/>
      <c r="L28" s="1080"/>
      <c r="M28" s="1080"/>
      <c r="N28" s="1080"/>
      <c r="O28" s="1080"/>
      <c r="P28" s="1081"/>
      <c r="Q28" s="1082">
        <v>1766</v>
      </c>
      <c r="R28" s="1083"/>
      <c r="S28" s="1083"/>
      <c r="T28" s="1083"/>
      <c r="U28" s="1083"/>
      <c r="V28" s="1083">
        <v>1643</v>
      </c>
      <c r="W28" s="1083"/>
      <c r="X28" s="1083"/>
      <c r="Y28" s="1083"/>
      <c r="Z28" s="1083"/>
      <c r="AA28" s="1083">
        <v>123</v>
      </c>
      <c r="AB28" s="1083"/>
      <c r="AC28" s="1083"/>
      <c r="AD28" s="1083"/>
      <c r="AE28" s="1084"/>
      <c r="AF28" s="1085">
        <v>122</v>
      </c>
      <c r="AG28" s="1083"/>
      <c r="AH28" s="1083"/>
      <c r="AI28" s="1083"/>
      <c r="AJ28" s="1086"/>
      <c r="AK28" s="1087">
        <v>116</v>
      </c>
      <c r="AL28" s="1075"/>
      <c r="AM28" s="1075"/>
      <c r="AN28" s="1075"/>
      <c r="AO28" s="1075"/>
      <c r="AP28" s="1075">
        <v>0</v>
      </c>
      <c r="AQ28" s="1075"/>
      <c r="AR28" s="1075"/>
      <c r="AS28" s="1075"/>
      <c r="AT28" s="1075"/>
      <c r="AU28" s="1075" t="s">
        <v>529</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380</v>
      </c>
      <c r="C29" s="1067"/>
      <c r="D29" s="1067"/>
      <c r="E29" s="1067"/>
      <c r="F29" s="1067"/>
      <c r="G29" s="1067"/>
      <c r="H29" s="1067"/>
      <c r="I29" s="1067"/>
      <c r="J29" s="1067"/>
      <c r="K29" s="1067"/>
      <c r="L29" s="1067"/>
      <c r="M29" s="1067"/>
      <c r="N29" s="1067"/>
      <c r="O29" s="1067"/>
      <c r="P29" s="1068"/>
      <c r="Q29" s="1072">
        <v>1306</v>
      </c>
      <c r="R29" s="1073"/>
      <c r="S29" s="1073"/>
      <c r="T29" s="1073"/>
      <c r="U29" s="1073"/>
      <c r="V29" s="1073">
        <v>1259</v>
      </c>
      <c r="W29" s="1073"/>
      <c r="X29" s="1073"/>
      <c r="Y29" s="1073"/>
      <c r="Z29" s="1073"/>
      <c r="AA29" s="1073">
        <v>47</v>
      </c>
      <c r="AB29" s="1073"/>
      <c r="AC29" s="1073"/>
      <c r="AD29" s="1073"/>
      <c r="AE29" s="1074"/>
      <c r="AF29" s="1048">
        <v>47</v>
      </c>
      <c r="AG29" s="1049"/>
      <c r="AH29" s="1049"/>
      <c r="AI29" s="1049"/>
      <c r="AJ29" s="1050"/>
      <c r="AK29" s="1009">
        <v>203</v>
      </c>
      <c r="AL29" s="1000"/>
      <c r="AM29" s="1000"/>
      <c r="AN29" s="1000"/>
      <c r="AO29" s="1000"/>
      <c r="AP29" s="1000">
        <v>0</v>
      </c>
      <c r="AQ29" s="1000"/>
      <c r="AR29" s="1000"/>
      <c r="AS29" s="1000"/>
      <c r="AT29" s="1000"/>
      <c r="AU29" s="1000" t="s">
        <v>529</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381</v>
      </c>
      <c r="C30" s="1067"/>
      <c r="D30" s="1067"/>
      <c r="E30" s="1067"/>
      <c r="F30" s="1067"/>
      <c r="G30" s="1067"/>
      <c r="H30" s="1067"/>
      <c r="I30" s="1067"/>
      <c r="J30" s="1067"/>
      <c r="K30" s="1067"/>
      <c r="L30" s="1067"/>
      <c r="M30" s="1067"/>
      <c r="N30" s="1067"/>
      <c r="O30" s="1067"/>
      <c r="P30" s="1068"/>
      <c r="Q30" s="1072">
        <v>128</v>
      </c>
      <c r="R30" s="1073"/>
      <c r="S30" s="1073"/>
      <c r="T30" s="1073"/>
      <c r="U30" s="1073"/>
      <c r="V30" s="1073">
        <v>128</v>
      </c>
      <c r="W30" s="1073"/>
      <c r="X30" s="1073"/>
      <c r="Y30" s="1073"/>
      <c r="Z30" s="1073"/>
      <c r="AA30" s="1073">
        <v>0</v>
      </c>
      <c r="AB30" s="1073"/>
      <c r="AC30" s="1073"/>
      <c r="AD30" s="1073"/>
      <c r="AE30" s="1074"/>
      <c r="AF30" s="1048">
        <v>0</v>
      </c>
      <c r="AG30" s="1049"/>
      <c r="AH30" s="1049"/>
      <c r="AI30" s="1049"/>
      <c r="AJ30" s="1050"/>
      <c r="AK30" s="1009">
        <v>43</v>
      </c>
      <c r="AL30" s="1000"/>
      <c r="AM30" s="1000"/>
      <c r="AN30" s="1000"/>
      <c r="AO30" s="1000"/>
      <c r="AP30" s="1000">
        <v>0</v>
      </c>
      <c r="AQ30" s="1000"/>
      <c r="AR30" s="1000"/>
      <c r="AS30" s="1000"/>
      <c r="AT30" s="1000"/>
      <c r="AU30" s="1000" t="s">
        <v>529</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382</v>
      </c>
      <c r="C31" s="1067"/>
      <c r="D31" s="1067"/>
      <c r="E31" s="1067"/>
      <c r="F31" s="1067"/>
      <c r="G31" s="1067"/>
      <c r="H31" s="1067"/>
      <c r="I31" s="1067"/>
      <c r="J31" s="1067"/>
      <c r="K31" s="1067"/>
      <c r="L31" s="1067"/>
      <c r="M31" s="1067"/>
      <c r="N31" s="1067"/>
      <c r="O31" s="1067"/>
      <c r="P31" s="1068"/>
      <c r="Q31" s="1072">
        <v>5</v>
      </c>
      <c r="R31" s="1073"/>
      <c r="S31" s="1073"/>
      <c r="T31" s="1073"/>
      <c r="U31" s="1073"/>
      <c r="V31" s="1073">
        <v>4</v>
      </c>
      <c r="W31" s="1073"/>
      <c r="X31" s="1073"/>
      <c r="Y31" s="1073"/>
      <c r="Z31" s="1073"/>
      <c r="AA31" s="1073">
        <v>1</v>
      </c>
      <c r="AB31" s="1073"/>
      <c r="AC31" s="1073"/>
      <c r="AD31" s="1073"/>
      <c r="AE31" s="1074"/>
      <c r="AF31" s="1048">
        <v>1</v>
      </c>
      <c r="AG31" s="1049"/>
      <c r="AH31" s="1049"/>
      <c r="AI31" s="1049"/>
      <c r="AJ31" s="1050"/>
      <c r="AK31" s="1009">
        <v>0</v>
      </c>
      <c r="AL31" s="1000"/>
      <c r="AM31" s="1000"/>
      <c r="AN31" s="1000"/>
      <c r="AO31" s="1000"/>
      <c r="AP31" s="1000">
        <v>0</v>
      </c>
      <c r="AQ31" s="1000"/>
      <c r="AR31" s="1000"/>
      <c r="AS31" s="1000"/>
      <c r="AT31" s="1000"/>
      <c r="AU31" s="1000" t="s">
        <v>529</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383</v>
      </c>
      <c r="C32" s="1067"/>
      <c r="D32" s="1067"/>
      <c r="E32" s="1067"/>
      <c r="F32" s="1067"/>
      <c r="G32" s="1067"/>
      <c r="H32" s="1067"/>
      <c r="I32" s="1067"/>
      <c r="J32" s="1067"/>
      <c r="K32" s="1067"/>
      <c r="L32" s="1067"/>
      <c r="M32" s="1067"/>
      <c r="N32" s="1067"/>
      <c r="O32" s="1067"/>
      <c r="P32" s="1068"/>
      <c r="Q32" s="1072">
        <v>327</v>
      </c>
      <c r="R32" s="1073"/>
      <c r="S32" s="1073"/>
      <c r="T32" s="1073"/>
      <c r="U32" s="1073"/>
      <c r="V32" s="1073">
        <v>320</v>
      </c>
      <c r="W32" s="1073"/>
      <c r="X32" s="1073"/>
      <c r="Y32" s="1073"/>
      <c r="Z32" s="1073"/>
      <c r="AA32" s="1073">
        <v>7</v>
      </c>
      <c r="AB32" s="1073"/>
      <c r="AC32" s="1073"/>
      <c r="AD32" s="1073"/>
      <c r="AE32" s="1074"/>
      <c r="AF32" s="1048">
        <v>179</v>
      </c>
      <c r="AG32" s="1049"/>
      <c r="AH32" s="1049"/>
      <c r="AI32" s="1049"/>
      <c r="AJ32" s="1050"/>
      <c r="AK32" s="1009">
        <v>93</v>
      </c>
      <c r="AL32" s="1000"/>
      <c r="AM32" s="1000"/>
      <c r="AN32" s="1000"/>
      <c r="AO32" s="1000"/>
      <c r="AP32" s="1000">
        <v>1810</v>
      </c>
      <c r="AQ32" s="1000"/>
      <c r="AR32" s="1000"/>
      <c r="AS32" s="1000"/>
      <c r="AT32" s="1000"/>
      <c r="AU32" s="1000">
        <v>663</v>
      </c>
      <c r="AV32" s="1000"/>
      <c r="AW32" s="1000"/>
      <c r="AX32" s="1000"/>
      <c r="AY32" s="1000"/>
      <c r="AZ32" s="1071" t="s">
        <v>529</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386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349</v>
      </c>
      <c r="AG63" s="988"/>
      <c r="AH63" s="988"/>
      <c r="AI63" s="988"/>
      <c r="AJ63" s="1059"/>
      <c r="AK63" s="1060"/>
      <c r="AL63" s="992"/>
      <c r="AM63" s="992"/>
      <c r="AN63" s="992"/>
      <c r="AO63" s="992"/>
      <c r="AP63" s="988">
        <v>1810</v>
      </c>
      <c r="AQ63" s="988"/>
      <c r="AR63" s="988"/>
      <c r="AS63" s="988"/>
      <c r="AT63" s="988"/>
      <c r="AU63" s="988">
        <v>663</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388</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389</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530</v>
      </c>
      <c r="C68" s="1015"/>
      <c r="D68" s="1015"/>
      <c r="E68" s="1015"/>
      <c r="F68" s="1015"/>
      <c r="G68" s="1015"/>
      <c r="H68" s="1015"/>
      <c r="I68" s="1015"/>
      <c r="J68" s="1015"/>
      <c r="K68" s="1015"/>
      <c r="L68" s="1015"/>
      <c r="M68" s="1015"/>
      <c r="N68" s="1015"/>
      <c r="O68" s="1015"/>
      <c r="P68" s="1016"/>
      <c r="Q68" s="1017">
        <v>3147</v>
      </c>
      <c r="R68" s="1011"/>
      <c r="S68" s="1011"/>
      <c r="T68" s="1011"/>
      <c r="U68" s="1011"/>
      <c r="V68" s="1011">
        <v>3007</v>
      </c>
      <c r="W68" s="1011"/>
      <c r="X68" s="1011"/>
      <c r="Y68" s="1011"/>
      <c r="Z68" s="1011"/>
      <c r="AA68" s="1011">
        <v>141</v>
      </c>
      <c r="AB68" s="1011"/>
      <c r="AC68" s="1011"/>
      <c r="AD68" s="1011"/>
      <c r="AE68" s="1011"/>
      <c r="AF68" s="1011">
        <v>141</v>
      </c>
      <c r="AG68" s="1011"/>
      <c r="AH68" s="1011"/>
      <c r="AI68" s="1011"/>
      <c r="AJ68" s="1011"/>
      <c r="AK68" s="1011">
        <v>105</v>
      </c>
      <c r="AL68" s="1011"/>
      <c r="AM68" s="1011"/>
      <c r="AN68" s="1011"/>
      <c r="AO68" s="1011"/>
      <c r="AP68" s="1011">
        <v>837</v>
      </c>
      <c r="AQ68" s="1011"/>
      <c r="AR68" s="1011"/>
      <c r="AS68" s="1011"/>
      <c r="AT68" s="1011"/>
      <c r="AU68" s="1011">
        <v>85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531</v>
      </c>
      <c r="C69" s="1004"/>
      <c r="D69" s="1004"/>
      <c r="E69" s="1004"/>
      <c r="F69" s="1004"/>
      <c r="G69" s="1004"/>
      <c r="H69" s="1004"/>
      <c r="I69" s="1004"/>
      <c r="J69" s="1004"/>
      <c r="K69" s="1004"/>
      <c r="L69" s="1004"/>
      <c r="M69" s="1004"/>
      <c r="N69" s="1004"/>
      <c r="O69" s="1004"/>
      <c r="P69" s="1005"/>
      <c r="Q69" s="1006">
        <v>11174</v>
      </c>
      <c r="R69" s="1000"/>
      <c r="S69" s="1000"/>
      <c r="T69" s="1000"/>
      <c r="U69" s="1000"/>
      <c r="V69" s="1000">
        <v>11146</v>
      </c>
      <c r="W69" s="1000"/>
      <c r="X69" s="1000"/>
      <c r="Y69" s="1000"/>
      <c r="Z69" s="1000"/>
      <c r="AA69" s="1000">
        <v>28</v>
      </c>
      <c r="AB69" s="1000"/>
      <c r="AC69" s="1000"/>
      <c r="AD69" s="1000"/>
      <c r="AE69" s="1000"/>
      <c r="AF69" s="1000">
        <v>28</v>
      </c>
      <c r="AG69" s="1000"/>
      <c r="AH69" s="1000"/>
      <c r="AI69" s="1000"/>
      <c r="AJ69" s="1000"/>
      <c r="AK69" s="1000">
        <v>1350</v>
      </c>
      <c r="AL69" s="1000"/>
      <c r="AM69" s="1000"/>
      <c r="AN69" s="1000"/>
      <c r="AO69" s="1000"/>
      <c r="AP69" s="1000">
        <v>0</v>
      </c>
      <c r="AQ69" s="1000"/>
      <c r="AR69" s="1000"/>
      <c r="AS69" s="1000"/>
      <c r="AT69" s="1000"/>
      <c r="AU69" s="1000" t="s">
        <v>535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532</v>
      </c>
      <c r="C70" s="1004"/>
      <c r="D70" s="1004"/>
      <c r="E70" s="1004"/>
      <c r="F70" s="1004"/>
      <c r="G70" s="1004"/>
      <c r="H70" s="1004"/>
      <c r="I70" s="1004"/>
      <c r="J70" s="1004"/>
      <c r="K70" s="1004"/>
      <c r="L70" s="1004"/>
      <c r="M70" s="1004"/>
      <c r="N70" s="1004"/>
      <c r="O70" s="1004"/>
      <c r="P70" s="1005"/>
      <c r="Q70" s="1006">
        <v>23</v>
      </c>
      <c r="R70" s="1000"/>
      <c r="S70" s="1000"/>
      <c r="T70" s="1000"/>
      <c r="U70" s="1000"/>
      <c r="V70" s="1000">
        <v>21</v>
      </c>
      <c r="W70" s="1000"/>
      <c r="X70" s="1000"/>
      <c r="Y70" s="1000"/>
      <c r="Z70" s="1000"/>
      <c r="AA70" s="1000">
        <v>2</v>
      </c>
      <c r="AB70" s="1000"/>
      <c r="AC70" s="1000"/>
      <c r="AD70" s="1000"/>
      <c r="AE70" s="1000"/>
      <c r="AF70" s="1000">
        <v>2</v>
      </c>
      <c r="AG70" s="1000"/>
      <c r="AH70" s="1000"/>
      <c r="AI70" s="1000"/>
      <c r="AJ70" s="1000"/>
      <c r="AK70" s="1000">
        <v>5</v>
      </c>
      <c r="AL70" s="1000"/>
      <c r="AM70" s="1000"/>
      <c r="AN70" s="1000"/>
      <c r="AO70" s="1000"/>
      <c r="AP70" s="1000">
        <v>0</v>
      </c>
      <c r="AQ70" s="1000"/>
      <c r="AR70" s="1000"/>
      <c r="AS70" s="1000"/>
      <c r="AT70" s="1000"/>
      <c r="AU70" s="1000" t="s">
        <v>535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533</v>
      </c>
      <c r="C71" s="1004"/>
      <c r="D71" s="1004"/>
      <c r="E71" s="1004"/>
      <c r="F71" s="1004"/>
      <c r="G71" s="1004"/>
      <c r="H71" s="1004"/>
      <c r="I71" s="1004"/>
      <c r="J71" s="1004"/>
      <c r="K71" s="1004"/>
      <c r="L71" s="1004"/>
      <c r="M71" s="1004"/>
      <c r="N71" s="1004"/>
      <c r="O71" s="1004"/>
      <c r="P71" s="1005"/>
      <c r="Q71" s="1006">
        <v>123</v>
      </c>
      <c r="R71" s="1000"/>
      <c r="S71" s="1000"/>
      <c r="T71" s="1000"/>
      <c r="U71" s="1000"/>
      <c r="V71" s="1000">
        <v>110</v>
      </c>
      <c r="W71" s="1000"/>
      <c r="X71" s="1000"/>
      <c r="Y71" s="1000"/>
      <c r="Z71" s="1000"/>
      <c r="AA71" s="1000">
        <v>13</v>
      </c>
      <c r="AB71" s="1000"/>
      <c r="AC71" s="1000"/>
      <c r="AD71" s="1000"/>
      <c r="AE71" s="1000"/>
      <c r="AF71" s="1000">
        <v>13</v>
      </c>
      <c r="AG71" s="1000"/>
      <c r="AH71" s="1000"/>
      <c r="AI71" s="1000"/>
      <c r="AJ71" s="1000"/>
      <c r="AK71" s="1000">
        <v>0</v>
      </c>
      <c r="AL71" s="1000"/>
      <c r="AM71" s="1000"/>
      <c r="AN71" s="1000"/>
      <c r="AO71" s="1000"/>
      <c r="AP71" s="1000">
        <v>0</v>
      </c>
      <c r="AQ71" s="1000"/>
      <c r="AR71" s="1000"/>
      <c r="AS71" s="1000"/>
      <c r="AT71" s="1000"/>
      <c r="AU71" s="1000" t="s">
        <v>535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534</v>
      </c>
      <c r="C72" s="1004"/>
      <c r="D72" s="1004"/>
      <c r="E72" s="1004"/>
      <c r="F72" s="1004"/>
      <c r="G72" s="1004"/>
      <c r="H72" s="1004"/>
      <c r="I72" s="1004"/>
      <c r="J72" s="1004"/>
      <c r="K72" s="1004"/>
      <c r="L72" s="1004"/>
      <c r="M72" s="1004"/>
      <c r="N72" s="1004"/>
      <c r="O72" s="1004"/>
      <c r="P72" s="1005"/>
      <c r="Q72" s="1006">
        <v>203159</v>
      </c>
      <c r="R72" s="1000"/>
      <c r="S72" s="1000"/>
      <c r="T72" s="1000"/>
      <c r="U72" s="1000"/>
      <c r="V72" s="1000">
        <v>194040</v>
      </c>
      <c r="W72" s="1000"/>
      <c r="X72" s="1000"/>
      <c r="Y72" s="1000"/>
      <c r="Z72" s="1000"/>
      <c r="AA72" s="1000">
        <v>9119</v>
      </c>
      <c r="AB72" s="1000"/>
      <c r="AC72" s="1000"/>
      <c r="AD72" s="1000"/>
      <c r="AE72" s="1000"/>
      <c r="AF72" s="1000">
        <v>9119</v>
      </c>
      <c r="AG72" s="1000"/>
      <c r="AH72" s="1000"/>
      <c r="AI72" s="1000"/>
      <c r="AJ72" s="1000"/>
      <c r="AK72" s="1000">
        <v>0</v>
      </c>
      <c r="AL72" s="1000"/>
      <c r="AM72" s="1000"/>
      <c r="AN72" s="1000"/>
      <c r="AO72" s="1000"/>
      <c r="AP72" s="1000">
        <v>0</v>
      </c>
      <c r="AQ72" s="1000"/>
      <c r="AR72" s="1000"/>
      <c r="AS72" s="1000"/>
      <c r="AT72" s="1000"/>
      <c r="AU72" s="1000" t="s">
        <v>535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9303</v>
      </c>
      <c r="AG88" s="988"/>
      <c r="AH88" s="988"/>
      <c r="AI88" s="988"/>
      <c r="AJ88" s="988"/>
      <c r="AK88" s="992"/>
      <c r="AL88" s="992"/>
      <c r="AM88" s="992"/>
      <c r="AN88" s="992"/>
      <c r="AO88" s="992"/>
      <c r="AP88" s="988">
        <v>837</v>
      </c>
      <c r="AQ88" s="988"/>
      <c r="AR88" s="988"/>
      <c r="AS88" s="988"/>
      <c r="AT88" s="988"/>
      <c r="AU88" s="988">
        <v>85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398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399</v>
      </c>
      <c r="AB109" s="923"/>
      <c r="AC109" s="923"/>
      <c r="AD109" s="923"/>
      <c r="AE109" s="924"/>
      <c r="AF109" s="925" t="s">
        <v>287</v>
      </c>
      <c r="AG109" s="923"/>
      <c r="AH109" s="923"/>
      <c r="AI109" s="923"/>
      <c r="AJ109" s="924"/>
      <c r="AK109" s="925" t="s">
        <v>286</v>
      </c>
      <c r="AL109" s="923"/>
      <c r="AM109" s="923"/>
      <c r="AN109" s="923"/>
      <c r="AO109" s="924"/>
      <c r="AP109" s="925" t="s">
        <v>400</v>
      </c>
      <c r="AQ109" s="923"/>
      <c r="AR109" s="923"/>
      <c r="AS109" s="923"/>
      <c r="AT109" s="954"/>
      <c r="AU109" s="922" t="s">
        <v>398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399</v>
      </c>
      <c r="BR109" s="923"/>
      <c r="BS109" s="923"/>
      <c r="BT109" s="923"/>
      <c r="BU109" s="924"/>
      <c r="BV109" s="925" t="s">
        <v>287</v>
      </c>
      <c r="BW109" s="923"/>
      <c r="BX109" s="923"/>
      <c r="BY109" s="923"/>
      <c r="BZ109" s="924"/>
      <c r="CA109" s="925" t="s">
        <v>286</v>
      </c>
      <c r="CB109" s="923"/>
      <c r="CC109" s="923"/>
      <c r="CD109" s="923"/>
      <c r="CE109" s="924"/>
      <c r="CF109" s="961" t="s">
        <v>400</v>
      </c>
      <c r="CG109" s="961"/>
      <c r="CH109" s="961"/>
      <c r="CI109" s="961"/>
      <c r="CJ109" s="961"/>
      <c r="CK109" s="925" t="s">
        <v>401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399</v>
      </c>
      <c r="DH109" s="923"/>
      <c r="DI109" s="923"/>
      <c r="DJ109" s="923"/>
      <c r="DK109" s="924"/>
      <c r="DL109" s="925" t="s">
        <v>287</v>
      </c>
      <c r="DM109" s="923"/>
      <c r="DN109" s="923"/>
      <c r="DO109" s="923"/>
      <c r="DP109" s="924"/>
      <c r="DQ109" s="925" t="s">
        <v>286</v>
      </c>
      <c r="DR109" s="923"/>
      <c r="DS109" s="923"/>
      <c r="DT109" s="923"/>
      <c r="DU109" s="924"/>
      <c r="DV109" s="925" t="s">
        <v>400</v>
      </c>
      <c r="DW109" s="923"/>
      <c r="DX109" s="923"/>
      <c r="DY109" s="923"/>
      <c r="DZ109" s="954"/>
    </row>
    <row r="110" spans="1:131" s="199" customFormat="1" ht="26.25" customHeight="1">
      <c r="A110" s="825" t="s">
        <v>402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553580</v>
      </c>
      <c r="AB110" s="916"/>
      <c r="AC110" s="916"/>
      <c r="AD110" s="916"/>
      <c r="AE110" s="917"/>
      <c r="AF110" s="918">
        <v>516526</v>
      </c>
      <c r="AG110" s="916"/>
      <c r="AH110" s="916"/>
      <c r="AI110" s="916"/>
      <c r="AJ110" s="917"/>
      <c r="AK110" s="918">
        <v>510456</v>
      </c>
      <c r="AL110" s="916"/>
      <c r="AM110" s="916"/>
      <c r="AN110" s="916"/>
      <c r="AO110" s="917"/>
      <c r="AP110" s="919">
        <v>16</v>
      </c>
      <c r="AQ110" s="920"/>
      <c r="AR110" s="920"/>
      <c r="AS110" s="920"/>
      <c r="AT110" s="921"/>
      <c r="AU110" s="955" t="s">
        <v>60</v>
      </c>
      <c r="AV110" s="956"/>
      <c r="AW110" s="956"/>
      <c r="AX110" s="956"/>
      <c r="AY110" s="956"/>
      <c r="AZ110" s="881" t="s">
        <v>403</v>
      </c>
      <c r="BA110" s="826"/>
      <c r="BB110" s="826"/>
      <c r="BC110" s="826"/>
      <c r="BD110" s="826"/>
      <c r="BE110" s="826"/>
      <c r="BF110" s="826"/>
      <c r="BG110" s="826"/>
      <c r="BH110" s="826"/>
      <c r="BI110" s="826"/>
      <c r="BJ110" s="826"/>
      <c r="BK110" s="826"/>
      <c r="BL110" s="826"/>
      <c r="BM110" s="826"/>
      <c r="BN110" s="826"/>
      <c r="BO110" s="826"/>
      <c r="BP110" s="827"/>
      <c r="BQ110" s="882">
        <v>4601173</v>
      </c>
      <c r="BR110" s="863"/>
      <c r="BS110" s="863"/>
      <c r="BT110" s="863"/>
      <c r="BU110" s="863"/>
      <c r="BV110" s="863">
        <v>4373034</v>
      </c>
      <c r="BW110" s="863"/>
      <c r="BX110" s="863"/>
      <c r="BY110" s="863"/>
      <c r="BZ110" s="863"/>
      <c r="CA110" s="863">
        <v>4101030</v>
      </c>
      <c r="CB110" s="863"/>
      <c r="CC110" s="863"/>
      <c r="CD110" s="863"/>
      <c r="CE110" s="863"/>
      <c r="CF110" s="887">
        <v>128.30000000000001</v>
      </c>
      <c r="CG110" s="888"/>
      <c r="CH110" s="888"/>
      <c r="CI110" s="888"/>
      <c r="CJ110" s="888"/>
      <c r="CK110" s="951" t="s">
        <v>404</v>
      </c>
      <c r="CL110" s="837"/>
      <c r="CM110" s="912" t="s">
        <v>405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406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407</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408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409</v>
      </c>
      <c r="B112" s="938"/>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411</v>
      </c>
      <c r="BA112" s="768"/>
      <c r="BB112" s="768"/>
      <c r="BC112" s="768"/>
      <c r="BD112" s="768"/>
      <c r="BE112" s="768"/>
      <c r="BF112" s="768"/>
      <c r="BG112" s="768"/>
      <c r="BH112" s="768"/>
      <c r="BI112" s="768"/>
      <c r="BJ112" s="768"/>
      <c r="BK112" s="768"/>
      <c r="BL112" s="768"/>
      <c r="BM112" s="768"/>
      <c r="BN112" s="768"/>
      <c r="BO112" s="768"/>
      <c r="BP112" s="769"/>
      <c r="BQ112" s="834">
        <v>714225</v>
      </c>
      <c r="BR112" s="835"/>
      <c r="BS112" s="835"/>
      <c r="BT112" s="835"/>
      <c r="BU112" s="835"/>
      <c r="BV112" s="835">
        <v>688165</v>
      </c>
      <c r="BW112" s="835"/>
      <c r="BX112" s="835"/>
      <c r="BY112" s="835"/>
      <c r="BZ112" s="835"/>
      <c r="CA112" s="835">
        <v>662545</v>
      </c>
      <c r="CB112" s="835"/>
      <c r="CC112" s="835"/>
      <c r="CD112" s="835"/>
      <c r="CE112" s="835"/>
      <c r="CF112" s="896">
        <v>20.7</v>
      </c>
      <c r="CG112" s="897"/>
      <c r="CH112" s="897"/>
      <c r="CI112" s="897"/>
      <c r="CJ112" s="897"/>
      <c r="CK112" s="952"/>
      <c r="CL112" s="839"/>
      <c r="CM112" s="842" t="s">
        <v>412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78224</v>
      </c>
      <c r="AB113" s="944"/>
      <c r="AC113" s="944"/>
      <c r="AD113" s="944"/>
      <c r="AE113" s="945"/>
      <c r="AF113" s="946">
        <v>77722</v>
      </c>
      <c r="AG113" s="944"/>
      <c r="AH113" s="944"/>
      <c r="AI113" s="944"/>
      <c r="AJ113" s="945"/>
      <c r="AK113" s="946">
        <v>79372</v>
      </c>
      <c r="AL113" s="944"/>
      <c r="AM113" s="944"/>
      <c r="AN113" s="944"/>
      <c r="AO113" s="945"/>
      <c r="AP113" s="947">
        <v>2.5</v>
      </c>
      <c r="AQ113" s="948"/>
      <c r="AR113" s="948"/>
      <c r="AS113" s="948"/>
      <c r="AT113" s="949"/>
      <c r="AU113" s="957"/>
      <c r="AV113" s="958"/>
      <c r="AW113" s="958"/>
      <c r="AX113" s="958"/>
      <c r="AY113" s="958"/>
      <c r="AZ113" s="833" t="s">
        <v>414</v>
      </c>
      <c r="BA113" s="768"/>
      <c r="BB113" s="768"/>
      <c r="BC113" s="768"/>
      <c r="BD113" s="768"/>
      <c r="BE113" s="768"/>
      <c r="BF113" s="768"/>
      <c r="BG113" s="768"/>
      <c r="BH113" s="768"/>
      <c r="BI113" s="768"/>
      <c r="BJ113" s="768"/>
      <c r="BK113" s="768"/>
      <c r="BL113" s="768"/>
      <c r="BM113" s="768"/>
      <c r="BN113" s="768"/>
      <c r="BO113" s="768"/>
      <c r="BP113" s="769"/>
      <c r="BQ113" s="834">
        <v>109138</v>
      </c>
      <c r="BR113" s="835"/>
      <c r="BS113" s="835"/>
      <c r="BT113" s="835"/>
      <c r="BU113" s="835"/>
      <c r="BV113" s="835">
        <v>96967</v>
      </c>
      <c r="BW113" s="835"/>
      <c r="BX113" s="835"/>
      <c r="BY113" s="835"/>
      <c r="BZ113" s="835"/>
      <c r="CA113" s="835">
        <v>84765</v>
      </c>
      <c r="CB113" s="835"/>
      <c r="CC113" s="835"/>
      <c r="CD113" s="835"/>
      <c r="CE113" s="835"/>
      <c r="CF113" s="896">
        <v>2.7</v>
      </c>
      <c r="CG113" s="897"/>
      <c r="CH113" s="897"/>
      <c r="CI113" s="897"/>
      <c r="CJ113" s="897"/>
      <c r="CK113" s="952"/>
      <c r="CL113" s="839"/>
      <c r="CM113" s="842" t="s">
        <v>415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10937</v>
      </c>
      <c r="AB114" s="798"/>
      <c r="AC114" s="798"/>
      <c r="AD114" s="798"/>
      <c r="AE114" s="799"/>
      <c r="AF114" s="800">
        <v>10860</v>
      </c>
      <c r="AG114" s="798"/>
      <c r="AH114" s="798"/>
      <c r="AI114" s="798"/>
      <c r="AJ114" s="799"/>
      <c r="AK114" s="800">
        <v>15286</v>
      </c>
      <c r="AL114" s="798"/>
      <c r="AM114" s="798"/>
      <c r="AN114" s="798"/>
      <c r="AO114" s="799"/>
      <c r="AP114" s="845">
        <v>0.5</v>
      </c>
      <c r="AQ114" s="846"/>
      <c r="AR114" s="846"/>
      <c r="AS114" s="846"/>
      <c r="AT114" s="847"/>
      <c r="AU114" s="957"/>
      <c r="AV114" s="958"/>
      <c r="AW114" s="958"/>
      <c r="AX114" s="958"/>
      <c r="AY114" s="958"/>
      <c r="AZ114" s="833" t="s">
        <v>417</v>
      </c>
      <c r="BA114" s="768"/>
      <c r="BB114" s="768"/>
      <c r="BC114" s="768"/>
      <c r="BD114" s="768"/>
      <c r="BE114" s="768"/>
      <c r="BF114" s="768"/>
      <c r="BG114" s="768"/>
      <c r="BH114" s="768"/>
      <c r="BI114" s="768"/>
      <c r="BJ114" s="768"/>
      <c r="BK114" s="768"/>
      <c r="BL114" s="768"/>
      <c r="BM114" s="768"/>
      <c r="BN114" s="768"/>
      <c r="BO114" s="768"/>
      <c r="BP114" s="769"/>
      <c r="BQ114" s="834">
        <v>1352221</v>
      </c>
      <c r="BR114" s="835"/>
      <c r="BS114" s="835"/>
      <c r="BT114" s="835"/>
      <c r="BU114" s="835"/>
      <c r="BV114" s="835">
        <v>1303815</v>
      </c>
      <c r="BW114" s="835"/>
      <c r="BX114" s="835"/>
      <c r="BY114" s="835"/>
      <c r="BZ114" s="835"/>
      <c r="CA114" s="835">
        <v>1255799</v>
      </c>
      <c r="CB114" s="835"/>
      <c r="CC114" s="835"/>
      <c r="CD114" s="835"/>
      <c r="CE114" s="835"/>
      <c r="CF114" s="896">
        <v>39.299999999999997</v>
      </c>
      <c r="CG114" s="897"/>
      <c r="CH114" s="897"/>
      <c r="CI114" s="897"/>
      <c r="CJ114" s="897"/>
      <c r="CK114" s="952"/>
      <c r="CL114" s="839"/>
      <c r="CM114" s="842" t="s">
        <v>418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420</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423</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425</v>
      </c>
      <c r="Z117" s="924"/>
      <c r="AA117" s="929">
        <v>642741</v>
      </c>
      <c r="AB117" s="930"/>
      <c r="AC117" s="930"/>
      <c r="AD117" s="930"/>
      <c r="AE117" s="931"/>
      <c r="AF117" s="932">
        <v>605108</v>
      </c>
      <c r="AG117" s="930"/>
      <c r="AH117" s="930"/>
      <c r="AI117" s="930"/>
      <c r="AJ117" s="931"/>
      <c r="AK117" s="932">
        <v>605114</v>
      </c>
      <c r="AL117" s="930"/>
      <c r="AM117" s="930"/>
      <c r="AN117" s="930"/>
      <c r="AO117" s="931"/>
      <c r="AP117" s="933"/>
      <c r="AQ117" s="934"/>
      <c r="AR117" s="934"/>
      <c r="AS117" s="934"/>
      <c r="AT117" s="935"/>
      <c r="AU117" s="957"/>
      <c r="AV117" s="958"/>
      <c r="AW117" s="958"/>
      <c r="AX117" s="958"/>
      <c r="AY117" s="958"/>
      <c r="AZ117" s="884" t="s">
        <v>426</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399</v>
      </c>
      <c r="AB118" s="923"/>
      <c r="AC118" s="923"/>
      <c r="AD118" s="923"/>
      <c r="AE118" s="924"/>
      <c r="AF118" s="925" t="s">
        <v>287</v>
      </c>
      <c r="AG118" s="923"/>
      <c r="AH118" s="923"/>
      <c r="AI118" s="923"/>
      <c r="AJ118" s="924"/>
      <c r="AK118" s="925" t="s">
        <v>286</v>
      </c>
      <c r="AL118" s="923"/>
      <c r="AM118" s="923"/>
      <c r="AN118" s="923"/>
      <c r="AO118" s="924"/>
      <c r="AP118" s="926" t="s">
        <v>400</v>
      </c>
      <c r="AQ118" s="927"/>
      <c r="AR118" s="927"/>
      <c r="AS118" s="927"/>
      <c r="AT118" s="928"/>
      <c r="AU118" s="957"/>
      <c r="AV118" s="958"/>
      <c r="AW118" s="958"/>
      <c r="AX118" s="958"/>
      <c r="AY118" s="958"/>
      <c r="AZ118" s="900" t="s">
        <v>428</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429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404</v>
      </c>
      <c r="B119" s="837"/>
      <c r="C119" s="912" t="s">
        <v>405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430</v>
      </c>
      <c r="BP119" s="899"/>
      <c r="BQ119" s="903">
        <v>6776757</v>
      </c>
      <c r="BR119" s="866"/>
      <c r="BS119" s="866"/>
      <c r="BT119" s="866"/>
      <c r="BU119" s="866"/>
      <c r="BV119" s="866">
        <v>6461981</v>
      </c>
      <c r="BW119" s="866"/>
      <c r="BX119" s="866"/>
      <c r="BY119" s="866"/>
      <c r="BZ119" s="866"/>
      <c r="CA119" s="866">
        <v>6104139</v>
      </c>
      <c r="CB119" s="866"/>
      <c r="CC119" s="866"/>
      <c r="CD119" s="866"/>
      <c r="CE119" s="866"/>
      <c r="CF119" s="764"/>
      <c r="CG119" s="765"/>
      <c r="CH119" s="765"/>
      <c r="CI119" s="765"/>
      <c r="CJ119" s="855"/>
      <c r="CK119" s="953"/>
      <c r="CL119" s="841"/>
      <c r="CM119" s="859" t="s">
        <v>431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408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432</v>
      </c>
      <c r="AV120" s="905"/>
      <c r="AW120" s="905"/>
      <c r="AX120" s="905"/>
      <c r="AY120" s="906"/>
      <c r="AZ120" s="881" t="s">
        <v>433</v>
      </c>
      <c r="BA120" s="826"/>
      <c r="BB120" s="826"/>
      <c r="BC120" s="826"/>
      <c r="BD120" s="826"/>
      <c r="BE120" s="826"/>
      <c r="BF120" s="826"/>
      <c r="BG120" s="826"/>
      <c r="BH120" s="826"/>
      <c r="BI120" s="826"/>
      <c r="BJ120" s="826"/>
      <c r="BK120" s="826"/>
      <c r="BL120" s="826"/>
      <c r="BM120" s="826"/>
      <c r="BN120" s="826"/>
      <c r="BO120" s="826"/>
      <c r="BP120" s="827"/>
      <c r="BQ120" s="882">
        <v>3522436</v>
      </c>
      <c r="BR120" s="863"/>
      <c r="BS120" s="863"/>
      <c r="BT120" s="863"/>
      <c r="BU120" s="863"/>
      <c r="BV120" s="863">
        <v>3706037</v>
      </c>
      <c r="BW120" s="863"/>
      <c r="BX120" s="863"/>
      <c r="BY120" s="863"/>
      <c r="BZ120" s="863"/>
      <c r="CA120" s="863">
        <v>4009502</v>
      </c>
      <c r="CB120" s="863"/>
      <c r="CC120" s="863"/>
      <c r="CD120" s="863"/>
      <c r="CE120" s="863"/>
      <c r="CF120" s="887">
        <v>125.4</v>
      </c>
      <c r="CG120" s="888"/>
      <c r="CH120" s="888"/>
      <c r="CI120" s="888"/>
      <c r="CJ120" s="888"/>
      <c r="CK120" s="889" t="s">
        <v>434</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714225</v>
      </c>
      <c r="DH120" s="863"/>
      <c r="DI120" s="863"/>
      <c r="DJ120" s="863"/>
      <c r="DK120" s="863"/>
      <c r="DL120" s="863">
        <v>688165</v>
      </c>
      <c r="DM120" s="863"/>
      <c r="DN120" s="863"/>
      <c r="DO120" s="863"/>
      <c r="DP120" s="863"/>
      <c r="DQ120" s="863">
        <v>662545</v>
      </c>
      <c r="DR120" s="863"/>
      <c r="DS120" s="863"/>
      <c r="DT120" s="863"/>
      <c r="DU120" s="863"/>
      <c r="DV120" s="864">
        <v>20.7</v>
      </c>
      <c r="DW120" s="864"/>
      <c r="DX120" s="864"/>
      <c r="DY120" s="864"/>
      <c r="DZ120" s="865"/>
    </row>
    <row r="121" spans="1:130" s="199" customFormat="1" ht="26.25" customHeight="1">
      <c r="A121" s="838"/>
      <c r="B121" s="839"/>
      <c r="C121" s="884" t="s">
        <v>435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436</v>
      </c>
      <c r="BA121" s="768"/>
      <c r="BB121" s="768"/>
      <c r="BC121" s="768"/>
      <c r="BD121" s="768"/>
      <c r="BE121" s="768"/>
      <c r="BF121" s="768"/>
      <c r="BG121" s="768"/>
      <c r="BH121" s="768"/>
      <c r="BI121" s="768"/>
      <c r="BJ121" s="768"/>
      <c r="BK121" s="768"/>
      <c r="BL121" s="768"/>
      <c r="BM121" s="768"/>
      <c r="BN121" s="768"/>
      <c r="BO121" s="768"/>
      <c r="BP121" s="769"/>
      <c r="BQ121" s="834">
        <v>90317</v>
      </c>
      <c r="BR121" s="835"/>
      <c r="BS121" s="835"/>
      <c r="BT121" s="835"/>
      <c r="BU121" s="835"/>
      <c r="BV121" s="835">
        <v>87791</v>
      </c>
      <c r="BW121" s="835"/>
      <c r="BX121" s="835"/>
      <c r="BY121" s="835"/>
      <c r="BZ121" s="835"/>
      <c r="CA121" s="835">
        <v>84758</v>
      </c>
      <c r="CB121" s="835"/>
      <c r="CC121" s="835"/>
      <c r="CD121" s="835"/>
      <c r="CE121" s="835"/>
      <c r="CF121" s="896">
        <v>2.7</v>
      </c>
      <c r="CG121" s="897"/>
      <c r="CH121" s="897"/>
      <c r="CI121" s="897"/>
      <c r="CJ121" s="897"/>
      <c r="CK121" s="890"/>
      <c r="CL121" s="876"/>
      <c r="CM121" s="876"/>
      <c r="CN121" s="876"/>
      <c r="CO121" s="877"/>
      <c r="CP121" s="856"/>
      <c r="CQ121" s="857"/>
      <c r="CR121" s="857"/>
      <c r="CS121" s="857"/>
      <c r="CT121" s="857"/>
      <c r="CU121" s="857"/>
      <c r="CV121" s="857"/>
      <c r="CW121" s="857"/>
      <c r="CX121" s="857"/>
      <c r="CY121" s="857"/>
      <c r="CZ121" s="857"/>
      <c r="DA121" s="857"/>
      <c r="DB121" s="857"/>
      <c r="DC121" s="857"/>
      <c r="DD121" s="857"/>
      <c r="DE121" s="857"/>
      <c r="DF121" s="858"/>
      <c r="DG121" s="834"/>
      <c r="DH121" s="835"/>
      <c r="DI121" s="835"/>
      <c r="DJ121" s="835"/>
      <c r="DK121" s="835"/>
      <c r="DL121" s="835"/>
      <c r="DM121" s="835"/>
      <c r="DN121" s="835"/>
      <c r="DO121" s="835"/>
      <c r="DP121" s="835"/>
      <c r="DQ121" s="835"/>
      <c r="DR121" s="835"/>
      <c r="DS121" s="835"/>
      <c r="DT121" s="835"/>
      <c r="DU121" s="835"/>
      <c r="DV121" s="812"/>
      <c r="DW121" s="812"/>
      <c r="DX121" s="812"/>
      <c r="DY121" s="812"/>
      <c r="DZ121" s="813"/>
    </row>
    <row r="122" spans="1:130" s="199" customFormat="1" ht="26.25" customHeight="1">
      <c r="A122" s="838"/>
      <c r="B122" s="839"/>
      <c r="C122" s="842" t="s">
        <v>418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437</v>
      </c>
      <c r="BA122" s="901"/>
      <c r="BB122" s="901"/>
      <c r="BC122" s="901"/>
      <c r="BD122" s="901"/>
      <c r="BE122" s="901"/>
      <c r="BF122" s="901"/>
      <c r="BG122" s="901"/>
      <c r="BH122" s="901"/>
      <c r="BI122" s="901"/>
      <c r="BJ122" s="901"/>
      <c r="BK122" s="901"/>
      <c r="BL122" s="901"/>
      <c r="BM122" s="901"/>
      <c r="BN122" s="901"/>
      <c r="BO122" s="901"/>
      <c r="BP122" s="902"/>
      <c r="BQ122" s="903">
        <v>4085908</v>
      </c>
      <c r="BR122" s="866"/>
      <c r="BS122" s="866"/>
      <c r="BT122" s="866"/>
      <c r="BU122" s="866"/>
      <c r="BV122" s="866">
        <v>3817283</v>
      </c>
      <c r="BW122" s="866"/>
      <c r="BX122" s="866"/>
      <c r="BY122" s="866"/>
      <c r="BZ122" s="866"/>
      <c r="CA122" s="866">
        <v>3662353</v>
      </c>
      <c r="CB122" s="866"/>
      <c r="CC122" s="866"/>
      <c r="CD122" s="866"/>
      <c r="CE122" s="866"/>
      <c r="CF122" s="867">
        <v>114.5</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c r="A123" s="838"/>
      <c r="B123" s="839"/>
      <c r="C123" s="842" t="s">
        <v>424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438</v>
      </c>
      <c r="BP123" s="899"/>
      <c r="BQ123" s="853">
        <v>7698661</v>
      </c>
      <c r="BR123" s="854"/>
      <c r="BS123" s="854"/>
      <c r="BT123" s="854"/>
      <c r="BU123" s="854"/>
      <c r="BV123" s="854">
        <v>7611111</v>
      </c>
      <c r="BW123" s="854"/>
      <c r="BX123" s="854"/>
      <c r="BY123" s="854"/>
      <c r="BZ123" s="854"/>
      <c r="CA123" s="854">
        <v>7756613</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427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439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440</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429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441</v>
      </c>
      <c r="CL125" s="873"/>
      <c r="CM125" s="873"/>
      <c r="CN125" s="873"/>
      <c r="CO125" s="874"/>
      <c r="CP125" s="881" t="s">
        <v>442</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443</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445</v>
      </c>
      <c r="AY127" s="830"/>
      <c r="AZ127" s="830"/>
      <c r="BA127" s="830"/>
      <c r="BB127" s="830"/>
      <c r="BC127" s="830"/>
      <c r="BD127" s="830"/>
      <c r="BE127" s="831"/>
      <c r="BF127" s="829" t="s">
        <v>446</v>
      </c>
      <c r="BG127" s="830"/>
      <c r="BH127" s="830"/>
      <c r="BI127" s="830"/>
      <c r="BJ127" s="830"/>
      <c r="BK127" s="830"/>
      <c r="BL127" s="831"/>
      <c r="BM127" s="829" t="s">
        <v>447</v>
      </c>
      <c r="BN127" s="830"/>
      <c r="BO127" s="830"/>
      <c r="BP127" s="830"/>
      <c r="BQ127" s="830"/>
      <c r="BR127" s="830"/>
      <c r="BS127" s="831"/>
      <c r="BT127" s="829" t="s">
        <v>448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449</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451</v>
      </c>
      <c r="X128" s="816"/>
      <c r="Y128" s="816"/>
      <c r="Z128" s="817"/>
      <c r="AA128" s="818">
        <v>9347</v>
      </c>
      <c r="AB128" s="819"/>
      <c r="AC128" s="819"/>
      <c r="AD128" s="819"/>
      <c r="AE128" s="820"/>
      <c r="AF128" s="821">
        <v>11748</v>
      </c>
      <c r="AG128" s="819"/>
      <c r="AH128" s="819"/>
      <c r="AI128" s="819"/>
      <c r="AJ128" s="820"/>
      <c r="AK128" s="821">
        <v>9883</v>
      </c>
      <c r="AL128" s="819"/>
      <c r="AM128" s="819"/>
      <c r="AN128" s="819"/>
      <c r="AO128" s="820"/>
      <c r="AP128" s="822"/>
      <c r="AQ128" s="823"/>
      <c r="AR128" s="823"/>
      <c r="AS128" s="823"/>
      <c r="AT128" s="824"/>
      <c r="AU128" s="235"/>
      <c r="AV128" s="235"/>
      <c r="AW128" s="235"/>
      <c r="AX128" s="825" t="s">
        <v>452</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453</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454</v>
      </c>
      <c r="X129" s="795"/>
      <c r="Y129" s="795"/>
      <c r="Z129" s="796"/>
      <c r="AA129" s="797">
        <v>3663434</v>
      </c>
      <c r="AB129" s="798"/>
      <c r="AC129" s="798"/>
      <c r="AD129" s="798"/>
      <c r="AE129" s="799"/>
      <c r="AF129" s="800">
        <v>3650313</v>
      </c>
      <c r="AG129" s="798"/>
      <c r="AH129" s="798"/>
      <c r="AI129" s="798"/>
      <c r="AJ129" s="799"/>
      <c r="AK129" s="800">
        <v>3608380</v>
      </c>
      <c r="AL129" s="798"/>
      <c r="AM129" s="798"/>
      <c r="AN129" s="798"/>
      <c r="AO129" s="799"/>
      <c r="AP129" s="801"/>
      <c r="AQ129" s="802"/>
      <c r="AR129" s="802"/>
      <c r="AS129" s="802"/>
      <c r="AT129" s="803"/>
      <c r="AU129" s="237"/>
      <c r="AV129" s="237"/>
      <c r="AW129" s="237"/>
      <c r="AX129" s="767" t="s">
        <v>455</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457</v>
      </c>
      <c r="X130" s="795"/>
      <c r="Y130" s="795"/>
      <c r="Z130" s="796"/>
      <c r="AA130" s="797">
        <v>444041</v>
      </c>
      <c r="AB130" s="798"/>
      <c r="AC130" s="798"/>
      <c r="AD130" s="798"/>
      <c r="AE130" s="799"/>
      <c r="AF130" s="800">
        <v>419810</v>
      </c>
      <c r="AG130" s="798"/>
      <c r="AH130" s="798"/>
      <c r="AI130" s="798"/>
      <c r="AJ130" s="799"/>
      <c r="AK130" s="800">
        <v>411023</v>
      </c>
      <c r="AL130" s="798"/>
      <c r="AM130" s="798"/>
      <c r="AN130" s="798"/>
      <c r="AO130" s="799"/>
      <c r="AP130" s="801"/>
      <c r="AQ130" s="802"/>
      <c r="AR130" s="802"/>
      <c r="AS130" s="802"/>
      <c r="AT130" s="803"/>
      <c r="AU130" s="237"/>
      <c r="AV130" s="237"/>
      <c r="AW130" s="237"/>
      <c r="AX130" s="767" t="s">
        <v>458</v>
      </c>
      <c r="AY130" s="768"/>
      <c r="AZ130" s="768"/>
      <c r="BA130" s="768"/>
      <c r="BB130" s="768"/>
      <c r="BC130" s="768"/>
      <c r="BD130" s="768"/>
      <c r="BE130" s="769"/>
      <c r="BF130" s="770">
        <v>5.6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459</v>
      </c>
      <c r="X131" s="778"/>
      <c r="Y131" s="778"/>
      <c r="Z131" s="779"/>
      <c r="AA131" s="780">
        <v>3219393</v>
      </c>
      <c r="AB131" s="781"/>
      <c r="AC131" s="781"/>
      <c r="AD131" s="781"/>
      <c r="AE131" s="782"/>
      <c r="AF131" s="783">
        <v>3230503</v>
      </c>
      <c r="AG131" s="781"/>
      <c r="AH131" s="781"/>
      <c r="AI131" s="781"/>
      <c r="AJ131" s="782"/>
      <c r="AK131" s="783">
        <v>3197357</v>
      </c>
      <c r="AL131" s="781"/>
      <c r="AM131" s="781"/>
      <c r="AN131" s="781"/>
      <c r="AO131" s="782"/>
      <c r="AP131" s="784"/>
      <c r="AQ131" s="785"/>
      <c r="AR131" s="785"/>
      <c r="AS131" s="785"/>
      <c r="AT131" s="786"/>
      <c r="AU131" s="237"/>
      <c r="AV131" s="237"/>
      <c r="AW131" s="237"/>
      <c r="AX131" s="745" t="s">
        <v>460</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462</v>
      </c>
      <c r="W132" s="758"/>
      <c r="X132" s="758"/>
      <c r="Y132" s="758"/>
      <c r="Z132" s="759"/>
      <c r="AA132" s="760">
        <v>5.881636694</v>
      </c>
      <c r="AB132" s="761"/>
      <c r="AC132" s="761"/>
      <c r="AD132" s="761"/>
      <c r="AE132" s="762"/>
      <c r="AF132" s="763">
        <v>5.372228411</v>
      </c>
      <c r="AG132" s="761"/>
      <c r="AH132" s="761"/>
      <c r="AI132" s="761"/>
      <c r="AJ132" s="762"/>
      <c r="AK132" s="763">
        <v>5.7612584389999997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463</v>
      </c>
      <c r="W133" s="737"/>
      <c r="X133" s="737"/>
      <c r="Y133" s="737"/>
      <c r="Z133" s="738"/>
      <c r="AA133" s="739">
        <v>7.4</v>
      </c>
      <c r="AB133" s="740"/>
      <c r="AC133" s="740"/>
      <c r="AD133" s="740"/>
      <c r="AE133" s="741"/>
      <c r="AF133" s="739">
        <v>6.2</v>
      </c>
      <c r="AG133" s="740"/>
      <c r="AH133" s="740"/>
      <c r="AI133" s="740"/>
      <c r="AJ133" s="741"/>
      <c r="AK133" s="739">
        <v>5.6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464</v>
      </c>
      <c r="B5" s="248"/>
      <c r="C5" s="248"/>
      <c r="D5" s="248"/>
      <c r="E5" s="248"/>
      <c r="F5" s="248"/>
      <c r="G5" s="248"/>
      <c r="H5" s="248"/>
      <c r="I5" s="248"/>
      <c r="J5" s="248"/>
      <c r="K5" s="248"/>
      <c r="L5" s="248"/>
      <c r="M5" s="248"/>
      <c r="N5" s="248"/>
      <c r="O5" s="249"/>
    </row>
    <row r="6" spans="1:16">
      <c r="A6" s="250"/>
      <c r="B6" s="246"/>
      <c r="C6" s="246"/>
      <c r="D6" s="246"/>
      <c r="E6" s="246"/>
      <c r="F6" s="246"/>
      <c r="G6" s="251" t="s">
        <v>465</v>
      </c>
      <c r="H6" s="251"/>
      <c r="I6" s="251"/>
      <c r="J6" s="251"/>
      <c r="K6" s="246"/>
      <c r="L6" s="246"/>
      <c r="M6" s="246"/>
      <c r="N6" s="246"/>
    </row>
    <row r="7" spans="1:16">
      <c r="A7" s="250"/>
      <c r="B7" s="246"/>
      <c r="C7" s="246"/>
      <c r="D7" s="246"/>
      <c r="E7" s="246"/>
      <c r="F7" s="246"/>
      <c r="G7" s="253"/>
      <c r="H7" s="254"/>
      <c r="I7" s="254"/>
      <c r="J7" s="255"/>
      <c r="K7" s="1152" t="s">
        <v>466</v>
      </c>
      <c r="L7" s="256"/>
      <c r="M7" s="257" t="s">
        <v>467</v>
      </c>
      <c r="N7" s="258"/>
    </row>
    <row r="8" spans="1:16">
      <c r="A8" s="250"/>
      <c r="B8" s="246"/>
      <c r="C8" s="246"/>
      <c r="D8" s="246"/>
      <c r="E8" s="246"/>
      <c r="F8" s="246"/>
      <c r="G8" s="259"/>
      <c r="H8" s="260"/>
      <c r="I8" s="260"/>
      <c r="J8" s="261"/>
      <c r="K8" s="1153"/>
      <c r="L8" s="262" t="s">
        <v>468</v>
      </c>
      <c r="M8" s="263" t="s">
        <v>469</v>
      </c>
      <c r="N8" s="264" t="s">
        <v>470</v>
      </c>
    </row>
    <row r="9" spans="1:16">
      <c r="A9" s="250"/>
      <c r="B9" s="246"/>
      <c r="C9" s="246"/>
      <c r="D9" s="246"/>
      <c r="E9" s="246"/>
      <c r="F9" s="246"/>
      <c r="G9" s="1166" t="s">
        <v>471</v>
      </c>
      <c r="H9" s="1167"/>
      <c r="I9" s="1167"/>
      <c r="J9" s="1168"/>
      <c r="K9" s="265">
        <v>971213</v>
      </c>
      <c r="L9" s="266">
        <v>82341</v>
      </c>
      <c r="M9" s="267">
        <v>85150</v>
      </c>
      <c r="N9" s="268">
        <v>-3.3</v>
      </c>
    </row>
    <row r="10" spans="1:16">
      <c r="A10" s="250"/>
      <c r="B10" s="246"/>
      <c r="C10" s="246"/>
      <c r="D10" s="246"/>
      <c r="E10" s="246"/>
      <c r="F10" s="246"/>
      <c r="G10" s="1166" t="s">
        <v>472</v>
      </c>
      <c r="H10" s="1167"/>
      <c r="I10" s="1167"/>
      <c r="J10" s="1168"/>
      <c r="K10" s="269">
        <v>58201</v>
      </c>
      <c r="L10" s="270">
        <v>4934</v>
      </c>
      <c r="M10" s="271">
        <v>9032</v>
      </c>
      <c r="N10" s="272">
        <v>-45.4</v>
      </c>
    </row>
    <row r="11" spans="1:16" ht="13.5" customHeight="1">
      <c r="A11" s="250"/>
      <c r="B11" s="246"/>
      <c r="C11" s="246"/>
      <c r="D11" s="246"/>
      <c r="E11" s="246"/>
      <c r="F11" s="246"/>
      <c r="G11" s="1166" t="s">
        <v>473</v>
      </c>
      <c r="H11" s="1167"/>
      <c r="I11" s="1167"/>
      <c r="J11" s="1168"/>
      <c r="K11" s="269">
        <v>129415</v>
      </c>
      <c r="L11" s="270">
        <v>10972</v>
      </c>
      <c r="M11" s="271">
        <v>13711</v>
      </c>
      <c r="N11" s="272">
        <v>-20</v>
      </c>
    </row>
    <row r="12" spans="1:16" ht="13.5" customHeight="1">
      <c r="A12" s="250"/>
      <c r="B12" s="246"/>
      <c r="C12" s="246"/>
      <c r="D12" s="246"/>
      <c r="E12" s="246"/>
      <c r="F12" s="246"/>
      <c r="G12" s="1166" t="s">
        <v>474</v>
      </c>
      <c r="H12" s="1167"/>
      <c r="I12" s="1167"/>
      <c r="J12" s="1168"/>
      <c r="K12" s="269">
        <v>24899</v>
      </c>
      <c r="L12" s="270">
        <v>2111</v>
      </c>
      <c r="M12" s="271">
        <v>641</v>
      </c>
      <c r="N12" s="272">
        <v>229.3</v>
      </c>
    </row>
    <row r="13" spans="1:16" ht="13.5" customHeight="1">
      <c r="A13" s="250"/>
      <c r="B13" s="246"/>
      <c r="C13" s="246"/>
      <c r="D13" s="246"/>
      <c r="E13" s="246"/>
      <c r="F13" s="246"/>
      <c r="G13" s="1166" t="s">
        <v>475</v>
      </c>
      <c r="H13" s="1167"/>
      <c r="I13" s="1167"/>
      <c r="J13" s="1168"/>
      <c r="K13" s="269" t="s">
        <v>476</v>
      </c>
      <c r="L13" s="270" t="s">
        <v>476</v>
      </c>
      <c r="M13" s="271" t="s">
        <v>476</v>
      </c>
      <c r="N13" s="272" t="s">
        <v>476</v>
      </c>
    </row>
    <row r="14" spans="1:16" ht="13.5" customHeight="1">
      <c r="A14" s="250"/>
      <c r="B14" s="246"/>
      <c r="C14" s="246"/>
      <c r="D14" s="246"/>
      <c r="E14" s="246"/>
      <c r="F14" s="246"/>
      <c r="G14" s="1166" t="s">
        <v>477</v>
      </c>
      <c r="H14" s="1167"/>
      <c r="I14" s="1167"/>
      <c r="J14" s="1168"/>
      <c r="K14" s="269">
        <v>41236</v>
      </c>
      <c r="L14" s="270">
        <v>3496</v>
      </c>
      <c r="M14" s="271">
        <v>4184</v>
      </c>
      <c r="N14" s="272">
        <v>-16.399999999999999</v>
      </c>
    </row>
    <row r="15" spans="1:16" ht="13.5" customHeight="1">
      <c r="A15" s="250"/>
      <c r="B15" s="246"/>
      <c r="C15" s="246"/>
      <c r="D15" s="246"/>
      <c r="E15" s="246"/>
      <c r="F15" s="246"/>
      <c r="G15" s="1166" t="s">
        <v>478</v>
      </c>
      <c r="H15" s="1167"/>
      <c r="I15" s="1167"/>
      <c r="J15" s="1168"/>
      <c r="K15" s="269">
        <v>13207</v>
      </c>
      <c r="L15" s="270">
        <v>1120</v>
      </c>
      <c r="M15" s="271">
        <v>2000</v>
      </c>
      <c r="N15" s="272">
        <v>-44</v>
      </c>
    </row>
    <row r="16" spans="1:16">
      <c r="A16" s="250"/>
      <c r="B16" s="246"/>
      <c r="C16" s="246"/>
      <c r="D16" s="246"/>
      <c r="E16" s="246"/>
      <c r="F16" s="246"/>
      <c r="G16" s="1169" t="s">
        <v>479</v>
      </c>
      <c r="H16" s="1170"/>
      <c r="I16" s="1170"/>
      <c r="J16" s="1171"/>
      <c r="K16" s="270">
        <v>-92852</v>
      </c>
      <c r="L16" s="270">
        <v>-7872</v>
      </c>
      <c r="M16" s="271">
        <v>-8546</v>
      </c>
      <c r="N16" s="272">
        <v>-7.9</v>
      </c>
    </row>
    <row r="17" spans="1:16">
      <c r="A17" s="250"/>
      <c r="B17" s="246"/>
      <c r="C17" s="246"/>
      <c r="D17" s="246"/>
      <c r="E17" s="246"/>
      <c r="F17" s="246"/>
      <c r="G17" s="1169" t="s">
        <v>170</v>
      </c>
      <c r="H17" s="1170"/>
      <c r="I17" s="1170"/>
      <c r="J17" s="1171"/>
      <c r="K17" s="270">
        <v>1145319</v>
      </c>
      <c r="L17" s="270">
        <v>97102</v>
      </c>
      <c r="M17" s="271">
        <v>106172</v>
      </c>
      <c r="N17" s="272">
        <v>-8.5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480</v>
      </c>
      <c r="H19" s="246"/>
      <c r="I19" s="246"/>
      <c r="J19" s="246"/>
      <c r="K19" s="246"/>
      <c r="L19" s="246"/>
      <c r="M19" s="246"/>
      <c r="N19" s="246"/>
    </row>
    <row r="20" spans="1:16">
      <c r="A20" s="250"/>
      <c r="B20" s="246"/>
      <c r="C20" s="246"/>
      <c r="D20" s="246"/>
      <c r="E20" s="246"/>
      <c r="F20" s="246"/>
      <c r="G20" s="274"/>
      <c r="H20" s="275"/>
      <c r="I20" s="275"/>
      <c r="J20" s="276"/>
      <c r="K20" s="277" t="s">
        <v>481</v>
      </c>
      <c r="L20" s="278" t="s">
        <v>482</v>
      </c>
      <c r="M20" s="279" t="s">
        <v>483</v>
      </c>
      <c r="N20" s="280"/>
    </row>
    <row r="21" spans="1:16" s="286" customFormat="1">
      <c r="A21" s="281"/>
      <c r="B21" s="251"/>
      <c r="C21" s="251"/>
      <c r="D21" s="251"/>
      <c r="E21" s="251"/>
      <c r="F21" s="251"/>
      <c r="G21" s="1163" t="s">
        <v>484</v>
      </c>
      <c r="H21" s="1164"/>
      <c r="I21" s="1164"/>
      <c r="J21" s="1165"/>
      <c r="K21" s="282">
        <v>9.75</v>
      </c>
      <c r="L21" s="283">
        <v>10.19</v>
      </c>
      <c r="M21" s="284">
        <v>-0.44</v>
      </c>
      <c r="N21" s="251"/>
      <c r="O21" s="285"/>
      <c r="P21" s="281"/>
    </row>
    <row r="22" spans="1:16" s="286" customFormat="1">
      <c r="A22" s="281"/>
      <c r="B22" s="251"/>
      <c r="C22" s="251"/>
      <c r="D22" s="251"/>
      <c r="E22" s="251"/>
      <c r="F22" s="251"/>
      <c r="G22" s="1163" t="s">
        <v>485</v>
      </c>
      <c r="H22" s="1164"/>
      <c r="I22" s="1164"/>
      <c r="J22" s="1165"/>
      <c r="K22" s="287">
        <v>96.9</v>
      </c>
      <c r="L22" s="288">
        <v>96.4</v>
      </c>
      <c r="M22" s="289">
        <v>0.5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488</v>
      </c>
      <c r="H29" s="251"/>
      <c r="I29" s="251"/>
      <c r="J29" s="251"/>
      <c r="K29" s="246"/>
      <c r="L29" s="246"/>
      <c r="M29" s="246"/>
      <c r="N29" s="246"/>
      <c r="O29" s="295"/>
    </row>
    <row r="30" spans="1:16">
      <c r="A30" s="250"/>
      <c r="B30" s="246"/>
      <c r="C30" s="246"/>
      <c r="D30" s="246"/>
      <c r="E30" s="246"/>
      <c r="F30" s="246"/>
      <c r="G30" s="253"/>
      <c r="H30" s="254"/>
      <c r="I30" s="254"/>
      <c r="J30" s="255"/>
      <c r="K30" s="1152" t="s">
        <v>466</v>
      </c>
      <c r="L30" s="256"/>
      <c r="M30" s="257" t="s">
        <v>467</v>
      </c>
      <c r="N30" s="258"/>
    </row>
    <row r="31" spans="1:16">
      <c r="A31" s="250"/>
      <c r="B31" s="246"/>
      <c r="C31" s="246"/>
      <c r="D31" s="246"/>
      <c r="E31" s="246"/>
      <c r="F31" s="246"/>
      <c r="G31" s="259"/>
      <c r="H31" s="260"/>
      <c r="I31" s="260"/>
      <c r="J31" s="261"/>
      <c r="K31" s="1153"/>
      <c r="L31" s="262" t="s">
        <v>468</v>
      </c>
      <c r="M31" s="263" t="s">
        <v>469</v>
      </c>
      <c r="N31" s="264" t="s">
        <v>470</v>
      </c>
    </row>
    <row r="32" spans="1:16" ht="27" customHeight="1">
      <c r="A32" s="250"/>
      <c r="B32" s="246"/>
      <c r="C32" s="246"/>
      <c r="D32" s="246"/>
      <c r="E32" s="246"/>
      <c r="F32" s="246"/>
      <c r="G32" s="1154" t="s">
        <v>489</v>
      </c>
      <c r="H32" s="1155"/>
      <c r="I32" s="1155"/>
      <c r="J32" s="1156"/>
      <c r="K32" s="296">
        <v>510456</v>
      </c>
      <c r="L32" s="296">
        <v>43277</v>
      </c>
      <c r="M32" s="297">
        <v>58921</v>
      </c>
      <c r="N32" s="298">
        <v>-26.6</v>
      </c>
    </row>
    <row r="33" spans="1:16" ht="13.5" customHeight="1">
      <c r="A33" s="250"/>
      <c r="B33" s="246"/>
      <c r="C33" s="246"/>
      <c r="D33" s="246"/>
      <c r="E33" s="246"/>
      <c r="F33" s="246"/>
      <c r="G33" s="1154" t="s">
        <v>490</v>
      </c>
      <c r="H33" s="1155"/>
      <c r="I33" s="1155"/>
      <c r="J33" s="1156"/>
      <c r="K33" s="296" t="s">
        <v>476</v>
      </c>
      <c r="L33" s="296" t="s">
        <v>476</v>
      </c>
      <c r="M33" s="297" t="s">
        <v>476</v>
      </c>
      <c r="N33" s="298" t="s">
        <v>476</v>
      </c>
    </row>
    <row r="34" spans="1:16" ht="27" customHeight="1">
      <c r="A34" s="250"/>
      <c r="B34" s="246"/>
      <c r="C34" s="246"/>
      <c r="D34" s="246"/>
      <c r="E34" s="246"/>
      <c r="F34" s="246"/>
      <c r="G34" s="1154" t="s">
        <v>491</v>
      </c>
      <c r="H34" s="1155"/>
      <c r="I34" s="1155"/>
      <c r="J34" s="1156"/>
      <c r="K34" s="296" t="s">
        <v>476</v>
      </c>
      <c r="L34" s="296" t="s">
        <v>476</v>
      </c>
      <c r="M34" s="297">
        <v>1</v>
      </c>
      <c r="N34" s="298" t="s">
        <v>476</v>
      </c>
    </row>
    <row r="35" spans="1:16" ht="27" customHeight="1">
      <c r="A35" s="250"/>
      <c r="B35" s="246"/>
      <c r="C35" s="246"/>
      <c r="D35" s="246"/>
      <c r="E35" s="246"/>
      <c r="F35" s="246"/>
      <c r="G35" s="1154" t="s">
        <v>492</v>
      </c>
      <c r="H35" s="1155"/>
      <c r="I35" s="1155"/>
      <c r="J35" s="1156"/>
      <c r="K35" s="296">
        <v>79372</v>
      </c>
      <c r="L35" s="296">
        <v>6729</v>
      </c>
      <c r="M35" s="297">
        <v>21946</v>
      </c>
      <c r="N35" s="298">
        <v>-69.3</v>
      </c>
    </row>
    <row r="36" spans="1:16" ht="27" customHeight="1">
      <c r="A36" s="250"/>
      <c r="B36" s="246"/>
      <c r="C36" s="246"/>
      <c r="D36" s="246"/>
      <c r="E36" s="246"/>
      <c r="F36" s="246"/>
      <c r="G36" s="1154" t="s">
        <v>493</v>
      </c>
      <c r="H36" s="1155"/>
      <c r="I36" s="1155"/>
      <c r="J36" s="1156"/>
      <c r="K36" s="296">
        <v>15286</v>
      </c>
      <c r="L36" s="296">
        <v>1296</v>
      </c>
      <c r="M36" s="297">
        <v>3467</v>
      </c>
      <c r="N36" s="298">
        <v>-62.6</v>
      </c>
    </row>
    <row r="37" spans="1:16" ht="13.5" customHeight="1">
      <c r="A37" s="250"/>
      <c r="B37" s="246"/>
      <c r="C37" s="246"/>
      <c r="D37" s="246"/>
      <c r="E37" s="246"/>
      <c r="F37" s="246"/>
      <c r="G37" s="1154" t="s">
        <v>494</v>
      </c>
      <c r="H37" s="1155"/>
      <c r="I37" s="1155"/>
      <c r="J37" s="1156"/>
      <c r="K37" s="296" t="s">
        <v>476</v>
      </c>
      <c r="L37" s="296" t="s">
        <v>476</v>
      </c>
      <c r="M37" s="297">
        <v>1242</v>
      </c>
      <c r="N37" s="298" t="s">
        <v>476</v>
      </c>
    </row>
    <row r="38" spans="1:16" ht="27" customHeight="1">
      <c r="A38" s="250"/>
      <c r="B38" s="246"/>
      <c r="C38" s="246"/>
      <c r="D38" s="246"/>
      <c r="E38" s="246"/>
      <c r="F38" s="246"/>
      <c r="G38" s="1157" t="s">
        <v>495</v>
      </c>
      <c r="H38" s="1158"/>
      <c r="I38" s="1158"/>
      <c r="J38" s="1159"/>
      <c r="K38" s="299" t="s">
        <v>476</v>
      </c>
      <c r="L38" s="299" t="s">
        <v>476</v>
      </c>
      <c r="M38" s="300">
        <v>1</v>
      </c>
      <c r="N38" s="301" t="s">
        <v>476</v>
      </c>
      <c r="O38" s="295"/>
    </row>
    <row r="39" spans="1:16">
      <c r="A39" s="250"/>
      <c r="B39" s="246"/>
      <c r="C39" s="246"/>
      <c r="D39" s="246"/>
      <c r="E39" s="246"/>
      <c r="F39" s="246"/>
      <c r="G39" s="1157" t="s">
        <v>496</v>
      </c>
      <c r="H39" s="1158"/>
      <c r="I39" s="1158"/>
      <c r="J39" s="1159"/>
      <c r="K39" s="302">
        <v>-9883</v>
      </c>
      <c r="L39" s="302">
        <v>-838</v>
      </c>
      <c r="M39" s="303">
        <v>-1780</v>
      </c>
      <c r="N39" s="304">
        <v>-52.9</v>
      </c>
      <c r="O39" s="295"/>
    </row>
    <row r="40" spans="1:16" ht="27" customHeight="1">
      <c r="A40" s="250"/>
      <c r="B40" s="246"/>
      <c r="C40" s="246"/>
      <c r="D40" s="246"/>
      <c r="E40" s="246"/>
      <c r="F40" s="246"/>
      <c r="G40" s="1154" t="s">
        <v>497</v>
      </c>
      <c r="H40" s="1155"/>
      <c r="I40" s="1155"/>
      <c r="J40" s="1156"/>
      <c r="K40" s="302">
        <v>-411023</v>
      </c>
      <c r="L40" s="302">
        <v>-34847</v>
      </c>
      <c r="M40" s="303">
        <v>-57269</v>
      </c>
      <c r="N40" s="304">
        <v>-39.200000000000003</v>
      </c>
      <c r="O40" s="295"/>
    </row>
    <row r="41" spans="1:16">
      <c r="A41" s="250"/>
      <c r="B41" s="246"/>
      <c r="C41" s="246"/>
      <c r="D41" s="246"/>
      <c r="E41" s="246"/>
      <c r="F41" s="246"/>
      <c r="G41" s="1160" t="s">
        <v>281</v>
      </c>
      <c r="H41" s="1161"/>
      <c r="I41" s="1161"/>
      <c r="J41" s="1162"/>
      <c r="K41" s="296">
        <v>184208</v>
      </c>
      <c r="L41" s="302">
        <v>15617</v>
      </c>
      <c r="M41" s="303">
        <v>26530</v>
      </c>
      <c r="N41" s="304">
        <v>-41.1</v>
      </c>
      <c r="O41" s="295"/>
    </row>
    <row r="42" spans="1:16">
      <c r="A42" s="250"/>
      <c r="B42" s="246"/>
      <c r="C42" s="246"/>
      <c r="D42" s="246"/>
      <c r="E42" s="246"/>
      <c r="F42" s="246"/>
      <c r="G42" s="305" t="s">
        <v>498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499</v>
      </c>
      <c r="B47" s="246"/>
      <c r="C47" s="246"/>
      <c r="D47" s="246"/>
      <c r="E47" s="246"/>
      <c r="F47" s="246"/>
      <c r="G47" s="246"/>
      <c r="H47" s="246"/>
      <c r="I47" s="246"/>
      <c r="J47" s="246"/>
      <c r="K47" s="246"/>
      <c r="L47" s="246"/>
      <c r="M47" s="246"/>
      <c r="N47" s="246"/>
    </row>
    <row r="48" spans="1:16">
      <c r="A48" s="250"/>
      <c r="B48" s="246"/>
      <c r="C48" s="246"/>
      <c r="D48" s="246"/>
      <c r="E48" s="246"/>
      <c r="F48" s="246"/>
      <c r="G48" s="310" t="s">
        <v>500</v>
      </c>
      <c r="H48" s="310"/>
      <c r="I48" s="310"/>
      <c r="J48" s="310"/>
      <c r="K48" s="310"/>
      <c r="L48" s="310"/>
      <c r="M48" s="311"/>
      <c r="N48" s="310"/>
    </row>
    <row r="49" spans="1:14" ht="13.5" customHeight="1">
      <c r="A49" s="250"/>
      <c r="B49" s="246"/>
      <c r="C49" s="246"/>
      <c r="D49" s="246"/>
      <c r="E49" s="246"/>
      <c r="F49" s="246"/>
      <c r="G49" s="312"/>
      <c r="H49" s="313"/>
      <c r="I49" s="1147" t="s">
        <v>466</v>
      </c>
      <c r="J49" s="1149" t="s">
        <v>501</v>
      </c>
      <c r="K49" s="1150"/>
      <c r="L49" s="1150"/>
      <c r="M49" s="1150"/>
      <c r="N49" s="1151"/>
    </row>
    <row r="50" spans="1:14">
      <c r="A50" s="250"/>
      <c r="B50" s="246"/>
      <c r="C50" s="246"/>
      <c r="D50" s="246"/>
      <c r="E50" s="246"/>
      <c r="F50" s="246"/>
      <c r="G50" s="314"/>
      <c r="H50" s="315"/>
      <c r="I50" s="1148"/>
      <c r="J50" s="316" t="s">
        <v>502</v>
      </c>
      <c r="K50" s="317" t="s">
        <v>503</v>
      </c>
      <c r="L50" s="318" t="s">
        <v>504</v>
      </c>
      <c r="M50" s="319" t="s">
        <v>505</v>
      </c>
      <c r="N50" s="320" t="s">
        <v>506</v>
      </c>
    </row>
    <row r="51" spans="1:14">
      <c r="A51" s="250"/>
      <c r="B51" s="246"/>
      <c r="C51" s="246"/>
      <c r="D51" s="246"/>
      <c r="E51" s="246"/>
      <c r="F51" s="246"/>
      <c r="G51" s="312" t="s">
        <v>507</v>
      </c>
      <c r="H51" s="313"/>
      <c r="I51" s="321">
        <v>442791</v>
      </c>
      <c r="J51" s="322">
        <v>35117</v>
      </c>
      <c r="K51" s="323">
        <v>-50.6</v>
      </c>
      <c r="L51" s="324">
        <v>70317</v>
      </c>
      <c r="M51" s="325">
        <v>-3.3</v>
      </c>
      <c r="N51" s="326">
        <v>-47.3</v>
      </c>
    </row>
    <row r="52" spans="1:14">
      <c r="A52" s="250"/>
      <c r="B52" s="246"/>
      <c r="C52" s="246"/>
      <c r="D52" s="246"/>
      <c r="E52" s="246"/>
      <c r="F52" s="246"/>
      <c r="G52" s="327"/>
      <c r="H52" s="328" t="s">
        <v>508</v>
      </c>
      <c r="I52" s="329">
        <v>219162</v>
      </c>
      <c r="J52" s="330">
        <v>17381</v>
      </c>
      <c r="K52" s="331">
        <v>-41.5</v>
      </c>
      <c r="L52" s="332">
        <v>35725</v>
      </c>
      <c r="M52" s="333">
        <v>-1.6</v>
      </c>
      <c r="N52" s="334">
        <v>-39.9</v>
      </c>
    </row>
    <row r="53" spans="1:14">
      <c r="A53" s="250"/>
      <c r="B53" s="246"/>
      <c r="C53" s="246"/>
      <c r="D53" s="246"/>
      <c r="E53" s="246"/>
      <c r="F53" s="246"/>
      <c r="G53" s="312" t="s">
        <v>509</v>
      </c>
      <c r="H53" s="313"/>
      <c r="I53" s="321">
        <v>1262935</v>
      </c>
      <c r="J53" s="322">
        <v>101702</v>
      </c>
      <c r="K53" s="323">
        <v>189.6</v>
      </c>
      <c r="L53" s="324">
        <v>105751</v>
      </c>
      <c r="M53" s="325">
        <v>50.4</v>
      </c>
      <c r="N53" s="326">
        <v>139.19999999999999</v>
      </c>
    </row>
    <row r="54" spans="1:14">
      <c r="A54" s="250"/>
      <c r="B54" s="246"/>
      <c r="C54" s="246"/>
      <c r="D54" s="246"/>
      <c r="E54" s="246"/>
      <c r="F54" s="246"/>
      <c r="G54" s="327"/>
      <c r="H54" s="328" t="s">
        <v>508</v>
      </c>
      <c r="I54" s="329">
        <v>565618</v>
      </c>
      <c r="J54" s="330">
        <v>45548</v>
      </c>
      <c r="K54" s="331">
        <v>162.1</v>
      </c>
      <c r="L54" s="332">
        <v>49969</v>
      </c>
      <c r="M54" s="333">
        <v>39.9</v>
      </c>
      <c r="N54" s="334">
        <v>122.2</v>
      </c>
    </row>
    <row r="55" spans="1:14">
      <c r="A55" s="250"/>
      <c r="B55" s="246"/>
      <c r="C55" s="246"/>
      <c r="D55" s="246"/>
      <c r="E55" s="246"/>
      <c r="F55" s="246"/>
      <c r="G55" s="312" t="s">
        <v>510</v>
      </c>
      <c r="H55" s="313"/>
      <c r="I55" s="321">
        <v>507616</v>
      </c>
      <c r="J55" s="322">
        <v>41428</v>
      </c>
      <c r="K55" s="323">
        <v>-59.3</v>
      </c>
      <c r="L55" s="324">
        <v>158564</v>
      </c>
      <c r="M55" s="325">
        <v>49.9</v>
      </c>
      <c r="N55" s="326">
        <v>-109.2</v>
      </c>
    </row>
    <row r="56" spans="1:14">
      <c r="A56" s="250"/>
      <c r="B56" s="246"/>
      <c r="C56" s="246"/>
      <c r="D56" s="246"/>
      <c r="E56" s="246"/>
      <c r="F56" s="246"/>
      <c r="G56" s="327"/>
      <c r="H56" s="328" t="s">
        <v>508</v>
      </c>
      <c r="I56" s="329">
        <v>408041</v>
      </c>
      <c r="J56" s="330">
        <v>33301</v>
      </c>
      <c r="K56" s="331">
        <v>-26.9</v>
      </c>
      <c r="L56" s="332">
        <v>48412</v>
      </c>
      <c r="M56" s="333">
        <v>-3.1</v>
      </c>
      <c r="N56" s="334">
        <v>-23.8</v>
      </c>
    </row>
    <row r="57" spans="1:14">
      <c r="A57" s="250"/>
      <c r="B57" s="246"/>
      <c r="C57" s="246"/>
      <c r="D57" s="246"/>
      <c r="E57" s="246"/>
      <c r="F57" s="246"/>
      <c r="G57" s="312" t="s">
        <v>511</v>
      </c>
      <c r="H57" s="313"/>
      <c r="I57" s="321">
        <v>548893</v>
      </c>
      <c r="J57" s="322">
        <v>45548</v>
      </c>
      <c r="K57" s="323">
        <v>9.9</v>
      </c>
      <c r="L57" s="324">
        <v>106092</v>
      </c>
      <c r="M57" s="325">
        <v>-33.1</v>
      </c>
      <c r="N57" s="326">
        <v>43</v>
      </c>
    </row>
    <row r="58" spans="1:14">
      <c r="A58" s="250"/>
      <c r="B58" s="246"/>
      <c r="C58" s="246"/>
      <c r="D58" s="246"/>
      <c r="E58" s="246"/>
      <c r="F58" s="246"/>
      <c r="G58" s="327"/>
      <c r="H58" s="328" t="s">
        <v>508</v>
      </c>
      <c r="I58" s="329">
        <v>317386</v>
      </c>
      <c r="J58" s="330">
        <v>26337</v>
      </c>
      <c r="K58" s="331">
        <v>-20.9</v>
      </c>
      <c r="L58" s="332">
        <v>44299</v>
      </c>
      <c r="M58" s="333">
        <v>-8.5</v>
      </c>
      <c r="N58" s="334">
        <v>-12.4</v>
      </c>
    </row>
    <row r="59" spans="1:14">
      <c r="A59" s="250"/>
      <c r="B59" s="246"/>
      <c r="C59" s="246"/>
      <c r="D59" s="246"/>
      <c r="E59" s="246"/>
      <c r="F59" s="246"/>
      <c r="G59" s="312" t="s">
        <v>512</v>
      </c>
      <c r="H59" s="313"/>
      <c r="I59" s="321">
        <v>407034</v>
      </c>
      <c r="J59" s="322">
        <v>34509</v>
      </c>
      <c r="K59" s="323">
        <v>-24.2</v>
      </c>
      <c r="L59" s="324">
        <v>78903</v>
      </c>
      <c r="M59" s="325">
        <v>-25.6</v>
      </c>
      <c r="N59" s="326">
        <v>1.4</v>
      </c>
    </row>
    <row r="60" spans="1:14">
      <c r="A60" s="250"/>
      <c r="B60" s="246"/>
      <c r="C60" s="246"/>
      <c r="D60" s="246"/>
      <c r="E60" s="246"/>
      <c r="F60" s="246"/>
      <c r="G60" s="327"/>
      <c r="H60" s="328" t="s">
        <v>508</v>
      </c>
      <c r="I60" s="335">
        <v>333755</v>
      </c>
      <c r="J60" s="330">
        <v>28296</v>
      </c>
      <c r="K60" s="331">
        <v>7.4</v>
      </c>
      <c r="L60" s="332">
        <v>49201</v>
      </c>
      <c r="M60" s="333">
        <v>11.1</v>
      </c>
      <c r="N60" s="334">
        <v>-3.7</v>
      </c>
    </row>
    <row r="61" spans="1:14">
      <c r="A61" s="250"/>
      <c r="B61" s="246"/>
      <c r="C61" s="246"/>
      <c r="D61" s="246"/>
      <c r="E61" s="246"/>
      <c r="F61" s="246"/>
      <c r="G61" s="312" t="s">
        <v>513</v>
      </c>
      <c r="H61" s="336"/>
      <c r="I61" s="337">
        <v>633854</v>
      </c>
      <c r="J61" s="338">
        <v>51661</v>
      </c>
      <c r="K61" s="339">
        <v>13.1</v>
      </c>
      <c r="L61" s="340">
        <v>103925</v>
      </c>
      <c r="M61" s="341">
        <v>7.7</v>
      </c>
      <c r="N61" s="326">
        <v>5.4</v>
      </c>
    </row>
    <row r="62" spans="1:14">
      <c r="A62" s="250"/>
      <c r="B62" s="246"/>
      <c r="C62" s="246"/>
      <c r="D62" s="246"/>
      <c r="E62" s="246"/>
      <c r="F62" s="246"/>
      <c r="G62" s="327"/>
      <c r="H62" s="328" t="s">
        <v>508</v>
      </c>
      <c r="I62" s="329">
        <v>368792</v>
      </c>
      <c r="J62" s="330">
        <v>30173</v>
      </c>
      <c r="K62" s="331">
        <v>16</v>
      </c>
      <c r="L62" s="332">
        <v>45521</v>
      </c>
      <c r="M62" s="333">
        <v>7.6</v>
      </c>
      <c r="N62" s="334">
        <v>8.4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72" t="s">
        <v>3</v>
      </c>
      <c r="D47" s="1172"/>
      <c r="E47" s="1173"/>
      <c r="F47" s="11">
        <v>28.24</v>
      </c>
      <c r="G47" s="12">
        <v>33.409999999999997</v>
      </c>
      <c r="H47" s="12">
        <v>37.869999999999997</v>
      </c>
      <c r="I47" s="12">
        <v>43.77</v>
      </c>
      <c r="J47" s="13">
        <v>48.18</v>
      </c>
    </row>
    <row r="48" spans="2:10" ht="57.75" customHeight="1">
      <c r="B48" s="14"/>
      <c r="C48" s="1174" t="s">
        <v>4</v>
      </c>
      <c r="D48" s="1174"/>
      <c r="E48" s="1175"/>
      <c r="F48" s="15">
        <v>5.36</v>
      </c>
      <c r="G48" s="16">
        <v>5.0199999999999996</v>
      </c>
      <c r="H48" s="16">
        <v>5.4</v>
      </c>
      <c r="I48" s="16">
        <v>7.51</v>
      </c>
      <c r="J48" s="17">
        <v>6.13</v>
      </c>
    </row>
    <row r="49" spans="2:10" ht="57.75" customHeight="1" thickBot="1">
      <c r="B49" s="18"/>
      <c r="C49" s="1176" t="s">
        <v>5</v>
      </c>
      <c r="D49" s="1176"/>
      <c r="E49" s="1177"/>
      <c r="F49" s="19">
        <v>0.2</v>
      </c>
      <c r="G49" s="20">
        <v>2.5299999999999998</v>
      </c>
      <c r="H49" s="20">
        <v>2.13</v>
      </c>
      <c r="I49" s="20">
        <v>5.12</v>
      </c>
      <c r="J49" s="21" t="s">
        <v>520</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2018-02-20T00:14:20Z</cp:lastPrinted>
  <dcterms:created xsi:type="dcterms:W3CDTF">2018-01-24T04:07:54Z</dcterms:created>
  <dcterms:modified xsi:type="dcterms:W3CDTF">2018-11-27T02:48:55Z</dcterms:modified>
  <cp:category/>
</cp:coreProperties>
</file>