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4（2022）\②財政運営\16財政状況資料集\令和２年度財政状況資料集の作成について（2回目・地方公会計関係）\03市町→県\"/>
    </mc:Choice>
  </mc:AlternateContent>
  <bookViews>
    <workbookView xWindow="-120" yWindow="-120" windowWidth="20730" windowHeight="11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AM36" i="10"/>
  <c r="C36"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BE34" i="10" s="1"/>
  <c r="BE35" i="10" s="1"/>
  <c r="BE36"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<sst xmlns="http://schemas.openxmlformats.org/spreadsheetml/2006/main" count="1259" uniqueCount="624">
  <si>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</si>
  <si>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</si>
  <si>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</si>
  <si>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</si>
  <si>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</si>
  <si>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</si>
  <si>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</si>
  <si>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</si>
  <si>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</si>
  <si>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</si>
  <si>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</si>
  <si>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</si>
  <si>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</si>
  <si>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</si>
  <si>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</si>
  <si>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</si>
  <si>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</si>
  <si>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</si>
  <si>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</si>
  <si>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</si>
  <si>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</si>
  <si>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</si>
  <si>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</si>
  <si>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</si>
  <si>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</si>
  <si>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</si>
  <si>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</si>
  <si>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</si>
  <si>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</si>
  <si>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</si>
  <si>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</si>
  <si>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</si>
  <si>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</si>
  <si>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</si>
  <si>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</si>
  <si>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</si>
  <si>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</si>
  <si>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</si>
  <si>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</si>
  <si>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</si>
  <si>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</si>
  <si>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</si>
  <si>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</si>
  <si>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</si>
  <si>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</si>
  <si>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</si>
  <si>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</si>
  <si>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</si>
  <si>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</si>
  <si>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</si>
  <si>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</si>
  <si>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</si>
  <si>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</si>
  <si>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</si>
  <si>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</si>
  <si>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</si>
  <si>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</si>
  <si>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</si>
  <si>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</si>
  <si>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</si>
  <si>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</si>
  <si>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</si>
  <si>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</si>
  <si>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</si>
  <si>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</si>
  <si>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</si>
  <si>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</si>
  <si>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</si>
  <si>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</si>
  <si>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</si>
  <si>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</si>
  <si>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</si>
  <si>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</si>
  <si>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</si>
  <si>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</si>
  <si>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</si>
  <si>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</si>
  <si>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</si>
  <si>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</si>
  <si>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</si>
  <si>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</si>
  <si>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</si>
  <si>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</si>
  <si>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</si>
  <si>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</si>
  <si>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</si>
  <si>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</si>
  <si>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</si>
  <si>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</si>
  <si>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</si>
  <si>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</si>
  <si>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</si>
  <si>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</si>
  <si>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</si>
  <si>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</si>
  <si>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</si>
  <si>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</si>
  <si>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</si>
  <si>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那須町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</si>
  <si>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</si>
  <si>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</si>
  <si>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</si>
  <si>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</si>
  <si>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</si>
  <si>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</si>
  <si>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</si>
  <si>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</si>
  <si>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</si>
  <si>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</si>
  <si>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</si>
  <si>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</si>
  <si>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</si>
  <si>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</si>
  <si>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</si>
  <si>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</si>
  <si>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</si>
  <si>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</si>
  <si>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</si>
  <si>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</si>
  <si>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</si>
  <si>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</si>
  <si>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</si>
  <si>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</si>
  <si>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</si>
  <si>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</si>
  <si>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</si>
  <si>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</si>
  <si>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</si>
  <si>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</si>
  <si>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</si>
  <si>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</si>
  <si>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</si>
  <si>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</si>
  <si>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</si>
  <si>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</si>
  <si>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</si>
  <si>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</si>
  <si>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</si>
  <si>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</si>
  <si>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</si>
  <si>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</si>
  <si>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</si>
  <si>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</si>
  <si>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</si>
  <si>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</si>
  <si>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</si>
  <si>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</si>
  <si>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</si>
  <si>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</si>
  <si>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</si>
  <si>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</si>
  <si>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</si>
  <si>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</si>
  <si>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</si>
  <si>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</si>
  <si>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</si>
  <si>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</si>
  <si>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</si>
  <si>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</si>
  <si>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</si>
  <si>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</si>
  <si>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</si>
  <si>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</si>
  <si>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</si>
  <si>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</si>
  <si>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</si>
  <si>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</si>
  <si>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</si>
  <si>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</si>
  <si>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</si>
  <si>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</si>
  <si>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</si>
  <si>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</si>
  <si>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</si>
  <si>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</si>
  <si>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</si>
  <si>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</si>
  <si>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</si>
  <si>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</si>
  <si>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</si>
  <si>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</si>
  <si>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</si>
  <si>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</si>
  <si>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</si>
  <si>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</si>
  <si>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</si>
  <si>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</si>
  <si>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</si>
  <si>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</si>
  <si>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</si>
  <si>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</si>
  <si>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</si>
  <si>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</si>
  <si>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</si>
  <si>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</si>
  <si>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</si>
  <si>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</si>
  <si>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</si>
  <si>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</si>
  <si>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</si>
  <si>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</si>
  <si>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</si>
  <si>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</si>
  <si>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</si>
  <si>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</si>
  <si>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</si>
  <si>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</si>
  <si>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</si>
  <si>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</si>
  <si>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</si>
  <si>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</si>
  <si>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</si>
  <si>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</si>
  <si>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栃木県那須町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</si>
  <si>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</si>
  <si>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</si>
  <si>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</si>
  <si>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</si>
  <si>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</si>
  <si>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</si>
  <si>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</si>
  <si>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</si>
  <si>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</si>
  <si>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</si>
  <si>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</si>
  <si>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</si>
  <si>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</si>
  <si>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</si>
  <si>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</si>
  <si>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</si>
  <si>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</si>
  <si>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</si>
  <si>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</si>
  <si>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</si>
  <si>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</si>
  <si>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</si>
  <si>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</si>
  <si>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</si>
  <si>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</si>
  <si>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</si>
  <si>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</si>
  <si>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</si>
  <si>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</si>
  <si>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</si>
  <si>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</si>
  <si>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</si>
  <si>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</si>
  <si>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</si>
  <si>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</si>
  <si>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</si>
  <si>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</si>
  <si>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</si>
  <si>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</si>
  <si>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</si>
  <si>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</si>
  <si>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</si>
  <si>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</si>
  <si>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</si>
  <si>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</si>
  <si>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</si>
  <si>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</si>
  <si>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</si>
  <si>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</si>
  <si>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</si>
  <si>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</si>
  <si>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</si>
  <si>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</si>
  <si>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</si>
  <si>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</si>
  <si>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</si>
  <si>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</si>
  <si>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</si>
  <si>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</si>
  <si>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</si>
  <si>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</si>
  <si>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</si>
  <si>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</si>
  <si>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</si>
  <si>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</si>
  <si>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</si>
  <si>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</si>
  <si>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</si>
  <si>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</si>
  <si>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</si>
  <si>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</si>
  <si>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</si>
  <si>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</si>
  <si>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</si>
  <si>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</si>
  <si>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</si>
  <si>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</si>
  <si>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</si>
  <si>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</si>
  <si>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</si>
  <si>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</si>
  <si>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</si>
  <si>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</si>
  <si>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</si>
  <si>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</si>
  <si>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</si>
  <si>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</si>
  <si>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</si>
  <si>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</si>
  <si>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</si>
  <si>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</si>
  <si>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</si>
  <si>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</si>
  <si>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</si>
  <si>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</si>
  <si>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</si>
  <si>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</si>
  <si>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</si>
  <si>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</si>
  <si>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</si>
  <si>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</si>
  <si>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</si>
  <si>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</si>
  <si>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</si>
  <si>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</si>
  <si>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</si>
  <si>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</si>
  <si>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</si>
  <si>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</si>
  <si>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</si>
  <si>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</si>
  <si>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</si>
  <si>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</si>
  <si>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</si>
  <si>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</si>
  <si>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</si>
  <si>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</si>
  <si>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</si>
  <si>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</si>
  <si>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</si>
  <si>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</si>
  <si>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</si>
  <si>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</si>
  <si>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</si>
  <si>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</si>
  <si>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</si>
  <si>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</si>
  <si>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</si>
  <si>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</si>
  <si>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</si>
  <si>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</si>
  <si>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</si>
  <si>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</si>
  <si>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</si>
  <si>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</si>
  <si>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</si>
  <si>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</si>
  <si>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</si>
  <si>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</si>
  <si>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</si>
  <si>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</si>
  <si>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</si>
  <si>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</si>
  <si>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</si>
  <si>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</si>
  <si>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</si>
  <si>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</si>
  <si>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</si>
  <si>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</si>
  <si>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</si>
  <si>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</si>
  <si>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</si>
  <si>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</si>
  <si>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</si>
  <si>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栃木県那須町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</si>
  <si>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</si>
  <si>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</si>
  <si>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</si>
  <si>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</si>
  <si>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</si>
  <si>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</si>
  <si>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</si>
  <si>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</si>
  <si>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</si>
  <si>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</si>
  <si>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</si>
  <si>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</si>
  <si>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</si>
  <si>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</si>
  <si>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</si>
  <si>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</si>
  <si>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</si>
  <si>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</si>
  <si>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</si>
  <si>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</si>
  <si>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</si>
  <si>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</si>
  <si>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</si>
  <si>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</si>
  <si>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</si>
  <si>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</si>
  <si>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</si>
  <si>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</si>
  <si>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</si>
  <si>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</si>
  <si>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</si>
  <si>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</si>
  <si>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</si>
  <si>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</si>
  <si>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</si>
  <si>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</si>
  <si>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</si>
  <si>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</si>
  <si>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</si>
  <si>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</si>
  <si>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</si>
  <si>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観光事業特別会計</t>
    <phoneticPr fontId="5"/>
  </si>
  <si>
    <t>法非適用企業</t>
    <phoneticPr fontId="5"/>
  </si>
  <si>
    <t>宅地造成事業特別会計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</si>
  <si>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</si>
  <si>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</si>
  <si>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</si>
  <si>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</si>
  <si>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</si>
  <si>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</si>
  <si>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</si>
  <si>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</si>
  <si>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</si>
  <si>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</si>
  <si>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</si>
  <si>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</si>
  <si>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</si>
  <si>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</si>
  <si>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</si>
  <si>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</si>
  <si>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</si>
  <si>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</si>
  <si>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</si>
  <si>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</si>
  <si>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</si>
  <si>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</si>
  <si>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</si>
  <si>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</si>
  <si>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</si>
  <si>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</si>
  <si>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</si>
  <si>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</si>
  <si>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</si>
  <si>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</si>
  <si>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</si>
  <si>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</si>
  <si>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</si>
  <si>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</si>
  <si>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</si>
  <si>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</si>
  <si>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</si>
  <si>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</si>
  <si>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</si>
  <si>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</si>
  <si>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</si>
  <si>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</si>
  <si>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</si>
  <si>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</si>
  <si>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</si>
  <si>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</si>
  <si>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</si>
  <si>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</si>
  <si>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</si>
  <si>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</si>
  <si>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</si>
  <si>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</si>
  <si>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</si>
  <si>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</si>
  <si>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</si>
  <si>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</si>
  <si>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</si>
  <si>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</si>
  <si>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</si>
  <si>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</si>
  <si>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</si>
  <si>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</si>
  <si>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</si>
  <si>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</si>
  <si>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</si>
  <si>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</si>
  <si>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</si>
  <si>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</si>
  <si>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</si>
  <si>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観光事業特別会計</t>
    <phoneticPr fontId="5"/>
  </si>
  <si>
    <t>(Ｆ)</t>
    <phoneticPr fontId="5"/>
  </si>
  <si>
    <t>宅地造成事業特別会計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</si>
  <si>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</si>
  <si>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</si>
  <si>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</si>
  <si>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</si>
  <si>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</si>
  <si>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</si>
  <si>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</si>
  <si>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</si>
  <si>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</si>
  <si>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</si>
  <si>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</si>
  <si>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</si>
  <si>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</si>
  <si>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</si>
  <si>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</si>
  <si>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</si>
  <si>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</si>
  <si>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</si>
  <si>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</si>
  <si>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</si>
  <si>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</si>
  <si>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</si>
  <si>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</si>
  <si>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</si>
  <si>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</si>
  <si>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</si>
  <si>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</si>
  <si>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</si>
  <si>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</si>
  <si>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</si>
  <si>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</si>
  <si>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</si>
  <si>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</si>
  <si>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</si>
  <si>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</si>
  <si>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</si>
  <si>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</si>
  <si>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</si>
  <si>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</si>
  <si>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</si>
  <si>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</si>
  <si>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</si>
  <si>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</si>
  <si>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</si>
  <si>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</si>
  <si>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</si>
  <si>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</si>
  <si>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</si>
  <si>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</si>
  <si>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</si>
  <si>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</si>
  <si>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</si>
  <si>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</si>
  <si>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</si>
  <si>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</si>
  <si>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</si>
  <si>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</si>
  <si>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</si>
  <si>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</si>
  <si>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</si>
  <si>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</si>
  <si>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</si>
  <si>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</si>
  <si>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</si>
  <si>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</si>
  <si>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</si>
  <si>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</si>
  <si>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</si>
  <si>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</si>
  <si>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</si>
  <si>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</si>
  <si>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</si>
  <si>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</si>
  <si>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</si>
  <si>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</si>
  <si>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</si>
  <si>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</si>
  <si>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</si>
  <si>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H28</t>
  </si>
  <si>
    <t>H29</t>
  </si>
  <si>
    <t>H30</t>
  </si>
  <si>
    <t>R01</t>
  </si>
  <si>
    <t>R02</t>
  </si>
  <si>
    <t>▲ 2.31</t>
  </si>
  <si>
    <t>▲ 1.96</t>
  </si>
  <si>
    <t>▲ 0.12</t>
  </si>
  <si>
    <t>水道事業会計</t>
  </si>
  <si>
    <t>一般会計</t>
  </si>
  <si>
    <t>介護保険特別会計</t>
  </si>
  <si>
    <t>国民健康保険特別会計</t>
  </si>
  <si>
    <t>下水道事業特別会計</t>
  </si>
  <si>
    <t>後期高齢者医療特別会計</t>
  </si>
  <si>
    <t>観光事業特別会計</t>
  </si>
  <si>
    <t>宅地造成事業特別会計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</si>
  <si>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</si>
  <si>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</si>
  <si>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</si>
  <si>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</si>
  <si>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</si>
  <si>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</si>
  <si>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</si>
  <si>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</si>
  <si>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那須地区広域行政事務組合(一般会計)</t>
  </si>
  <si>
    <t>那須地区広域行政事務組合(広域クリーンセンター大田原事業特別会計)</t>
  </si>
  <si>
    <t>広域クリーンセンター大田原事業特別会計</t>
  </si>
  <si>
    <t>那須地区広域行政事務組合(黒羽グリーンオアシス事業特別会計)</t>
    <rPh sb="13" eb="15">
      <t>クロバネ</t>
    </rPh>
    <rPh sb="23" eb="25">
      <t>ジギョウ</t>
    </rPh>
    <rPh sb="25" eb="27">
      <t>トクベツ</t>
    </rPh>
    <rPh sb="27" eb="29">
      <t>カイケイ</t>
    </rPh>
    <phoneticPr fontId="2"/>
  </si>
  <si>
    <t>那須地区広域行政事務組合(共同一般最終処分場整備事業特別会計)</t>
    <rPh sb="13" eb="15">
      <t>キョウドウ</t>
    </rPh>
    <rPh sb="15" eb="17">
      <t>イッパン</t>
    </rPh>
    <rPh sb="17" eb="19">
      <t>サイシュウ</t>
    </rPh>
    <rPh sb="19" eb="22">
      <t>ショブンジョウ</t>
    </rPh>
    <rPh sb="22" eb="24">
      <t>セイビ</t>
    </rPh>
    <rPh sb="24" eb="26">
      <t>ジギョウ</t>
    </rPh>
    <rPh sb="26" eb="28">
      <t>トクベツ</t>
    </rPh>
    <rPh sb="28" eb="30">
      <t>カイケイ</t>
    </rPh>
    <phoneticPr fontId="2"/>
  </si>
  <si>
    <t>那須地区消防組合</t>
  </si>
  <si>
    <t>黒磯那須消防組合</t>
  </si>
  <si>
    <t>黒磯那須共同火葬場組合</t>
    <rPh sb="4" eb="6">
      <t>キョウドウ</t>
    </rPh>
    <rPh sb="6" eb="9">
      <t>カソウバ</t>
    </rPh>
    <phoneticPr fontId="2"/>
  </si>
  <si>
    <t>黒磯那須火葬場組合</t>
  </si>
  <si>
    <t>黒磯那須公設地方卸売市場事務組合</t>
    <rPh sb="6" eb="8">
      <t>チホウ</t>
    </rPh>
    <rPh sb="8" eb="10">
      <t>オロシウリ</t>
    </rPh>
    <rPh sb="12" eb="14">
      <t>ジム</t>
    </rPh>
    <phoneticPr fontId="2"/>
  </si>
  <si>
    <t>黒磯那須公設市場組合</t>
  </si>
  <si>
    <t>栃木県市町村総合事務組合(一般会計)</t>
  </si>
  <si>
    <t>栃木県市町村総合事務組合(特別会計)</t>
  </si>
  <si>
    <t>後期高齢者医療広域連合(特別会計)</t>
  </si>
  <si>
    <t>那須未来株式会社</t>
    <rPh sb="0" eb="2">
      <t>ナス</t>
    </rPh>
    <rPh sb="2" eb="4">
      <t>ミライ</t>
    </rPh>
    <rPh sb="4" eb="6">
      <t>カブシキ</t>
    </rPh>
    <rPh sb="6" eb="8">
      <t>カイシャ</t>
    </rPh>
    <phoneticPr fontId="2"/>
  </si>
  <si>
    <t>那須町農業公社</t>
    <rPh sb="0" eb="3">
      <t>ナスマチ</t>
    </rPh>
    <rPh sb="3" eb="5">
      <t>ノウギョウ</t>
    </rPh>
    <rPh sb="5" eb="7">
      <t>コウシャ</t>
    </rPh>
    <phoneticPr fontId="2"/>
  </si>
  <si>
    <t>-</t>
    <phoneticPr fontId="2"/>
  </si>
  <si>
    <t>-</t>
    <phoneticPr fontId="2"/>
  </si>
  <si>
    <t>栃木県後期高齢者医療広域連合</t>
    <rPh sb="0" eb="3">
      <t>トチギケン</t>
    </rPh>
    <phoneticPr fontId="2"/>
  </si>
  <si>
    <t>-</t>
    <phoneticPr fontId="2"/>
  </si>
  <si>
    <t>ふるさと那須町応援基金</t>
    <rPh sb="4" eb="7">
      <t>ナスマチ</t>
    </rPh>
    <rPh sb="7" eb="9">
      <t>オウエン</t>
    </rPh>
    <rPh sb="9" eb="11">
      <t>キキン</t>
    </rPh>
    <phoneticPr fontId="5"/>
  </si>
  <si>
    <t>公共施設等整備基金</t>
    <rPh sb="0" eb="2">
      <t>コウキョウ</t>
    </rPh>
    <rPh sb="2" eb="4">
      <t>シセツ</t>
    </rPh>
    <rPh sb="4" eb="5">
      <t>トウ</t>
    </rPh>
    <rPh sb="5" eb="7">
      <t>セイビ</t>
    </rPh>
    <rPh sb="7" eb="9">
      <t>キキン</t>
    </rPh>
    <phoneticPr fontId="5"/>
  </si>
  <si>
    <t>総合運動公園整備基金</t>
    <rPh sb="0" eb="6">
      <t>ソウゴウウンドウコウエン</t>
    </rPh>
    <rPh sb="6" eb="8">
      <t>セイビ</t>
    </rPh>
    <rPh sb="8" eb="10">
      <t>キキン</t>
    </rPh>
    <phoneticPr fontId="5"/>
  </si>
  <si>
    <t>ふるさと創生事業基金</t>
    <rPh sb="4" eb="6">
      <t>ソウセイ</t>
    </rPh>
    <rPh sb="6" eb="8">
      <t>ジギョウ</t>
    </rPh>
    <rPh sb="8" eb="10">
      <t>キキン</t>
    </rPh>
    <phoneticPr fontId="5"/>
  </si>
  <si>
    <t>川をきれいにする基金</t>
    <rPh sb="0" eb="1">
      <t>カワ</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</si>
  <si>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</si>
  <si>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</si>
  <si>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</si>
  <si>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令和２年度の将来負担比率は類似団体平均を大きく上回っており、有形固定資産減価償却率も類似団体を上回っている。
これは、公共施設等の老朽化対策が進んでいないにもかかわらず、地方債残高等の将来に負担する債務が多い状況である。
行財政改革推進プラン等に基づき、地方債発行額の抑制や事務事業の更なる見直しを進め、財政調整基金等の適正な規模を確保するとともに、公共施設等総合管理計画等に基づき、計画的に老朽化した施設の長寿命化や集約・複合化、除却を進めていく。</t>
    <rPh sb="0" eb="2">
      <t>レイワ</t>
    </rPh>
    <rPh sb="3" eb="5">
      <t>ネンド</t>
    </rPh>
    <rPh sb="6" eb="12">
      <t>ショウライフタンヒリツ</t>
    </rPh>
    <rPh sb="13" eb="15">
      <t>ルイジ</t>
    </rPh>
    <rPh sb="15" eb="17">
      <t>ダンタイ</t>
    </rPh>
    <rPh sb="17" eb="19">
      <t>ヘイキン</t>
    </rPh>
    <rPh sb="20" eb="21">
      <t>オオ</t>
    </rPh>
    <rPh sb="23" eb="25">
      <t>ウワマワ</t>
    </rPh>
    <rPh sb="30" eb="36">
      <t>ユウケイコテイシサン</t>
    </rPh>
    <rPh sb="36" eb="38">
      <t>ゲンカ</t>
    </rPh>
    <rPh sb="38" eb="40">
      <t>ショウキャク</t>
    </rPh>
    <rPh sb="40" eb="41">
      <t>リツ</t>
    </rPh>
    <rPh sb="42" eb="44">
      <t>ルイジ</t>
    </rPh>
    <rPh sb="44" eb="46">
      <t>ダンタイ</t>
    </rPh>
    <rPh sb="47" eb="49">
      <t>ウワマワ</t>
    </rPh>
    <rPh sb="59" eb="64">
      <t>コウキョウシセツトウ</t>
    </rPh>
    <rPh sb="65" eb="70">
      <t>ロウキュウカタイサク</t>
    </rPh>
    <rPh sb="71" eb="72">
      <t>スス</t>
    </rPh>
    <rPh sb="85" eb="88">
      <t>チホウサイ</t>
    </rPh>
    <rPh sb="88" eb="91">
      <t>ザンダカトウ</t>
    </rPh>
    <rPh sb="92" eb="94">
      <t>ショウライ</t>
    </rPh>
    <rPh sb="95" eb="97">
      <t>フタン</t>
    </rPh>
    <rPh sb="99" eb="101">
      <t>サイム</t>
    </rPh>
    <rPh sb="102" eb="103">
      <t>オオ</t>
    </rPh>
    <rPh sb="104" eb="106">
      <t>ジョウキョウ</t>
    </rPh>
    <rPh sb="112" eb="113">
      <t>ザイ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</si>
  <si>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</si>
  <si>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</si>
  <si>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</si>
  <si>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</si>
  <si>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</si>
  <si>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</si>
  <si>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令和２年度の将来負担比率は類似団体平均を大きく上回っており、実質公債費比率も類似団体を上回っている。
経年比較でみると、将来負担比率・実質公債費比率ともに減少傾向にあり、普通交付税の増等により標準財政規模が増加し、また、一部事務組合が起こした地方債に係る負担金等が落ち着いてきた結果である。しかしながら、特に将来負担比率は、依然高い水準となっていることから、行財政改革推進プラン等に基づき、地方債発行額の抑制や事務事業の更なる見直しを進めるとともに、財政調整基金等の適正な規模を確保していく。</t>
    <rPh sb="0" eb="1">
      <t>レイ</t>
    </rPh>
    <rPh sb="1" eb="2">
      <t>ワ</t>
    </rPh>
    <rPh sb="3" eb="5">
      <t>ネンド</t>
    </rPh>
    <rPh sb="6" eb="8">
      <t>ショウライ</t>
    </rPh>
    <rPh sb="8" eb="10">
      <t>フタン</t>
    </rPh>
    <rPh sb="10" eb="12">
      <t>ヒリツ</t>
    </rPh>
    <rPh sb="13" eb="15">
      <t>ルイジ</t>
    </rPh>
    <rPh sb="15" eb="17">
      <t>ダンタイ</t>
    </rPh>
    <rPh sb="17" eb="19">
      <t>ヘイキン</t>
    </rPh>
    <rPh sb="20" eb="21">
      <t>オオ</t>
    </rPh>
    <rPh sb="23" eb="25">
      <t>ウワマワ</t>
    </rPh>
    <rPh sb="30" eb="32">
      <t>ジッシツ</t>
    </rPh>
    <rPh sb="32" eb="35">
      <t>コウサイヒ</t>
    </rPh>
    <rPh sb="35" eb="37">
      <t>ヒリツ</t>
    </rPh>
    <rPh sb="38" eb="40">
      <t>ルイジ</t>
    </rPh>
    <rPh sb="40" eb="42">
      <t>ダンタイ</t>
    </rPh>
    <rPh sb="43" eb="45">
      <t>ウワマワ</t>
    </rPh>
    <rPh sb="51" eb="55">
      <t>ケイネンヒカク</t>
    </rPh>
    <rPh sb="60" eb="66">
      <t>ショウライフタンヒリツ</t>
    </rPh>
    <rPh sb="67" eb="72">
      <t>ジッシツコウサイヒ</t>
    </rPh>
    <rPh sb="72" eb="74">
      <t>ヒリツ</t>
    </rPh>
    <rPh sb="77" eb="81">
      <t>ゲンショウケイコウ</t>
    </rPh>
    <rPh sb="92" eb="93">
      <t>トウ</t>
    </rPh>
    <rPh sb="110" eb="112">
      <t>イチブ</t>
    </rPh>
    <rPh sb="112" eb="116">
      <t>ジムクミアイ</t>
    </rPh>
    <rPh sb="117" eb="118">
      <t>オ</t>
    </rPh>
    <rPh sb="121" eb="124">
      <t>チホウサイ</t>
    </rPh>
    <rPh sb="125" eb="126">
      <t>カカ</t>
    </rPh>
    <rPh sb="127" eb="130">
      <t>フタンキン</t>
    </rPh>
    <rPh sb="130" eb="131">
      <t>トウ</t>
    </rPh>
    <rPh sb="132" eb="133">
      <t>オ</t>
    </rPh>
    <rPh sb="134" eb="135">
      <t>ツ</t>
    </rPh>
    <rPh sb="139" eb="141">
      <t>ケッカ</t>
    </rPh>
    <rPh sb="152" eb="153">
      <t>トク</t>
    </rPh>
    <rPh sb="154" eb="160">
      <t>ショウライフタンヒリツ</t>
    </rPh>
    <rPh sb="180" eb="181">
      <t>ザイ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</si>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</sst>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A267-4BB4-867E-E15228D39A8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64119</c:v>
                </c:pt>
                <c:pt idx="1">
                  <c:v>62597</c:v>
                </c:pt>
                <c:pt idx="2">
                  <c:v>38076</c:v>
                </c:pt>
                <c:pt idx="3">
                  <c:v>46970</c:v>
                </c:pt>
                <c:pt idx="4">
                  <c:v>41952</c:v>
                </c:pt>
              </c:numCache>
            </c:numRef>
          </c:val>
          <c:smooth val="0"/>
          <c:extLst>
            <c:ext xmlns:c16="http://schemas.microsoft.com/office/drawing/2014/chart" uri="{C3380CC4-5D6E-409C-BE32-E72D297353CC}">
              <c16:uniqueId val="{00000001-A267-4BB4-867E-E15228D39A8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12.58</c:v>
                </c:pt>
                <c:pt idx="1">
                  <c:v>10.33</c:v>
                </c:pt>
                <c:pt idx="2">
                  <c:v>12.68</c:v>
                </c:pt>
                <c:pt idx="3">
                  <c:v>11.95</c:v>
                </c:pt>
                <c:pt idx="4">
                  <c:v>13.1</c:v>
                </c:pt>
              </c:numCache>
            </c:numRef>
          </c:val>
          <c:extLst>
            <c:ext xmlns:c16="http://schemas.microsoft.com/office/drawing/2014/chart" uri="{C3380CC4-5D6E-409C-BE32-E72D297353CC}">
              <c16:uniqueId val="{00000000-C838-405F-AD1C-FA546AAC95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13.54</c:v>
                </c:pt>
                <c:pt idx="1">
                  <c:v>13.7</c:v>
                </c:pt>
                <c:pt idx="2">
                  <c:v>13.81</c:v>
                </c:pt>
                <c:pt idx="3">
                  <c:v>14.53</c:v>
                </c:pt>
                <c:pt idx="4">
                  <c:v>16.739999999999998</c:v>
                </c:pt>
              </c:numCache>
            </c:numRef>
          </c:val>
          <c:extLst>
            <c:ext xmlns:c16="http://schemas.microsoft.com/office/drawing/2014/chart" uri="{C3380CC4-5D6E-409C-BE32-E72D297353CC}">
              <c16:uniqueId val="{00000001-C838-405F-AD1C-FA546AAC950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-2.31</c:v>
                </c:pt>
                <c:pt idx="1">
                  <c:v>-1.96</c:v>
                </c:pt>
                <c:pt idx="2">
                  <c:v>2.2999999999999998</c:v>
                </c:pt>
                <c:pt idx="3">
                  <c:v>-0.12</c:v>
                </c:pt>
                <c:pt idx="4">
                  <c:v>4.82</c:v>
                </c:pt>
              </c:numCache>
            </c:numRef>
          </c:val>
          <c:smooth val="0"/>
          <c:extLst>
            <c:ext xmlns:c16="http://schemas.microsoft.com/office/drawing/2014/chart" uri="{C3380CC4-5D6E-409C-BE32-E72D297353CC}">
              <c16:uniqueId val="{00000002-C838-405F-AD1C-FA546AAC950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CD5-45A6-8D29-4281B90651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D5-45A6-8D29-4281B9065186}"/>
            </c:ext>
          </c:extLst>
        </c:ser>
        <c:ser>
          <c:idx val="2"/>
          <c:order val="2"/>
          <c:tx>
            <c:strRef>
              <c:f>データシート!$A$29</c:f>
              <c:strCache>
                <c:ptCount val="1"/>
                <c:pt idx="0">
                  <c:v>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CD5-45A6-8D29-4281B9065186}"/>
            </c:ext>
          </c:extLst>
        </c:ser>
        <c:ser>
          <c:idx val="3"/>
          <c:order val="3"/>
          <c:tx>
            <c:strRef>
              <c:f>データシート!$A$30</c:f>
              <c:strCache>
                <c:ptCount val="1"/>
                <c:pt idx="0">
                  <c:v>観光事業特別会計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8CD5-45A6-8D29-4281B906518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0.11</c:v>
                </c:pt>
                <c:pt idx="2">
                  <c:v>#N/A</c:v>
                </c:pt>
                <c:pt idx="3">
                  <c:v>0.08</c:v>
                </c:pt>
                <c:pt idx="4">
                  <c:v>#N/A</c:v>
                </c:pt>
                <c:pt idx="5">
                  <c:v>0.06</c:v>
                </c:pt>
                <c:pt idx="6">
                  <c:v>#N/A</c:v>
                </c:pt>
                <c:pt idx="7">
                  <c:v>0.05</c:v>
                </c:pt>
                <c:pt idx="8">
                  <c:v>#N/A</c:v>
                </c:pt>
                <c:pt idx="9">
                  <c:v>0.02</c:v>
                </c:pt>
              </c:numCache>
            </c:numRef>
          </c:val>
          <c:extLst>
            <c:ext xmlns:c16="http://schemas.microsoft.com/office/drawing/2014/chart" uri="{C3380CC4-5D6E-409C-BE32-E72D297353CC}">
              <c16:uniqueId val="{00000004-8CD5-45A6-8D29-4281B9065186}"/>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0.28999999999999998</c:v>
                </c:pt>
                <c:pt idx="2">
                  <c:v>#N/A</c:v>
                </c:pt>
                <c:pt idx="3">
                  <c:v>0.28000000000000003</c:v>
                </c:pt>
                <c:pt idx="4">
                  <c:v>#N/A</c:v>
                </c:pt>
                <c:pt idx="5">
                  <c:v>0.28000000000000003</c:v>
                </c:pt>
                <c:pt idx="6">
                  <c:v>#N/A</c:v>
                </c:pt>
                <c:pt idx="7">
                  <c:v>7.0000000000000007E-2</c:v>
                </c:pt>
                <c:pt idx="8">
                  <c:v>#N/A</c:v>
                </c:pt>
                <c:pt idx="9">
                  <c:v>0.68</c:v>
                </c:pt>
              </c:numCache>
            </c:numRef>
          </c:val>
          <c:extLst>
            <c:ext xmlns:c16="http://schemas.microsoft.com/office/drawing/2014/chart" uri="{C3380CC4-5D6E-409C-BE32-E72D297353CC}">
              <c16:uniqueId val="{00000005-8CD5-45A6-8D29-4281B906518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c:v>
                </c:pt>
                <c:pt idx="2">
                  <c:v>#N/A</c:v>
                </c:pt>
                <c:pt idx="3">
                  <c:v>2.4300000000000002</c:v>
                </c:pt>
                <c:pt idx="4">
                  <c:v>#N/A</c:v>
                </c:pt>
                <c:pt idx="5">
                  <c:v>2.31</c:v>
                </c:pt>
                <c:pt idx="6">
                  <c:v>#N/A</c:v>
                </c:pt>
                <c:pt idx="7">
                  <c:v>1.46</c:v>
                </c:pt>
                <c:pt idx="8">
                  <c:v>#N/A</c:v>
                </c:pt>
                <c:pt idx="9">
                  <c:v>1.7</c:v>
                </c:pt>
              </c:numCache>
            </c:numRef>
          </c:val>
          <c:extLst>
            <c:ext xmlns:c16="http://schemas.microsoft.com/office/drawing/2014/chart" uri="{C3380CC4-5D6E-409C-BE32-E72D297353CC}">
              <c16:uniqueId val="{00000006-8CD5-45A6-8D29-4281B906518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1.79</c:v>
                </c:pt>
                <c:pt idx="2">
                  <c:v>#N/A</c:v>
                </c:pt>
                <c:pt idx="3">
                  <c:v>1.07</c:v>
                </c:pt>
                <c:pt idx="4">
                  <c:v>#N/A</c:v>
                </c:pt>
                <c:pt idx="5">
                  <c:v>1.23</c:v>
                </c:pt>
                <c:pt idx="6">
                  <c:v>#N/A</c:v>
                </c:pt>
                <c:pt idx="7">
                  <c:v>1.66</c:v>
                </c:pt>
                <c:pt idx="8">
                  <c:v>#N/A</c:v>
                </c:pt>
                <c:pt idx="9">
                  <c:v>2.21</c:v>
                </c:pt>
              </c:numCache>
            </c:numRef>
          </c:val>
          <c:extLst>
            <c:ext xmlns:c16="http://schemas.microsoft.com/office/drawing/2014/chart" uri="{C3380CC4-5D6E-409C-BE32-E72D297353CC}">
              <c16:uniqueId val="{00000007-8CD5-45A6-8D29-4281B906518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12.56</c:v>
                </c:pt>
                <c:pt idx="2">
                  <c:v>#N/A</c:v>
                </c:pt>
                <c:pt idx="3">
                  <c:v>10.31</c:v>
                </c:pt>
                <c:pt idx="4">
                  <c:v>#N/A</c:v>
                </c:pt>
                <c:pt idx="5">
                  <c:v>12.67</c:v>
                </c:pt>
                <c:pt idx="6">
                  <c:v>#N/A</c:v>
                </c:pt>
                <c:pt idx="7">
                  <c:v>11.95</c:v>
                </c:pt>
                <c:pt idx="8">
                  <c:v>#N/A</c:v>
                </c:pt>
                <c:pt idx="9">
                  <c:v>13.08</c:v>
                </c:pt>
              </c:numCache>
            </c:numRef>
          </c:val>
          <c:extLst>
            <c:ext xmlns:c16="http://schemas.microsoft.com/office/drawing/2014/chart" uri="{C3380CC4-5D6E-409C-BE32-E72D297353CC}">
              <c16:uniqueId val="{00000008-8CD5-45A6-8D29-4281B906518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20.38</c:v>
                </c:pt>
                <c:pt idx="2">
                  <c:v>#N/A</c:v>
                </c:pt>
                <c:pt idx="3">
                  <c:v>19.91</c:v>
                </c:pt>
                <c:pt idx="4">
                  <c:v>#N/A</c:v>
                </c:pt>
                <c:pt idx="5">
                  <c:v>19.86</c:v>
                </c:pt>
                <c:pt idx="6">
                  <c:v>#N/A</c:v>
                </c:pt>
                <c:pt idx="7">
                  <c:v>19.73</c:v>
                </c:pt>
                <c:pt idx="8">
                  <c:v>#N/A</c:v>
                </c:pt>
                <c:pt idx="9">
                  <c:v>17.57</c:v>
                </c:pt>
              </c:numCache>
            </c:numRef>
          </c:val>
          <c:extLst>
            <c:ext xmlns:c16="http://schemas.microsoft.com/office/drawing/2014/chart" uri="{C3380CC4-5D6E-409C-BE32-E72D297353CC}">
              <c16:uniqueId val="{00000009-8CD5-45A6-8D29-4281B906518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811</c:v>
                </c:pt>
                <c:pt idx="5">
                  <c:v>787</c:v>
                </c:pt>
                <c:pt idx="8">
                  <c:v>782</c:v>
                </c:pt>
                <c:pt idx="11">
                  <c:v>790</c:v>
                </c:pt>
                <c:pt idx="14">
                  <c:v>772</c:v>
                </c:pt>
              </c:numCache>
            </c:numRef>
          </c:val>
          <c:extLst>
            <c:ext xmlns:c16="http://schemas.microsoft.com/office/drawing/2014/chart" uri="{C3380CC4-5D6E-409C-BE32-E72D297353CC}">
              <c16:uniqueId val="{00000000-CABA-4F76-9C18-46BC1FCBA9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ABA-4F76-9C18-46BC1FCBA9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4</c:v>
                </c:pt>
                <c:pt idx="6">
                  <c:v>2</c:v>
                </c:pt>
                <c:pt idx="9">
                  <c:v>1</c:v>
                </c:pt>
                <c:pt idx="12">
                  <c:v>1</c:v>
                </c:pt>
              </c:numCache>
            </c:numRef>
          </c:val>
          <c:extLst>
            <c:ext xmlns:c16="http://schemas.microsoft.com/office/drawing/2014/chart" uri="{C3380CC4-5D6E-409C-BE32-E72D297353CC}">
              <c16:uniqueId val="{00000002-CABA-4F76-9C18-46BC1FCBA9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206</c:v>
                </c:pt>
                <c:pt idx="3">
                  <c:v>152</c:v>
                </c:pt>
                <c:pt idx="6">
                  <c:v>52</c:v>
                </c:pt>
                <c:pt idx="9">
                  <c:v>42</c:v>
                </c:pt>
                <c:pt idx="12">
                  <c:v>64</c:v>
                </c:pt>
              </c:numCache>
            </c:numRef>
          </c:val>
          <c:extLst>
            <c:ext xmlns:c16="http://schemas.microsoft.com/office/drawing/2014/chart" uri="{C3380CC4-5D6E-409C-BE32-E72D297353CC}">
              <c16:uniqueId val="{00000003-CABA-4F76-9C18-46BC1FCBA9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152</c:v>
                </c:pt>
                <c:pt idx="3">
                  <c:v>155</c:v>
                </c:pt>
                <c:pt idx="6">
                  <c:v>159</c:v>
                </c:pt>
                <c:pt idx="9">
                  <c:v>162</c:v>
                </c:pt>
                <c:pt idx="12">
                  <c:v>152</c:v>
                </c:pt>
              </c:numCache>
            </c:numRef>
          </c:val>
          <c:extLst>
            <c:ext xmlns:c16="http://schemas.microsoft.com/office/drawing/2014/chart" uri="{C3380CC4-5D6E-409C-BE32-E72D297353CC}">
              <c16:uniqueId val="{00000004-CABA-4F76-9C18-46BC1FCBA9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BA-4F76-9C18-46BC1FCBA9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ABA-4F76-9C18-46BC1FCBA9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1032</c:v>
                </c:pt>
                <c:pt idx="3">
                  <c:v>1028</c:v>
                </c:pt>
                <c:pt idx="6">
                  <c:v>1014</c:v>
                </c:pt>
                <c:pt idx="9">
                  <c:v>1049</c:v>
                </c:pt>
                <c:pt idx="12">
                  <c:v>1067</c:v>
                </c:pt>
              </c:numCache>
            </c:numRef>
          </c:val>
          <c:extLst>
            <c:ext xmlns:c16="http://schemas.microsoft.com/office/drawing/2014/chart" uri="{C3380CC4-5D6E-409C-BE32-E72D297353CC}">
              <c16:uniqueId val="{00000007-CABA-4F76-9C18-46BC1FCBA90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581</c:v>
                </c:pt>
                <c:pt idx="2">
                  <c:v>#N/A</c:v>
                </c:pt>
                <c:pt idx="3">
                  <c:v>#N/A</c:v>
                </c:pt>
                <c:pt idx="4">
                  <c:v>552</c:v>
                </c:pt>
                <c:pt idx="5">
                  <c:v>#N/A</c:v>
                </c:pt>
                <c:pt idx="6">
                  <c:v>#N/A</c:v>
                </c:pt>
                <c:pt idx="7">
                  <c:v>445</c:v>
                </c:pt>
                <c:pt idx="8">
                  <c:v>#N/A</c:v>
                </c:pt>
                <c:pt idx="9">
                  <c:v>#N/A</c:v>
                </c:pt>
                <c:pt idx="10">
                  <c:v>464</c:v>
                </c:pt>
                <c:pt idx="11">
                  <c:v>#N/A</c:v>
                </c:pt>
                <c:pt idx="12">
                  <c:v>#N/A</c:v>
                </c:pt>
                <c:pt idx="13">
                  <c:v>512</c:v>
                </c:pt>
                <c:pt idx="14">
                  <c:v>#N/A</c:v>
                </c:pt>
              </c:numCache>
            </c:numRef>
          </c:val>
          <c:smooth val="0"/>
          <c:extLst>
            <c:ext xmlns:c16="http://schemas.microsoft.com/office/drawing/2014/chart" uri="{C3380CC4-5D6E-409C-BE32-E72D297353CC}">
              <c16:uniqueId val="{00000008-CABA-4F76-9C18-46BC1FCBA90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9325</c:v>
                </c:pt>
                <c:pt idx="5">
                  <c:v>9142</c:v>
                </c:pt>
                <c:pt idx="8">
                  <c:v>9193</c:v>
                </c:pt>
                <c:pt idx="11">
                  <c:v>9196</c:v>
                </c:pt>
                <c:pt idx="14">
                  <c:v>9573</c:v>
                </c:pt>
              </c:numCache>
            </c:numRef>
          </c:val>
          <c:extLst>
            <c:ext xmlns:c16="http://schemas.microsoft.com/office/drawing/2014/chart" uri="{C3380CC4-5D6E-409C-BE32-E72D297353CC}">
              <c16:uniqueId val="{00000000-4746-4ED5-8C79-71538522E3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320</c:v>
                </c:pt>
                <c:pt idx="5">
                  <c:v>296</c:v>
                </c:pt>
                <c:pt idx="8">
                  <c:v>270</c:v>
                </c:pt>
                <c:pt idx="11">
                  <c:v>247</c:v>
                </c:pt>
                <c:pt idx="14">
                  <c:v>443</c:v>
                </c:pt>
              </c:numCache>
            </c:numRef>
          </c:val>
          <c:extLst>
            <c:ext xmlns:c16="http://schemas.microsoft.com/office/drawing/2014/chart" uri="{C3380CC4-5D6E-409C-BE32-E72D297353CC}">
              <c16:uniqueId val="{00000001-4746-4ED5-8C79-71538522E3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2458</c:v>
                </c:pt>
                <c:pt idx="5">
                  <c:v>2780</c:v>
                </c:pt>
                <c:pt idx="8">
                  <c:v>3027</c:v>
                </c:pt>
                <c:pt idx="11">
                  <c:v>3356</c:v>
                </c:pt>
                <c:pt idx="14">
                  <c:v>3750</c:v>
                </c:pt>
              </c:numCache>
            </c:numRef>
          </c:val>
          <c:extLst>
            <c:ext xmlns:c16="http://schemas.microsoft.com/office/drawing/2014/chart" uri="{C3380CC4-5D6E-409C-BE32-E72D297353CC}">
              <c16:uniqueId val="{00000002-4746-4ED5-8C79-71538522E3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46-4ED5-8C79-71538522E3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46-4ED5-8C79-71538522E3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46-4ED5-8C79-71538522E3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2159</c:v>
                </c:pt>
                <c:pt idx="3">
                  <c:v>2111</c:v>
                </c:pt>
                <c:pt idx="6">
                  <c:v>1994</c:v>
                </c:pt>
                <c:pt idx="9">
                  <c:v>1928</c:v>
                </c:pt>
                <c:pt idx="12">
                  <c:v>1935</c:v>
                </c:pt>
              </c:numCache>
            </c:numRef>
          </c:val>
          <c:extLst>
            <c:ext xmlns:c16="http://schemas.microsoft.com/office/drawing/2014/chart" uri="{C3380CC4-5D6E-409C-BE32-E72D297353CC}">
              <c16:uniqueId val="{00000006-4746-4ED5-8C79-71538522E3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474</c:v>
                </c:pt>
                <c:pt idx="3">
                  <c:v>401</c:v>
                </c:pt>
                <c:pt idx="6">
                  <c:v>432</c:v>
                </c:pt>
                <c:pt idx="9">
                  <c:v>537</c:v>
                </c:pt>
                <c:pt idx="12">
                  <c:v>675</c:v>
                </c:pt>
              </c:numCache>
            </c:numRef>
          </c:val>
          <c:extLst>
            <c:ext xmlns:c16="http://schemas.microsoft.com/office/drawing/2014/chart" uri="{C3380CC4-5D6E-409C-BE32-E72D297353CC}">
              <c16:uniqueId val="{00000007-4746-4ED5-8C79-71538522E3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1922</c:v>
                </c:pt>
                <c:pt idx="3">
                  <c:v>1791</c:v>
                </c:pt>
                <c:pt idx="6">
                  <c:v>1710</c:v>
                </c:pt>
                <c:pt idx="9">
                  <c:v>2234</c:v>
                </c:pt>
                <c:pt idx="12">
                  <c:v>1753</c:v>
                </c:pt>
              </c:numCache>
            </c:numRef>
          </c:val>
          <c:extLst>
            <c:ext xmlns:c16="http://schemas.microsoft.com/office/drawing/2014/chart" uri="{C3380CC4-5D6E-409C-BE32-E72D297353CC}">
              <c16:uniqueId val="{00000008-4746-4ED5-8C79-71538522E3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652</c:v>
                </c:pt>
              </c:numCache>
            </c:numRef>
          </c:val>
          <c:extLst>
            <c:ext xmlns:c16="http://schemas.microsoft.com/office/drawing/2014/chart" uri="{C3380CC4-5D6E-409C-BE32-E72D297353CC}">
              <c16:uniqueId val="{00000009-4746-4ED5-8C79-71538522E3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11528</c:v>
                </c:pt>
                <c:pt idx="3">
                  <c:v>11684</c:v>
                </c:pt>
                <c:pt idx="6">
                  <c:v>11491</c:v>
                </c:pt>
                <c:pt idx="9">
                  <c:v>11563</c:v>
                </c:pt>
                <c:pt idx="12">
                  <c:v>11709</c:v>
                </c:pt>
              </c:numCache>
            </c:numRef>
          </c:val>
          <c:extLst>
            <c:ext xmlns:c16="http://schemas.microsoft.com/office/drawing/2014/chart" uri="{C3380CC4-5D6E-409C-BE32-E72D297353CC}">
              <c16:uniqueId val="{0000000A-4746-4ED5-8C79-71538522E35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3980</c:v>
                </c:pt>
                <c:pt idx="2">
                  <c:v>#N/A</c:v>
                </c:pt>
                <c:pt idx="3">
                  <c:v>#N/A</c:v>
                </c:pt>
                <c:pt idx="4">
                  <c:v>3767</c:v>
                </c:pt>
                <c:pt idx="5">
                  <c:v>#N/A</c:v>
                </c:pt>
                <c:pt idx="6">
                  <c:v>#N/A</c:v>
                </c:pt>
                <c:pt idx="7">
                  <c:v>3138</c:v>
                </c:pt>
                <c:pt idx="8">
                  <c:v>#N/A</c:v>
                </c:pt>
                <c:pt idx="9">
                  <c:v>#N/A</c:v>
                </c:pt>
                <c:pt idx="10">
                  <c:v>3463</c:v>
                </c:pt>
                <c:pt idx="11">
                  <c:v>#N/A</c:v>
                </c:pt>
                <c:pt idx="12">
                  <c:v>#N/A</c:v>
                </c:pt>
                <c:pt idx="13">
                  <c:v>2958</c:v>
                </c:pt>
                <c:pt idx="14">
                  <c:v>#N/A</c:v>
                </c:pt>
              </c:numCache>
            </c:numRef>
          </c:val>
          <c:smooth val="0"/>
          <c:extLst>
            <c:ext xmlns:c16="http://schemas.microsoft.com/office/drawing/2014/chart" uri="{C3380CC4-5D6E-409C-BE32-E72D297353CC}">
              <c16:uniqueId val="{0000000B-4746-4ED5-8C79-71538522E35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1035</c:v>
                </c:pt>
                <c:pt idx="1">
                  <c:v>1084</c:v>
                </c:pt>
                <c:pt idx="2">
                  <c:v>1322</c:v>
                </c:pt>
              </c:numCache>
            </c:numRef>
          </c:val>
          <c:extLst>
            <c:ext xmlns:c16="http://schemas.microsoft.com/office/drawing/2014/chart" uri="{C3380CC4-5D6E-409C-BE32-E72D297353CC}">
              <c16:uniqueId val="{00000000-FB3C-4450-83F3-031288AC5EA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336</c:v>
                </c:pt>
                <c:pt idx="1">
                  <c:v>352</c:v>
                </c:pt>
                <c:pt idx="2">
                  <c:v>352</c:v>
                </c:pt>
              </c:numCache>
            </c:numRef>
          </c:val>
          <c:extLst>
            <c:ext xmlns:c16="http://schemas.microsoft.com/office/drawing/2014/chart" uri="{C3380CC4-5D6E-409C-BE32-E72D297353CC}">
              <c16:uniqueId val="{00000001-FB3C-4450-83F3-031288AC5EA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943</c:v>
                </c:pt>
                <c:pt idx="1">
                  <c:v>1023</c:v>
                </c:pt>
                <c:pt idx="2">
                  <c:v>1071</c:v>
                </c:pt>
              </c:numCache>
            </c:numRef>
          </c:val>
          <c:extLst>
            <c:ext xmlns:c16="http://schemas.microsoft.com/office/drawing/2014/chart" uri="{C3380CC4-5D6E-409C-BE32-E72D297353CC}">
              <c16:uniqueId val="{00000002-FB3C-4450-83F3-031288AC5EA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{7363E9A8-65DB-4DD1-988F-85623493CD73}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A2A-4989-97A4-0367D72449F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{EF6F068D-63D9-4C9F-9357-6B2E4B36F556}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2A-4989-97A4-0367D72449F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{ACD3C874-94AE-4261-AB58-38A1498002E3}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2A-4989-97A4-0367D72449F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{79312EE2-91F3-47EE-868D-B37182411301}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2A-4989-97A4-0367D72449F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{ACFDA265-85F1-4152-A82A-152578276749}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2A-4989-97A4-0367D72449F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{5D10CA70-710E-401C-84A7-7D776BA1F6BB}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A2A-4989-97A4-0367D72449F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{AE391FA4-7C52-431D-B831-311AEEE9957E}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A2A-4989-97A4-0367D72449F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{E4F7DF5D-5BC9-42D3-9442-63A1DF094F32}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A2A-4989-97A4-0367D72449F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{7A5724D8-7B80-497F-8839-938B6CF34C33}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A2A-4989-97A4-0367D72449F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59.9</c:v>
                </c:pt>
                <c:pt idx="16">
                  <c:v>61.7</c:v>
                </c:pt>
                <c:pt idx="24">
                  <c:v>63.5</c:v>
                </c:pt>
                <c:pt idx="32">
                  <c:v>65.3</c:v>
                </c:pt>
              </c:numCache>
            </c:numRef>
          </c:xVal>
          <c:yVal>
            <c:numRef>
              <c:f>公会計指標分析・財政指標組合せ分析表!$BP$51:$DC$51</c:f>
              <c:numCache>
                <c:formatCode>#,##0.0;"▲ "#,##0.0</c:formatCode>
                <c:ptCount val="40"/>
                <c:pt idx="8">
                  <c:v>55.5</c:v>
                </c:pt>
                <c:pt idx="16">
                  <c:v>46.5</c:v>
                </c:pt>
                <c:pt idx="24">
                  <c:v>51.7</c:v>
                </c:pt>
                <c:pt idx="32">
                  <c:v>41.3</c:v>
                </c:pt>
              </c:numCache>
            </c:numRef>
          </c:yVal>
          <c:smooth val="0"/>
          <c:extLst>
            <c:ext xmlns:c16="http://schemas.microsoft.com/office/drawing/2014/chart" uri="{C3380CC4-5D6E-409C-BE32-E72D297353CC}">
              <c16:uniqueId val="{00000009-CA2A-4989-97A4-0367D72449F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{48E94455-8D62-4018-8FBC-7B4F79066B2D}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A2A-4989-97A4-0367D72449F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{11796B04-7926-4BEF-96E3-2CD81F25972B}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2A-4989-97A4-0367D72449F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{246175B1-8CD8-4918-8306-2D616E1B3F8F}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2A-4989-97A4-0367D72449F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{970E9EBE-22FB-4606-82BB-CB906E1FB119}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2A-4989-97A4-0367D72449F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{71EDFFDE-5549-487D-B566-2F38A320AB86}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2A-4989-97A4-0367D72449F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{AA9AEA40-B30A-43B7-989E-375165467796}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A2A-4989-97A4-0367D72449F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{00370415-2A41-4EDC-975D-600A5117CFAF}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A2A-4989-97A4-0367D72449F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{F01212A0-D8BD-4735-96AB-C949B86C79A1}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A2A-4989-97A4-0367D72449F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{74533B34-7AC1-4EB9-8EDA-F000155392B7}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A2A-4989-97A4-0367D72449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c:v>
                </c:pt>
                <c:pt idx="16">
                  <c:v>59.7</c:v>
                </c:pt>
                <c:pt idx="24">
                  <c:v>60.8</c:v>
                </c:pt>
                <c:pt idx="32">
                  <c:v>62</c:v>
                </c:pt>
              </c:numCache>
            </c:numRef>
          </c:xVal>
          <c:yVal>
            <c:numRef>
              <c:f>公会計指標分析・財政指標組合せ分析表!$BP$55:$DC$55</c:f>
              <c:numCache>
                <c:formatCode>#,##0.0;"▲ "#,##0.0</c:formatCode>
                <c:ptCount val="40"/>
                <c:pt idx="8">
                  <c:v>14</c:v>
                </c:pt>
                <c:pt idx="16">
                  <c:v>11.4</c:v>
                </c:pt>
                <c:pt idx="24">
                  <c:v>10.4</c:v>
                </c:pt>
                <c:pt idx="32">
                  <c:v>10.9</c:v>
                </c:pt>
              </c:numCache>
            </c:numRef>
          </c:yVal>
          <c:smooth val="0"/>
          <c:extLst>
            <c:ext xmlns:c16="http://schemas.microsoft.com/office/drawing/2014/chart" uri="{C3380CC4-5D6E-409C-BE32-E72D297353CC}">
              <c16:uniqueId val="{00000013-CA2A-4989-97A4-0367D72449F0}"/>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{7736A3AE-18AF-4CFA-AA46-1E5D27D56051}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0F9-42C7-B367-30FB5C4046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{12C50B2F-6697-4C71-88A2-769D1B1AF8A7}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F9-42C7-B367-30FB5C4046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{56992C89-6737-4DF0-8954-942EDB4C9D52}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F9-42C7-B367-30FB5C4046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{7F746CB9-FC27-4B4C-9696-EB218DDF53A8}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F9-42C7-B367-30FB5C4046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{0DAF59B5-A1AD-4EA5-99A6-2DCB20E592FB}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F9-42C7-B367-30FB5C40467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{375CEE2E-17B4-4C0B-9B57-B1417CF9D937}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0F9-42C7-B367-30FB5C40467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{17B2280F-138B-4F7C-8913-8E59FE32EFA3}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0F9-42C7-B367-30FB5C40467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{9874E820-8DD5-40FB-864F-7FA22E601DED}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0F9-42C7-B367-30FB5C40467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{37CAFAED-902E-48B7-82B2-B7BB1F5A2EDB}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0F9-42C7-B367-30FB5C4046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8.5</c:v>
                </c:pt>
                <c:pt idx="16">
                  <c:v>7.8</c:v>
                </c:pt>
                <c:pt idx="24">
                  <c:v>7.2</c:v>
                </c:pt>
                <c:pt idx="32">
                  <c:v>6.9</c:v>
                </c:pt>
              </c:numCache>
            </c:numRef>
          </c:xVal>
          <c:yVal>
            <c:numRef>
              <c:f>公会計指標分析・財政指標組合せ分析表!$BP$73:$DC$73</c:f>
              <c:numCache>
                <c:formatCode>#,##0.0;"▲ "#,##0.0</c:formatCode>
                <c:ptCount val="40"/>
                <c:pt idx="0">
                  <c:v>59.2</c:v>
                </c:pt>
                <c:pt idx="8">
                  <c:v>55.5</c:v>
                </c:pt>
                <c:pt idx="16">
                  <c:v>46.5</c:v>
                </c:pt>
                <c:pt idx="24">
                  <c:v>51.7</c:v>
                </c:pt>
                <c:pt idx="32">
                  <c:v>41.3</c:v>
                </c:pt>
              </c:numCache>
            </c:numRef>
          </c:yVal>
          <c:smooth val="0"/>
          <c:extLst>
            <c:ext xmlns:c16="http://schemas.microsoft.com/office/drawing/2014/chart" uri="{C3380CC4-5D6E-409C-BE32-E72D297353CC}">
              <c16:uniqueId val="{00000009-A0F9-42C7-B367-30FB5C40467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602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{F8D73A19-E63B-4D00-990D-D2A13DEE4881}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0F9-42C7-B367-30FB5C40467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{24C32232-FF7C-4EE8-B615-1828047BC473}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F9-42C7-B367-30FB5C4046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{35E7BC38-BA7A-49B5-AE0E-C6F595C8AB2E}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F9-42C7-B367-30FB5C4046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{D41D06C2-FB78-462F-8FB1-7CAC14C63B33}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F9-42C7-B367-30FB5C4046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{592310B2-A7A6-4245-B25D-0A19C79BAD4E}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F9-42C7-B367-30FB5C40467B}"/>
                </c:ext>
              </c:extLst>
            </c:dLbl>
            <c:dLbl>
              <c:idx val="8"/>
              <c:layout>
                <c:manualLayout>
                  <c:x val="-2.8829840147400865E-2"/>
                  <c:y val="-6.102649004354387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{DE94A95B-C1E9-422D-8B53-7C6A015A2AED}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0F9-42C7-B367-30FB5C40467B}"/>
                </c:ext>
              </c:extLst>
            </c:dLbl>
            <c:dLbl>
              <c:idx val="16"/>
              <c:layout>
                <c:manualLayout>
                  <c:x val="-3.4502318643803015E-2"/>
                  <c:y val="-4.906048809958444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{9D93669B-3BCF-4306-8449-F32D27D6E3FC}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0F9-42C7-B367-30FB5C40467B}"/>
                </c:ext>
              </c:extLst>
            </c:dLbl>
            <c:dLbl>
              <c:idx val="24"/>
              <c:layout>
                <c:manualLayout>
                  <c:x val="-2.876601570038307E-2"/>
                  <c:y val="-7.716296312025354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{5D6EEBD3-51D5-4172-9876-497B0D361E7E}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0F9-42C7-B367-30FB5C40467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{D7B103B3-D1F3-4D33-8BA6-A750C1263BC3}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0F9-42C7-B367-30FB5C4046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A0F9-42C7-B367-30FB5C40467B}"/>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「組合等が起こした地方債の元利償還金に対する負担金等」は、広域クリーンセンター大田原分の償還が完了したことにより平成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年度から大きく減少しているが、令和元年東日本台風被害に係る災害復旧債等による地方債残高の増に伴い「元利償還金」が増加している。</a:t>
          </a:r>
        </a:p>
        <a:p>
          <a:r>
            <a:rPr kumimoji="1" lang="ja-JP" altLang="en-US" sz="1400">
              <a:latin typeface="ＭＳ ゴシック" pitchFamily="49" charset="-128"/>
              <a:ea typeface="ＭＳ ゴシック" pitchFamily="49" charset="-128"/>
            </a:rPr>
            <a:t>　「公共施設等総合管理計画」に基づき、公共施設等の長寿命化や更新、縮小・廃止等が行われることから、優先度を的確に把握し、大規模投資事業の実施時期等を整理し、計画的に積立を行うなど起債に大きく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令和元年東日本台風被害の災害復旧事業等の起債により一般会計等に係る地方債の現在高は増加し、</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方式による黒田原地区定住促進住宅の整備により債務負担行為に基づく支出予定額も大きく増加したが、水道事業の黒字化により公営企業債等繰入見込額は大幅に減少した。</a:t>
          </a:r>
        </a:p>
        <a:p>
          <a:r>
            <a:rPr kumimoji="1" lang="ja-JP" altLang="en-US" sz="1400">
              <a:latin typeface="ＭＳ ゴシック" pitchFamily="49" charset="-128"/>
              <a:ea typeface="ＭＳ ゴシック" pitchFamily="49" charset="-128"/>
            </a:rPr>
            <a:t>　充当可能基金は、決算剰余金を中心とした積立金が取り崩し額を上回ったことや、ふるさと納税額の増により大幅に増加した。</a:t>
          </a:r>
        </a:p>
        <a:p>
          <a:r>
            <a:rPr kumimoji="1" lang="ja-JP" altLang="en-US" sz="1400">
              <a:latin typeface="ＭＳ ゴシック" pitchFamily="49" charset="-128"/>
              <a:ea typeface="ＭＳ ゴシック" pitchFamily="49" charset="-128"/>
            </a:rPr>
            <a:t>　「公共施設等総合管理計画」に基づき、公共施設等の長寿命化や更新、縮小・廃止等が行われることから、優先度を的確に把握し、大規模投資事業の実施時期等を整理し、計画的に積立を行うなど起債に大きく頼ることのない財政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栃木県那須町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財政調整基金への決算剰余金による取崩額を超える積み立てや、公共施設等整備基金への計画的な積み立て、ふるさと納税寄附額のふるさと那須町応援基金への積み立て等により全体として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が進む公共施設等への対応のほか、頻発化・激甚化する災害や高度・多様化する行政需要、地域経済の低迷等による税収減などに対応できるように財政調整基金、減債基金及び公共施設等整備基金を中心に計画的に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ふるさと那須町応援基金：子育て支援、地域産業の振興、環境保全、福祉、教育等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公共施設等整備基金：文化教育施設、防災防火施設、水資源施設その他公共施設の整備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ふるさと創生事業基金：活力と魅力あふれる豊かなまちづくり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総合運動公園整備基金：総合運動公園の整備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川をきれいにする基金：良好な河川環境の形成及び保全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ふるさと那須町応援基金は、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百万円取り崩した一方で、ふるさと納税寄付額の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公共施設等整備基金は、定住促進住宅家賃等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百万円及び橋りょう撤去費用として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森を育む基金は、対象事業の財源として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百万円取り崩した一方で、森林環境譲与税の収入額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その他の特定目的金は、設置目的に応じた事業の財源として取り崩しを行った。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ふるさと那須町応援基金は、ふるさと納税寄付額に応じて積み立てを行い、翌年度に特定目的事業の財源として取り崩しを行っていく。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公共施設等整備基金は、老朽化した公共施設等の改修・更新費用等に活用するため、計画的に積み立てを行っていく。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森を育む基金は、森林環境譲与税額に応じて積み立てを行い、翌年度に対象事業の財源として取り崩しを行っていく。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不足財源を補うため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百万円を取り崩した一方で、地方財政法第７条の規定に基づき決算剰余金の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以上の額として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老朽化が進む公共施設等への対応のほか、頻発化・激甚化する災害や高度・多様化する行政需要、地域経済の低迷等による税収減などに対応できるように計画的に積み立てを行っていく。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繰越金が当初見込みよりも多かったことから、取り崩しを取りやめたため、例年の運用利子積み立てのみとなった。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今後の公債費の推移を勘案し、年度間の負担平準化を図れるよう計画的に積み立てを行っていく。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F34A997-D729-4103-8EC5-DC99C89353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9821459-F927-46EE-9B78-D947BC7797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4A41F38-4032-4E77-BA6F-CBD23201276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D8A184B-7A9F-4B8A-9404-03797E20B86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BE92F22-DCD6-409F-867D-5AB8140673D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533877A-D9E6-4E8A-AAE2-5D522A91D23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B095A88-510C-432D-97B7-40AE7483789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5974D92-B6D3-4B79-A2CE-DBC1C37380A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85A8CC6-0EBB-4B3D-868A-8530BAA83C2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9CC81F8-9368-4D47-8377-9E8A9470A03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4CADA74-5F4A-40DA-8A51-5840F36D269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92AD0DA-88F1-4946-8DDA-978D455EDAB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24,756
24,413
372.34
17,984,327
16,855,847
1,034,703
7,900,435
11,709,087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00C9E93-6B8F-41A0-8957-57651B86018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398A304-BD61-4148-B230-B770145ECC9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08A7ED2-DB19-456A-B0F1-15554AFFBE0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34E2EFC-B7A4-4B4E-842F-4A7C0EEB3ED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3B4EFFF-6CC0-4C7A-882A-DB724037FCB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03D3BBD-FFE1-403D-8EE2-6A55BDD7C2C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06F1B12-E050-4B78-A606-987D8C883D0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13C6ECD-262D-43E5-830A-E232B778C67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37AD50A-608F-4B9E-8D25-57DFC4FE750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1E8EAE0-E510-43F8-B7C4-61303797B9A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19B27C1-115D-41E9-BCB4-4ADF9A90780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A1EFA24-A216-496D-8753-7D01D7E98CB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BB3087F-43F8-444D-845A-62B2FE46C1E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0FAFF52-DBDB-4301-B735-F7AEBE15792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D40F97F-374D-4544-922C-039EC0C77FA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CE2DCB7-AE94-49CE-BD91-68146F88737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33C67DD-9538-4753-A8ED-F5075FDA0AF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2A76F1E-5586-4055-9AF6-CC3CE87A19F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4E52C58-D9FF-4237-88BD-79C71D284A1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A5FBE2B1-A174-48F6-8A32-98ADFA8D7E8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461070EF-F7DB-42F8-B55D-55825DB499A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CF7173DE-F01C-4AF5-9FFC-4061379EF6A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28EA205-91D2-402A-A8DF-B08B1F3E2E7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2D85C63-3349-4300-968B-7679D149D8E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17E4FDD-B74B-412C-AABA-40998CA5F42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E076DAD-6A7A-4520-B6B3-738D7AC3998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C34AE09-6A27-49FA-8B87-6F56FD7C271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777D04D-1322-4731-822E-FB8D59216A1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340806B-FC9D-490C-84F6-BDA0340FF86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9FF8CF0-35DB-4795-8A78-279EAA28A13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3DCC780-90C9-4BEF-B0B3-D3067447A53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B484860-F53D-40AD-A5F8-7DCD3AE56CB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5DF1C44A-9AF8-4F8D-BB8D-857B728CDE3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AFE0ECE-0855-477E-8314-86C1E31D7A4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80C50EB-4795-47CA-9CA8-3CFC44E9135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65.3</a:t>
          </a:r>
          <a:r>
            <a:rPr kumimoji="1" lang="ja-JP" altLang="en-US" sz="1100">
              <a:latin typeface="ＭＳ Ｐゴシック" panose="020B0600070205080204" pitchFamily="50" charset="-128"/>
              <a:ea typeface="ＭＳ Ｐゴシック" panose="020B0600070205080204" pitchFamily="50" charset="-128"/>
            </a:rPr>
            <a:t>％であり、類似団体平均と比べ</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％高くなっている。経年比較でみると</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％増となっており、老朽化が非常に進行している状況である。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これは資産が多いため、更新・改修等を行っているが減価償却費がそれを上回っていることによるものである。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公共施設等総合管理計画等に基づき、計画的に老朽化した施設の長寿命化や集約・複合化、除却を進めていく。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A9D2576-196D-421C-BC57-247CEFE878B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7C57940-25BD-4D8B-BCCB-E72F2B78149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8D3E1AAF-E04A-4AD4-A458-AA13F8B29DB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EB3FD1DE-8F0A-41AF-9CBF-A2F7F6046091}"/>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25F9152E-0B2D-4AA7-914F-E059EE58B586}"/>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2280C84C-A188-446F-9274-355C962ADDCA}"/>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D1CDF4BD-B010-4AB5-A527-14850202304A}"/>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39C0E41F-A1F0-4B47-9402-8A850089D392}"/>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2FB9ABDA-750D-47D9-B7DA-EB68E5D6B619}"/>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A177939C-E06B-40B2-AB9E-72AD35E3A0D8}"/>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CE40DFC4-6F9F-4E60-B6E7-FDFBCA97FAB9}"/>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F9B9EB3E-B040-46AC-86CD-4D09B504D5B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F7CE3FC9-7693-4FD5-87AE-47F310AD93F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7803D90A-9DA0-49A5-A5AF-DE17EB8B430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63" name="直線コネクタ 62">
          <a:extLst>
            <a:ext uri="{FF2B5EF4-FFF2-40B4-BE49-F238E27FC236}">
              <a16:creationId xmlns:a16="http://schemas.microsoft.com/office/drawing/2014/main" id="{449EB7E9-E478-4197-9F74-C5A20E4F2BC9}"/>
            </a:ext>
          </a:extLst>
        </xdr:cNvPr>
        <xdr:cNvCxnSpPr/>
      </xdr:nvCxnSpPr>
      <xdr:spPr>
        <a:xfrm flipV="1">
          <a:off x="4760595" y="5376164"/>
          <a:ext cx="1270" cy="103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64" name="有形固定資産減価償却率最小値テキスト">
          <a:extLst>
            <a:ext uri="{FF2B5EF4-FFF2-40B4-BE49-F238E27FC236}">
              <a16:creationId xmlns:a16="http://schemas.microsoft.com/office/drawing/2014/main" id="{3B92DB27-18CA-4772-A440-2BF40FF2FD1F}"/>
            </a:ext>
          </a:extLst>
        </xdr:cNvPr>
        <xdr:cNvSpPr txBox="1"/>
      </xdr:nvSpPr>
      <xdr:spPr>
        <a:xfrm>
          <a:off x="4813300" y="6411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65" name="直線コネクタ 64">
          <a:extLst>
            <a:ext uri="{FF2B5EF4-FFF2-40B4-BE49-F238E27FC236}">
              <a16:creationId xmlns:a16="http://schemas.microsoft.com/office/drawing/2014/main" id="{6D05A0FB-83C0-45D2-AD19-42CE8B5121AC}"/>
            </a:ext>
          </a:extLst>
        </xdr:cNvPr>
        <xdr:cNvCxnSpPr/>
      </xdr:nvCxnSpPr>
      <xdr:spPr>
        <a:xfrm>
          <a:off x="4673600" y="640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66" name="有形固定資産減価償却率最大値テキスト">
          <a:extLst>
            <a:ext uri="{FF2B5EF4-FFF2-40B4-BE49-F238E27FC236}">
              <a16:creationId xmlns:a16="http://schemas.microsoft.com/office/drawing/2014/main" id="{6B64EA14-E57C-42E4-B1B3-91C00E13E985}"/>
            </a:ext>
          </a:extLst>
        </xdr:cNvPr>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67" name="直線コネクタ 66">
          <a:extLst>
            <a:ext uri="{FF2B5EF4-FFF2-40B4-BE49-F238E27FC236}">
              <a16:creationId xmlns:a16="http://schemas.microsoft.com/office/drawing/2014/main" id="{AC3879D4-FEEC-45C0-A265-49853C1E2A15}"/>
            </a:ext>
          </a:extLst>
        </xdr:cNvPr>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131462</xdr:rowOff>
    </xdr:from>
    <xdr:ext cx="405111" cy="259045"/>
    <xdr:sp macro="" textlink="">
      <xdr:nvSpPr>
        <xdr:cNvPr id="68" name="有形固定資産減価償却率平均値テキスト">
          <a:extLst>
            <a:ext uri="{FF2B5EF4-FFF2-40B4-BE49-F238E27FC236}">
              <a16:creationId xmlns:a16="http://schemas.microsoft.com/office/drawing/2014/main" id="{8F50100B-0DBE-4DA9-B4D7-D1C695E1AFA4}"/>
            </a:ext>
          </a:extLst>
        </xdr:cNvPr>
        <xdr:cNvSpPr txBox="1"/>
      </xdr:nvSpPr>
      <xdr:spPr>
        <a:xfrm>
          <a:off x="4813300" y="5703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69" name="フローチャート: 判断 68">
          <a:extLst>
            <a:ext uri="{FF2B5EF4-FFF2-40B4-BE49-F238E27FC236}">
              <a16:creationId xmlns:a16="http://schemas.microsoft.com/office/drawing/2014/main" id="{AB547048-EC74-4B6A-9F93-5C16F3131795}"/>
            </a:ext>
          </a:extLst>
        </xdr:cNvPr>
        <xdr:cNvSpPr/>
      </xdr:nvSpPr>
      <xdr:spPr>
        <a:xfrm>
          <a:off x="47117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70" name="フローチャート: 判断 69">
          <a:extLst>
            <a:ext uri="{FF2B5EF4-FFF2-40B4-BE49-F238E27FC236}">
              <a16:creationId xmlns:a16="http://schemas.microsoft.com/office/drawing/2014/main" id="{14F0535A-CD7F-4906-A0EB-E7AC3F0F997B}"/>
            </a:ext>
          </a:extLst>
        </xdr:cNvPr>
        <xdr:cNvSpPr/>
      </xdr:nvSpPr>
      <xdr:spPr>
        <a:xfrm>
          <a:off x="4000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71" name="フローチャート: 判断 70">
          <a:extLst>
            <a:ext uri="{FF2B5EF4-FFF2-40B4-BE49-F238E27FC236}">
              <a16:creationId xmlns:a16="http://schemas.microsoft.com/office/drawing/2014/main" id="{46A94BDC-3CDA-4F5B-AE9A-61875EC3D48A}"/>
            </a:ext>
          </a:extLst>
        </xdr:cNvPr>
        <xdr:cNvSpPr/>
      </xdr:nvSpPr>
      <xdr:spPr>
        <a:xfrm>
          <a:off x="3238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72" name="フローチャート: 判断 71">
          <a:extLst>
            <a:ext uri="{FF2B5EF4-FFF2-40B4-BE49-F238E27FC236}">
              <a16:creationId xmlns:a16="http://schemas.microsoft.com/office/drawing/2014/main" id="{DD641563-88C2-493F-891A-5B9CD7C7B7C5}"/>
            </a:ext>
          </a:extLst>
        </xdr:cNvPr>
        <xdr:cNvSpPr/>
      </xdr:nvSpPr>
      <xdr:spPr>
        <a:xfrm>
          <a:off x="2476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3" name="フローチャート: 判断 72">
          <a:extLst>
            <a:ext uri="{FF2B5EF4-FFF2-40B4-BE49-F238E27FC236}">
              <a16:creationId xmlns:a16="http://schemas.microsoft.com/office/drawing/2014/main" id="{E36EF90E-8B49-4E8F-A553-6F2386208A9A}"/>
            </a:ext>
          </a:extLst>
        </xdr:cNvPr>
        <xdr:cNvSpPr/>
      </xdr:nvSpPr>
      <xdr:spPr>
        <a:xfrm>
          <a:off x="1714500" y="566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1AFE7F9A-E48B-4145-896A-2DFB2939D19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B67C9778-4BF7-4143-A600-128963D0E0A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831811B-7206-4303-BA1D-5307AD96215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2CCB8069-B211-43FB-B33E-FE7CD4AEA91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12F5EF4-D60E-4ADA-8255-9B3F92D2D8D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79629</xdr:rowOff>
    </xdr:from>
    <xdr:to>
      <xdr:col>23</xdr:col>
      <xdr:colOff>136525</xdr:colOff>
      <xdr:row>31</xdr:row>
      <xdr:rowOff>9779</xdr:rowOff>
    </xdr:to>
    <xdr:sp macro="" textlink="">
      <xdr:nvSpPr>
        <xdr:cNvPr id="79" name="楕円 78">
          <a:extLst>
            <a:ext uri="{FF2B5EF4-FFF2-40B4-BE49-F238E27FC236}">
              <a16:creationId xmlns:a16="http://schemas.microsoft.com/office/drawing/2014/main" id="{845224CA-28BD-4C98-BCFA-6A3AD8C2085C}"/>
            </a:ext>
          </a:extLst>
        </xdr:cNvPr>
        <xdr:cNvSpPr/>
      </xdr:nvSpPr>
      <xdr:spPr>
        <a:xfrm>
          <a:off x="4711700" y="5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58056</xdr:rowOff>
    </xdr:from>
    <xdr:ext cx="405111" cy="259045"/>
    <xdr:sp macro="" textlink="">
      <xdr:nvSpPr>
        <xdr:cNvPr id="80" name="有形固定資産減価償却率該当値テキスト">
          <a:extLst>
            <a:ext uri="{FF2B5EF4-FFF2-40B4-BE49-F238E27FC236}">
              <a16:creationId xmlns:a16="http://schemas.microsoft.com/office/drawing/2014/main" id="{F8E2B90B-ED0E-4CB0-AAC1-DD2E28AA4B41}"/>
            </a:ext>
          </a:extLst>
        </xdr:cNvPr>
        <xdr:cNvSpPr txBox="1"/>
      </xdr:nvSpPr>
      <xdr:spPr>
        <a:xfrm>
          <a:off x="4813300" y="5973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1905</xdr:rowOff>
    </xdr:from>
    <xdr:to>
      <xdr:col>19</xdr:col>
      <xdr:colOff>187325</xdr:colOff>
      <xdr:row>30</xdr:row>
      <xdr:rowOff>103505</xdr:rowOff>
    </xdr:to>
    <xdr:sp macro="" textlink="">
      <xdr:nvSpPr>
        <xdr:cNvPr id="81" name="楕円 80">
          <a:extLst>
            <a:ext uri="{FF2B5EF4-FFF2-40B4-BE49-F238E27FC236}">
              <a16:creationId xmlns:a16="http://schemas.microsoft.com/office/drawing/2014/main" id="{89C1DAE8-7ABD-4CA0-A7A6-1C291B34CE0B}"/>
            </a:ext>
          </a:extLst>
        </xdr:cNvPr>
        <xdr:cNvSpPr/>
      </xdr:nvSpPr>
      <xdr:spPr>
        <a:xfrm>
          <a:off x="4000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52705</xdr:rowOff>
    </xdr:from>
    <xdr:to>
      <xdr:col>23</xdr:col>
      <xdr:colOff>85725</xdr:colOff>
      <xdr:row>30</xdr:row>
      <xdr:rowOff>130429</xdr:rowOff>
    </xdr:to>
    <xdr:cxnSp macro="">
      <xdr:nvCxnSpPr>
        <xdr:cNvPr id="82" name="直線コネクタ 81">
          <a:extLst>
            <a:ext uri="{FF2B5EF4-FFF2-40B4-BE49-F238E27FC236}">
              <a16:creationId xmlns:a16="http://schemas.microsoft.com/office/drawing/2014/main" id="{4B19D8A6-EEEE-4456-8291-E9F04BCBEFE0}"/>
            </a:ext>
          </a:extLst>
        </xdr:cNvPr>
        <xdr:cNvCxnSpPr/>
      </xdr:nvCxnSpPr>
      <xdr:spPr>
        <a:xfrm>
          <a:off x="4051300" y="5967730"/>
          <a:ext cx="711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95631</xdr:rowOff>
    </xdr:from>
    <xdr:to>
      <xdr:col>15</xdr:col>
      <xdr:colOff>187325</xdr:colOff>
      <xdr:row>30</xdr:row>
      <xdr:rowOff>25781</xdr:rowOff>
    </xdr:to>
    <xdr:sp macro="" textlink="">
      <xdr:nvSpPr>
        <xdr:cNvPr id="83" name="楕円 82">
          <a:extLst>
            <a:ext uri="{FF2B5EF4-FFF2-40B4-BE49-F238E27FC236}">
              <a16:creationId xmlns:a16="http://schemas.microsoft.com/office/drawing/2014/main" id="{CE702372-DB30-4E9B-BAAF-3FF3163964A8}"/>
            </a:ext>
          </a:extLst>
        </xdr:cNvPr>
        <xdr:cNvSpPr/>
      </xdr:nvSpPr>
      <xdr:spPr>
        <a:xfrm>
          <a:off x="3238500" y="5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146431</xdr:rowOff>
    </xdr:from>
    <xdr:to>
      <xdr:col>19</xdr:col>
      <xdr:colOff>136525</xdr:colOff>
      <xdr:row>30</xdr:row>
      <xdr:rowOff>52705</xdr:rowOff>
    </xdr:to>
    <xdr:cxnSp macro="">
      <xdr:nvCxnSpPr>
        <xdr:cNvPr id="84" name="直線コネクタ 83">
          <a:extLst>
            <a:ext uri="{FF2B5EF4-FFF2-40B4-BE49-F238E27FC236}">
              <a16:creationId xmlns:a16="http://schemas.microsoft.com/office/drawing/2014/main" id="{7B638A5F-14E6-466F-93AF-9AA29FCBB1B7}"/>
            </a:ext>
          </a:extLst>
        </xdr:cNvPr>
        <xdr:cNvCxnSpPr/>
      </xdr:nvCxnSpPr>
      <xdr:spPr>
        <a:xfrm>
          <a:off x="3289300" y="5890006"/>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17907</xdr:rowOff>
    </xdr:from>
    <xdr:to>
      <xdr:col>11</xdr:col>
      <xdr:colOff>187325</xdr:colOff>
      <xdr:row>29</xdr:row>
      <xdr:rowOff>119507</xdr:rowOff>
    </xdr:to>
    <xdr:sp macro="" textlink="">
      <xdr:nvSpPr>
        <xdr:cNvPr id="85" name="楕円 84">
          <a:extLst>
            <a:ext uri="{FF2B5EF4-FFF2-40B4-BE49-F238E27FC236}">
              <a16:creationId xmlns:a16="http://schemas.microsoft.com/office/drawing/2014/main" id="{5660E162-737B-41C6-85C7-95E656C36488}"/>
            </a:ext>
          </a:extLst>
        </xdr:cNvPr>
        <xdr:cNvSpPr/>
      </xdr:nvSpPr>
      <xdr:spPr>
        <a:xfrm>
          <a:off x="2476500" y="57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68707</xdr:rowOff>
    </xdr:from>
    <xdr:to>
      <xdr:col>15</xdr:col>
      <xdr:colOff>136525</xdr:colOff>
      <xdr:row>29</xdr:row>
      <xdr:rowOff>146431</xdr:rowOff>
    </xdr:to>
    <xdr:cxnSp macro="">
      <xdr:nvCxnSpPr>
        <xdr:cNvPr id="86" name="直線コネクタ 85">
          <a:extLst>
            <a:ext uri="{FF2B5EF4-FFF2-40B4-BE49-F238E27FC236}">
              <a16:creationId xmlns:a16="http://schemas.microsoft.com/office/drawing/2014/main" id="{6F66A401-63AF-4331-8356-563E44EDEFA4}"/>
            </a:ext>
          </a:extLst>
        </xdr:cNvPr>
        <xdr:cNvCxnSpPr/>
      </xdr:nvCxnSpPr>
      <xdr:spPr>
        <a:xfrm>
          <a:off x="2527300" y="5812282"/>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3446</xdr:rowOff>
    </xdr:from>
    <xdr:ext cx="405111" cy="259045"/>
    <xdr:sp macro="" textlink="">
      <xdr:nvSpPr>
        <xdr:cNvPr id="87" name="n_1aveValue有形固定資産減価償却率">
          <a:extLst>
            <a:ext uri="{FF2B5EF4-FFF2-40B4-BE49-F238E27FC236}">
              <a16:creationId xmlns:a16="http://schemas.microsoft.com/office/drawing/2014/main" id="{5BB19EAD-154F-44B2-A3C6-F3A867874DD0}"/>
            </a:ext>
          </a:extLst>
        </xdr:cNvPr>
        <xdr:cNvSpPr txBox="1"/>
      </xdr:nvSpPr>
      <xdr:spPr>
        <a:xfrm>
          <a:off x="3836044"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127398</xdr:rowOff>
    </xdr:from>
    <xdr:ext cx="405111" cy="259045"/>
    <xdr:sp macro="" textlink="">
      <xdr:nvSpPr>
        <xdr:cNvPr id="88" name="n_2aveValue有形固定資産減価償却率">
          <a:extLst>
            <a:ext uri="{FF2B5EF4-FFF2-40B4-BE49-F238E27FC236}">
              <a16:creationId xmlns:a16="http://schemas.microsoft.com/office/drawing/2014/main" id="{BBD2AE42-AE79-4D89-9899-6ECCD62E9282}"/>
            </a:ext>
          </a:extLst>
        </xdr:cNvPr>
        <xdr:cNvSpPr txBox="1"/>
      </xdr:nvSpPr>
      <xdr:spPr>
        <a:xfrm>
          <a:off x="30867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53992</xdr:rowOff>
    </xdr:from>
    <xdr:ext cx="405111" cy="259045"/>
    <xdr:sp macro="" textlink="">
      <xdr:nvSpPr>
        <xdr:cNvPr id="89" name="n_3aveValue有形固定資産減価償却率">
          <a:extLst>
            <a:ext uri="{FF2B5EF4-FFF2-40B4-BE49-F238E27FC236}">
              <a16:creationId xmlns:a16="http://schemas.microsoft.com/office/drawing/2014/main" id="{E1700CBA-A857-40DE-809A-6AA18E01246A}"/>
            </a:ext>
          </a:extLst>
        </xdr:cNvPr>
        <xdr:cNvSpPr txBox="1"/>
      </xdr:nvSpPr>
      <xdr:spPr>
        <a:xfrm>
          <a:off x="2324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90" name="n_4aveValue有形固定資産減価償却率">
          <a:extLst>
            <a:ext uri="{FF2B5EF4-FFF2-40B4-BE49-F238E27FC236}">
              <a16:creationId xmlns:a16="http://schemas.microsoft.com/office/drawing/2014/main" id="{150EFC2F-3D9A-4EA1-9065-EC9F62337CED}"/>
            </a:ext>
          </a:extLst>
        </xdr:cNvPr>
        <xdr:cNvSpPr txBox="1"/>
      </xdr:nvSpPr>
      <xdr:spPr>
        <a:xfrm>
          <a:off x="1562744" y="544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94632</xdr:rowOff>
    </xdr:from>
    <xdr:ext cx="405111" cy="259045"/>
    <xdr:sp macro="" textlink="">
      <xdr:nvSpPr>
        <xdr:cNvPr id="91" name="n_1mainValue有形固定資産減価償却率">
          <a:extLst>
            <a:ext uri="{FF2B5EF4-FFF2-40B4-BE49-F238E27FC236}">
              <a16:creationId xmlns:a16="http://schemas.microsoft.com/office/drawing/2014/main" id="{741B3DB6-F5EB-4E75-BB86-3D9192F1B15B}"/>
            </a:ext>
          </a:extLst>
        </xdr:cNvPr>
        <xdr:cNvSpPr txBox="1"/>
      </xdr:nvSpPr>
      <xdr:spPr>
        <a:xfrm>
          <a:off x="38360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16908</xdr:rowOff>
    </xdr:from>
    <xdr:ext cx="405111" cy="259045"/>
    <xdr:sp macro="" textlink="">
      <xdr:nvSpPr>
        <xdr:cNvPr id="92" name="n_2mainValue有形固定資産減価償却率">
          <a:extLst>
            <a:ext uri="{FF2B5EF4-FFF2-40B4-BE49-F238E27FC236}">
              <a16:creationId xmlns:a16="http://schemas.microsoft.com/office/drawing/2014/main" id="{0B0126B8-5B08-4399-9DDD-5C17F30EC491}"/>
            </a:ext>
          </a:extLst>
        </xdr:cNvPr>
        <xdr:cNvSpPr txBox="1"/>
      </xdr:nvSpPr>
      <xdr:spPr>
        <a:xfrm>
          <a:off x="3086744" y="5931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110634</xdr:rowOff>
    </xdr:from>
    <xdr:ext cx="405111" cy="259045"/>
    <xdr:sp macro="" textlink="">
      <xdr:nvSpPr>
        <xdr:cNvPr id="93" name="n_3mainValue有形固定資産減価償却率">
          <a:extLst>
            <a:ext uri="{FF2B5EF4-FFF2-40B4-BE49-F238E27FC236}">
              <a16:creationId xmlns:a16="http://schemas.microsoft.com/office/drawing/2014/main" id="{0E1C7132-0038-4AE6-8330-BD0D921BCF84}"/>
            </a:ext>
          </a:extLst>
        </xdr:cNvPr>
        <xdr:cNvSpPr txBox="1"/>
      </xdr:nvSpPr>
      <xdr:spPr>
        <a:xfrm>
          <a:off x="2324744" y="5854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7C5BE304-6A96-4410-A908-C1678213260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8D3BE6DF-DC29-4F56-A0C4-DA2B051ABA6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05CD5D1E-1395-448A-930B-0D66BDD28DC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62227AEF-2DD7-4A3F-94B2-0AF3E088949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E436EDC2-B543-4E28-8B4A-119C451C83E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A5BE43DA-2A0E-4D5E-9DF6-A03500A87C7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20EDD6A0-5EC8-45D5-80F2-0D81A68F9EB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5BA516B9-2CBB-44DE-9738-E0600502944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364C7E62-93D0-47A7-9276-35593872126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4545EBC5-A367-435B-AB5C-846BB983AB5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0C2FE2B7-41CA-4911-90F7-434454A49DF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8FB37048-DDD8-4923-8237-D5873B56AB8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951DEF7C-3078-410C-9993-9C57D41469E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令和２年度の債務償還比率は</a:t>
          </a:r>
          <a:r>
            <a:rPr kumimoji="1" lang="en-US" altLang="ja-JP" sz="1100">
              <a:latin typeface="ＭＳ Ｐゴシック" panose="020B0600070205080204" pitchFamily="50" charset="-128"/>
              <a:ea typeface="ＭＳ Ｐゴシック" panose="020B0600070205080204" pitchFamily="50" charset="-128"/>
            </a:rPr>
            <a:t>636.2</a:t>
          </a:r>
          <a:r>
            <a:rPr kumimoji="1" lang="ja-JP" altLang="en-US" sz="1100">
              <a:latin typeface="ＭＳ Ｐゴシック" panose="020B0600070205080204" pitchFamily="50" charset="-128"/>
              <a:ea typeface="ＭＳ Ｐゴシック" panose="020B0600070205080204" pitchFamily="50" charset="-128"/>
            </a:rPr>
            <a:t>％であり、類似団体平均を大きく上回っている。経年比較でみると、</a:t>
          </a:r>
          <a:r>
            <a:rPr kumimoji="1" lang="en-US" altLang="ja-JP" sz="1100">
              <a:latin typeface="ＭＳ Ｐゴシック" panose="020B0600070205080204" pitchFamily="50" charset="-128"/>
              <a:ea typeface="ＭＳ Ｐゴシック" panose="020B0600070205080204" pitchFamily="50" charset="-128"/>
            </a:rPr>
            <a:t>51.4</a:t>
          </a:r>
          <a:r>
            <a:rPr kumimoji="1" lang="ja-JP" altLang="en-US" sz="1100">
              <a:latin typeface="ＭＳ Ｐゴシック" panose="020B0600070205080204" pitchFamily="50" charset="-128"/>
              <a:ea typeface="ＭＳ Ｐゴシック" panose="020B0600070205080204" pitchFamily="50" charset="-128"/>
            </a:rPr>
            <a:t>％改善しており、令和元年東日本台風の災害復旧事業債等により地方債残高は増加したが、コロナ禍における事業縮小や繰延、前年度決算剰余金の財政調整基金積立等による基金の増によるものである。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しかしながら、依然高い水準となっていることから、行財政改革推進プラン等に基づき、地方債発行額の抑制や事務事業の更なる見直しを進めるとともに、財政調整基金等の適正な規模を確保していく。</a:t>
          </a: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E8B7DD56-6AF9-4DF7-96F3-58880C59F02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22856D7C-9FA4-4134-99B2-DAB9A307533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175B8747-C203-46A9-8A5D-B15D3BD158D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513A00F6-51ED-4361-BEC1-D5B00FDDE10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a:extLst>
            <a:ext uri="{FF2B5EF4-FFF2-40B4-BE49-F238E27FC236}">
              <a16:creationId xmlns:a16="http://schemas.microsoft.com/office/drawing/2014/main" id="{B6071C9F-19F1-4091-815A-292B1449FBC8}"/>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0566662D-946A-45BF-A697-82DA954A2BD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a:extLst>
            <a:ext uri="{FF2B5EF4-FFF2-40B4-BE49-F238E27FC236}">
              <a16:creationId xmlns:a16="http://schemas.microsoft.com/office/drawing/2014/main" id="{612E4518-636C-4426-94F3-D7C1EDFBDBCB}"/>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159FF87C-0F3D-4C32-9D7C-3121AA5581E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a:extLst>
            <a:ext uri="{FF2B5EF4-FFF2-40B4-BE49-F238E27FC236}">
              <a16:creationId xmlns:a16="http://schemas.microsoft.com/office/drawing/2014/main" id="{FA1A121E-2E6F-4145-83C2-CAF1AAE35BB8}"/>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FC9E83C1-AA9D-4939-9C12-AEA9F4E1C5D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a:extLst>
            <a:ext uri="{FF2B5EF4-FFF2-40B4-BE49-F238E27FC236}">
              <a16:creationId xmlns:a16="http://schemas.microsoft.com/office/drawing/2014/main" id="{65D82DC2-5451-44EC-A7BB-D1B85AA91EB7}"/>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71396A30-0EA5-4766-9F68-E303583378FE}"/>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id="{29919250-DDAB-40BC-A057-92C237E966EE}"/>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A15567F9-6020-4D56-9D8F-08F93CC58506}"/>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a:extLst>
            <a:ext uri="{FF2B5EF4-FFF2-40B4-BE49-F238E27FC236}">
              <a16:creationId xmlns:a16="http://schemas.microsoft.com/office/drawing/2014/main" id="{FCF2C554-1E14-4613-823F-4CEDBA005441}"/>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937F6E23-0E43-4913-AB6B-671F45D3DA6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CD4D773D-4024-496F-93DA-2F5E5EDC0E8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24" name="直線コネクタ 123">
          <a:extLst>
            <a:ext uri="{FF2B5EF4-FFF2-40B4-BE49-F238E27FC236}">
              <a16:creationId xmlns:a16="http://schemas.microsoft.com/office/drawing/2014/main" id="{18010AFE-8656-412F-AD7B-EEEC459AB497}"/>
            </a:ext>
          </a:extLst>
        </xdr:cNvPr>
        <xdr:cNvCxnSpPr/>
      </xdr:nvCxnSpPr>
      <xdr:spPr>
        <a:xfrm flipV="1">
          <a:off x="14793595" y="5261428"/>
          <a:ext cx="1269" cy="15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25" name="債務償還比率最小値テキスト">
          <a:extLst>
            <a:ext uri="{FF2B5EF4-FFF2-40B4-BE49-F238E27FC236}">
              <a16:creationId xmlns:a16="http://schemas.microsoft.com/office/drawing/2014/main" id="{43B6CC63-DBF1-4F91-9925-801B15689CC5}"/>
            </a:ext>
          </a:extLst>
        </xdr:cNvPr>
        <xdr:cNvSpPr txBox="1"/>
      </xdr:nvSpPr>
      <xdr:spPr>
        <a:xfrm>
          <a:off x="14846300" y="677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26" name="直線コネクタ 125">
          <a:extLst>
            <a:ext uri="{FF2B5EF4-FFF2-40B4-BE49-F238E27FC236}">
              <a16:creationId xmlns:a16="http://schemas.microsoft.com/office/drawing/2014/main" id="{4C865324-C613-427A-AE48-D31138262806}"/>
            </a:ext>
          </a:extLst>
        </xdr:cNvPr>
        <xdr:cNvCxnSpPr/>
      </xdr:nvCxnSpPr>
      <xdr:spPr>
        <a:xfrm>
          <a:off x="14706600" y="677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7" name="債務償還比率最大値テキスト">
          <a:extLst>
            <a:ext uri="{FF2B5EF4-FFF2-40B4-BE49-F238E27FC236}">
              <a16:creationId xmlns:a16="http://schemas.microsoft.com/office/drawing/2014/main" id="{9AF87FB2-42C8-46DC-9449-B7F2EE8E6E3A}"/>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8" name="直線コネクタ 127">
          <a:extLst>
            <a:ext uri="{FF2B5EF4-FFF2-40B4-BE49-F238E27FC236}">
              <a16:creationId xmlns:a16="http://schemas.microsoft.com/office/drawing/2014/main" id="{105E0B3F-1904-4AC6-924C-5564023B4C5B}"/>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84000</xdr:rowOff>
    </xdr:from>
    <xdr:ext cx="469744" cy="259045"/>
    <xdr:sp macro="" textlink="">
      <xdr:nvSpPr>
        <xdr:cNvPr id="129" name="債務償還比率平均値テキスト">
          <a:extLst>
            <a:ext uri="{FF2B5EF4-FFF2-40B4-BE49-F238E27FC236}">
              <a16:creationId xmlns:a16="http://schemas.microsoft.com/office/drawing/2014/main" id="{16786F7D-2306-4D3E-884C-8BF460CA26B3}"/>
            </a:ext>
          </a:extLst>
        </xdr:cNvPr>
        <xdr:cNvSpPr txBox="1"/>
      </xdr:nvSpPr>
      <xdr:spPr>
        <a:xfrm>
          <a:off x="14846300" y="5827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30" name="フローチャート: 判断 129">
          <a:extLst>
            <a:ext uri="{FF2B5EF4-FFF2-40B4-BE49-F238E27FC236}">
              <a16:creationId xmlns:a16="http://schemas.microsoft.com/office/drawing/2014/main" id="{B17ED13E-D381-4F70-A101-13650C965D73}"/>
            </a:ext>
          </a:extLst>
        </xdr:cNvPr>
        <xdr:cNvSpPr/>
      </xdr:nvSpPr>
      <xdr:spPr>
        <a:xfrm>
          <a:off x="147447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31" name="フローチャート: 判断 130">
          <a:extLst>
            <a:ext uri="{FF2B5EF4-FFF2-40B4-BE49-F238E27FC236}">
              <a16:creationId xmlns:a16="http://schemas.microsoft.com/office/drawing/2014/main" id="{07A977FD-5372-4C8E-9D60-BB986D8A1F8A}"/>
            </a:ext>
          </a:extLst>
        </xdr:cNvPr>
        <xdr:cNvSpPr/>
      </xdr:nvSpPr>
      <xdr:spPr>
        <a:xfrm>
          <a:off x="14033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32" name="フローチャート: 判断 131">
          <a:extLst>
            <a:ext uri="{FF2B5EF4-FFF2-40B4-BE49-F238E27FC236}">
              <a16:creationId xmlns:a16="http://schemas.microsoft.com/office/drawing/2014/main" id="{6B101471-2822-4607-A6E4-90EC2581BD48}"/>
            </a:ext>
          </a:extLst>
        </xdr:cNvPr>
        <xdr:cNvSpPr/>
      </xdr:nvSpPr>
      <xdr:spPr>
        <a:xfrm>
          <a:off x="13271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33" name="フローチャート: 判断 132">
          <a:extLst>
            <a:ext uri="{FF2B5EF4-FFF2-40B4-BE49-F238E27FC236}">
              <a16:creationId xmlns:a16="http://schemas.microsoft.com/office/drawing/2014/main" id="{CE55A614-6852-4AE6-8A30-4497C2021993}"/>
            </a:ext>
          </a:extLst>
        </xdr:cNvPr>
        <xdr:cNvSpPr/>
      </xdr:nvSpPr>
      <xdr:spPr>
        <a:xfrm>
          <a:off x="12509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34" name="フローチャート: 判断 133">
          <a:extLst>
            <a:ext uri="{FF2B5EF4-FFF2-40B4-BE49-F238E27FC236}">
              <a16:creationId xmlns:a16="http://schemas.microsoft.com/office/drawing/2014/main" id="{0645973B-1440-4162-9AA1-2AFECEDE4F14}"/>
            </a:ext>
          </a:extLst>
        </xdr:cNvPr>
        <xdr:cNvSpPr/>
      </xdr:nvSpPr>
      <xdr:spPr>
        <a:xfrm>
          <a:off x="11747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2AB44B07-24D8-4FA1-8325-7AC4B029610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541DA642-6EFD-4632-BB5E-F4A752F5EF0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E949EE3D-B7C3-4D00-B28A-C3535DE8DE0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2495AED4-DA52-46DA-BB1C-9F444454352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AB6E1A63-0F23-4C7D-9A62-1539486EAEC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105265</xdr:rowOff>
    </xdr:from>
    <xdr:to>
      <xdr:col>76</xdr:col>
      <xdr:colOff>73025</xdr:colOff>
      <xdr:row>32</xdr:row>
      <xdr:rowOff>35415</xdr:rowOff>
    </xdr:to>
    <xdr:sp macro="" textlink="">
      <xdr:nvSpPr>
        <xdr:cNvPr id="140" name="楕円 139">
          <a:extLst>
            <a:ext uri="{FF2B5EF4-FFF2-40B4-BE49-F238E27FC236}">
              <a16:creationId xmlns:a16="http://schemas.microsoft.com/office/drawing/2014/main" id="{63E19D1F-8084-4685-A6A5-A666A90DA05A}"/>
            </a:ext>
          </a:extLst>
        </xdr:cNvPr>
        <xdr:cNvSpPr/>
      </xdr:nvSpPr>
      <xdr:spPr>
        <a:xfrm>
          <a:off x="14744700" y="61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83692</xdr:rowOff>
    </xdr:from>
    <xdr:ext cx="469744" cy="259045"/>
    <xdr:sp macro="" textlink="">
      <xdr:nvSpPr>
        <xdr:cNvPr id="141" name="債務償還比率該当値テキスト">
          <a:extLst>
            <a:ext uri="{FF2B5EF4-FFF2-40B4-BE49-F238E27FC236}">
              <a16:creationId xmlns:a16="http://schemas.microsoft.com/office/drawing/2014/main" id="{8A802BB2-0900-45F3-8E33-527742734014}"/>
            </a:ext>
          </a:extLst>
        </xdr:cNvPr>
        <xdr:cNvSpPr txBox="1"/>
      </xdr:nvSpPr>
      <xdr:spPr>
        <a:xfrm>
          <a:off x="14846300" y="617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13081</xdr:rowOff>
    </xdr:from>
    <xdr:to>
      <xdr:col>72</xdr:col>
      <xdr:colOff>123825</xdr:colOff>
      <xdr:row>32</xdr:row>
      <xdr:rowOff>114681</xdr:rowOff>
    </xdr:to>
    <xdr:sp macro="" textlink="">
      <xdr:nvSpPr>
        <xdr:cNvPr id="142" name="楕円 141">
          <a:extLst>
            <a:ext uri="{FF2B5EF4-FFF2-40B4-BE49-F238E27FC236}">
              <a16:creationId xmlns:a16="http://schemas.microsoft.com/office/drawing/2014/main" id="{DBEE19FD-233C-4989-BC15-1C911DF9739E}"/>
            </a:ext>
          </a:extLst>
        </xdr:cNvPr>
        <xdr:cNvSpPr/>
      </xdr:nvSpPr>
      <xdr:spPr>
        <a:xfrm>
          <a:off x="14033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156065</xdr:rowOff>
    </xdr:from>
    <xdr:to>
      <xdr:col>76</xdr:col>
      <xdr:colOff>22225</xdr:colOff>
      <xdr:row>32</xdr:row>
      <xdr:rowOff>63881</xdr:rowOff>
    </xdr:to>
    <xdr:cxnSp macro="">
      <xdr:nvCxnSpPr>
        <xdr:cNvPr id="143" name="直線コネクタ 142">
          <a:extLst>
            <a:ext uri="{FF2B5EF4-FFF2-40B4-BE49-F238E27FC236}">
              <a16:creationId xmlns:a16="http://schemas.microsoft.com/office/drawing/2014/main" id="{03A0C579-1213-4836-8B09-54ADE084266D}"/>
            </a:ext>
          </a:extLst>
        </xdr:cNvPr>
        <xdr:cNvCxnSpPr/>
      </xdr:nvCxnSpPr>
      <xdr:spPr>
        <a:xfrm flipV="1">
          <a:off x="14084300" y="6242540"/>
          <a:ext cx="711200" cy="7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112395</xdr:rowOff>
    </xdr:from>
    <xdr:to>
      <xdr:col>68</xdr:col>
      <xdr:colOff>123825</xdr:colOff>
      <xdr:row>33</xdr:row>
      <xdr:rowOff>42545</xdr:rowOff>
    </xdr:to>
    <xdr:sp macro="" textlink="">
      <xdr:nvSpPr>
        <xdr:cNvPr id="144" name="楕円 143">
          <a:extLst>
            <a:ext uri="{FF2B5EF4-FFF2-40B4-BE49-F238E27FC236}">
              <a16:creationId xmlns:a16="http://schemas.microsoft.com/office/drawing/2014/main" id="{837F45FC-99B5-412C-BFFC-D18E7920243A}"/>
            </a:ext>
          </a:extLst>
        </xdr:cNvPr>
        <xdr:cNvSpPr/>
      </xdr:nvSpPr>
      <xdr:spPr>
        <a:xfrm>
          <a:off x="13271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63881</xdr:rowOff>
    </xdr:from>
    <xdr:to>
      <xdr:col>72</xdr:col>
      <xdr:colOff>73025</xdr:colOff>
      <xdr:row>32</xdr:row>
      <xdr:rowOff>163195</xdr:rowOff>
    </xdr:to>
    <xdr:cxnSp macro="">
      <xdr:nvCxnSpPr>
        <xdr:cNvPr id="145" name="直線コネクタ 144">
          <a:extLst>
            <a:ext uri="{FF2B5EF4-FFF2-40B4-BE49-F238E27FC236}">
              <a16:creationId xmlns:a16="http://schemas.microsoft.com/office/drawing/2014/main" id="{98C4159F-49F6-47FF-BEC8-A07A8F585B2E}"/>
            </a:ext>
          </a:extLst>
        </xdr:cNvPr>
        <xdr:cNvCxnSpPr/>
      </xdr:nvCxnSpPr>
      <xdr:spPr>
        <a:xfrm flipV="1">
          <a:off x="13322300" y="6321806"/>
          <a:ext cx="762000" cy="9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60116</xdr:rowOff>
    </xdr:from>
    <xdr:to>
      <xdr:col>64</xdr:col>
      <xdr:colOff>123825</xdr:colOff>
      <xdr:row>32</xdr:row>
      <xdr:rowOff>161716</xdr:rowOff>
    </xdr:to>
    <xdr:sp macro="" textlink="">
      <xdr:nvSpPr>
        <xdr:cNvPr id="146" name="楕円 145">
          <a:extLst>
            <a:ext uri="{FF2B5EF4-FFF2-40B4-BE49-F238E27FC236}">
              <a16:creationId xmlns:a16="http://schemas.microsoft.com/office/drawing/2014/main" id="{3DA0D844-8061-42CE-8578-BEE03A8B1CCE}"/>
            </a:ext>
          </a:extLst>
        </xdr:cNvPr>
        <xdr:cNvSpPr/>
      </xdr:nvSpPr>
      <xdr:spPr>
        <a:xfrm>
          <a:off x="12509500" y="631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110916</xdr:rowOff>
    </xdr:from>
    <xdr:to>
      <xdr:col>68</xdr:col>
      <xdr:colOff>73025</xdr:colOff>
      <xdr:row>32</xdr:row>
      <xdr:rowOff>163195</xdr:rowOff>
    </xdr:to>
    <xdr:cxnSp macro="">
      <xdr:nvCxnSpPr>
        <xdr:cNvPr id="147" name="直線コネクタ 146">
          <a:extLst>
            <a:ext uri="{FF2B5EF4-FFF2-40B4-BE49-F238E27FC236}">
              <a16:creationId xmlns:a16="http://schemas.microsoft.com/office/drawing/2014/main" id="{19191B6A-8A3D-4406-9816-B137D6C2A2C4}"/>
            </a:ext>
          </a:extLst>
        </xdr:cNvPr>
        <xdr:cNvCxnSpPr/>
      </xdr:nvCxnSpPr>
      <xdr:spPr>
        <a:xfrm>
          <a:off x="12560300" y="6368841"/>
          <a:ext cx="762000" cy="5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69523</xdr:rowOff>
    </xdr:from>
    <xdr:to>
      <xdr:col>60</xdr:col>
      <xdr:colOff>123825</xdr:colOff>
      <xdr:row>32</xdr:row>
      <xdr:rowOff>171123</xdr:rowOff>
    </xdr:to>
    <xdr:sp macro="" textlink="">
      <xdr:nvSpPr>
        <xdr:cNvPr id="148" name="楕円 147">
          <a:extLst>
            <a:ext uri="{FF2B5EF4-FFF2-40B4-BE49-F238E27FC236}">
              <a16:creationId xmlns:a16="http://schemas.microsoft.com/office/drawing/2014/main" id="{807CE63E-4797-4F3C-AE50-EDF0237A6318}"/>
            </a:ext>
          </a:extLst>
        </xdr:cNvPr>
        <xdr:cNvSpPr/>
      </xdr:nvSpPr>
      <xdr:spPr>
        <a:xfrm>
          <a:off x="11747500" y="63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110916</xdr:rowOff>
    </xdr:from>
    <xdr:to>
      <xdr:col>64</xdr:col>
      <xdr:colOff>73025</xdr:colOff>
      <xdr:row>32</xdr:row>
      <xdr:rowOff>120323</xdr:rowOff>
    </xdr:to>
    <xdr:cxnSp macro="">
      <xdr:nvCxnSpPr>
        <xdr:cNvPr id="149" name="直線コネクタ 148">
          <a:extLst>
            <a:ext uri="{FF2B5EF4-FFF2-40B4-BE49-F238E27FC236}">
              <a16:creationId xmlns:a16="http://schemas.microsoft.com/office/drawing/2014/main" id="{117D933B-F433-4556-AFA0-2688BF665707}"/>
            </a:ext>
          </a:extLst>
        </xdr:cNvPr>
        <xdr:cNvCxnSpPr/>
      </xdr:nvCxnSpPr>
      <xdr:spPr>
        <a:xfrm flipV="1">
          <a:off x="11798300" y="6368841"/>
          <a:ext cx="762000" cy="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13352</xdr:rowOff>
    </xdr:from>
    <xdr:ext cx="469744" cy="259045"/>
    <xdr:sp macro="" textlink="">
      <xdr:nvSpPr>
        <xdr:cNvPr id="150" name="n_1aveValue債務償還比率">
          <a:extLst>
            <a:ext uri="{FF2B5EF4-FFF2-40B4-BE49-F238E27FC236}">
              <a16:creationId xmlns:a16="http://schemas.microsoft.com/office/drawing/2014/main" id="{2EF1742A-95BA-4EF7-83D6-D26032807F38}"/>
            </a:ext>
          </a:extLst>
        </xdr:cNvPr>
        <xdr:cNvSpPr txBox="1"/>
      </xdr:nvSpPr>
      <xdr:spPr>
        <a:xfrm>
          <a:off x="138367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9034</xdr:rowOff>
    </xdr:from>
    <xdr:ext cx="469744" cy="259045"/>
    <xdr:sp macro="" textlink="">
      <xdr:nvSpPr>
        <xdr:cNvPr id="151" name="n_2aveValue債務償還比率">
          <a:extLst>
            <a:ext uri="{FF2B5EF4-FFF2-40B4-BE49-F238E27FC236}">
              <a16:creationId xmlns:a16="http://schemas.microsoft.com/office/drawing/2014/main" id="{49E7DC4E-9A88-42E5-B341-23B89B4289F6}"/>
            </a:ext>
          </a:extLst>
        </xdr:cNvPr>
        <xdr:cNvSpPr txBox="1"/>
      </xdr:nvSpPr>
      <xdr:spPr>
        <a:xfrm>
          <a:off x="130874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27540</xdr:rowOff>
    </xdr:from>
    <xdr:ext cx="469744" cy="259045"/>
    <xdr:sp macro="" textlink="">
      <xdr:nvSpPr>
        <xdr:cNvPr id="152" name="n_3aveValue債務償還比率">
          <a:extLst>
            <a:ext uri="{FF2B5EF4-FFF2-40B4-BE49-F238E27FC236}">
              <a16:creationId xmlns:a16="http://schemas.microsoft.com/office/drawing/2014/main" id="{C525A77C-EC2B-45A7-88E3-97E7727AFEE1}"/>
            </a:ext>
          </a:extLst>
        </xdr:cNvPr>
        <xdr:cNvSpPr txBox="1"/>
      </xdr:nvSpPr>
      <xdr:spPr>
        <a:xfrm>
          <a:off x="12325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7338</xdr:rowOff>
    </xdr:from>
    <xdr:ext cx="469744" cy="259045"/>
    <xdr:sp macro="" textlink="">
      <xdr:nvSpPr>
        <xdr:cNvPr id="153" name="n_4aveValue債務償還比率">
          <a:extLst>
            <a:ext uri="{FF2B5EF4-FFF2-40B4-BE49-F238E27FC236}">
              <a16:creationId xmlns:a16="http://schemas.microsoft.com/office/drawing/2014/main" id="{6E02B0A0-C049-4911-B292-CF9D7447B19E}"/>
            </a:ext>
          </a:extLst>
        </xdr:cNvPr>
        <xdr:cNvSpPr txBox="1"/>
      </xdr:nvSpPr>
      <xdr:spPr>
        <a:xfrm>
          <a:off x="11563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105808</xdr:rowOff>
    </xdr:from>
    <xdr:ext cx="469744" cy="259045"/>
    <xdr:sp macro="" textlink="">
      <xdr:nvSpPr>
        <xdr:cNvPr id="154" name="n_1mainValue債務償還比率">
          <a:extLst>
            <a:ext uri="{FF2B5EF4-FFF2-40B4-BE49-F238E27FC236}">
              <a16:creationId xmlns:a16="http://schemas.microsoft.com/office/drawing/2014/main" id="{D00E66F5-FFA7-4032-8C66-836F5C50CECC}"/>
            </a:ext>
          </a:extLst>
        </xdr:cNvPr>
        <xdr:cNvSpPr txBox="1"/>
      </xdr:nvSpPr>
      <xdr:spPr>
        <a:xfrm>
          <a:off x="13836727" y="636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33672</xdr:rowOff>
    </xdr:from>
    <xdr:ext cx="469744" cy="259045"/>
    <xdr:sp macro="" textlink="">
      <xdr:nvSpPr>
        <xdr:cNvPr id="155" name="n_2mainValue債務償還比率">
          <a:extLst>
            <a:ext uri="{FF2B5EF4-FFF2-40B4-BE49-F238E27FC236}">
              <a16:creationId xmlns:a16="http://schemas.microsoft.com/office/drawing/2014/main" id="{56B2F021-9435-4495-B1CA-BE2CBBD55C51}"/>
            </a:ext>
          </a:extLst>
        </xdr:cNvPr>
        <xdr:cNvSpPr txBox="1"/>
      </xdr:nvSpPr>
      <xdr:spPr>
        <a:xfrm>
          <a:off x="13087427" y="646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152843</xdr:rowOff>
    </xdr:from>
    <xdr:ext cx="469744" cy="259045"/>
    <xdr:sp macro="" textlink="">
      <xdr:nvSpPr>
        <xdr:cNvPr id="156" name="n_3mainValue債務償還比率">
          <a:extLst>
            <a:ext uri="{FF2B5EF4-FFF2-40B4-BE49-F238E27FC236}">
              <a16:creationId xmlns:a16="http://schemas.microsoft.com/office/drawing/2014/main" id="{B0DF8A8D-3A33-4FE2-90C1-6285C4BB035E}"/>
            </a:ext>
          </a:extLst>
        </xdr:cNvPr>
        <xdr:cNvSpPr txBox="1"/>
      </xdr:nvSpPr>
      <xdr:spPr>
        <a:xfrm>
          <a:off x="12325427" y="641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162250</xdr:rowOff>
    </xdr:from>
    <xdr:ext cx="469744" cy="259045"/>
    <xdr:sp macro="" textlink="">
      <xdr:nvSpPr>
        <xdr:cNvPr id="157" name="n_4mainValue債務償還比率">
          <a:extLst>
            <a:ext uri="{FF2B5EF4-FFF2-40B4-BE49-F238E27FC236}">
              <a16:creationId xmlns:a16="http://schemas.microsoft.com/office/drawing/2014/main" id="{CCD8469E-A88E-4ED1-A419-027FFF5F9F4B}"/>
            </a:ext>
          </a:extLst>
        </xdr:cNvPr>
        <xdr:cNvSpPr txBox="1"/>
      </xdr:nvSpPr>
      <xdr:spPr>
        <a:xfrm>
          <a:off x="11563427" y="64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65049280-2509-4781-9107-74E8EC34411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B1AC3ADA-C2D0-48E9-837C-9E13DBF644F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E819733F-7246-45A1-8B55-F1F4020317E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A0B2F4F8-0CAA-4BD6-A8CD-4F227067396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87FDFEF2-D379-48D3-B153-579C21FECFD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56757E5C-419B-41D1-9706-D83CA19A492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91494E4-99A0-4A9C-946E-18CA935E468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97132D2-1A04-4124-A7DE-200C509C07B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26FC5DD-4FB4-4AB8-BBFD-A47BC03E722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6063FEA-79AA-4E8D-AD6F-BE1CA65B030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695676E-A409-4982-AC74-E038BCD7F46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4790F4E-E577-47B1-A3D9-3EC2CF942E7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39F527C-3188-4195-B7BD-ABD8210CF67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67D0EB6-6ABD-41F7-B55A-88C82B20CD1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073BC26-1870-45C6-A0FE-5F9B9DC1623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8CA331F-F9AB-4851-B6B4-9FD87475AB1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24,756
24,413
372.34
17,984,327
16,855,847
1,034,703
7,900,435
11,709,087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DC0EF8D-D8A5-4AF1-B4BF-BADC888F683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D64D3CC-E38E-4507-BD18-E1A9CB983B0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6EFD7E2-7A4E-4398-B763-4EB7FFA922A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526D644-4F49-45FF-9B2A-883A0CF0A03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CB7F556-A9E7-43D8-A67D-F40A7BDE25C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BBBB1DF-62B7-4900-A951-1E916F98D88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545344A-D66C-464D-9952-0C69D87FC9E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3B2EC04-C4D7-4D0E-AA64-1F15C48033F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26A2B8A-8BE4-48B3-A1E4-B82B63262BC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5EEF99E-73A4-48FD-A8B6-2A20D19299F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1C11271-DD6F-43F4-9577-7C2842C5A33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EED6D8F-FA6B-4810-868B-8D998D47CDD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5A82862-CD7A-47D9-81A2-18C74C106B8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4DA19A6-77CA-4547-B024-6458042721B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3DA2F56-75D9-42E7-BF68-703D61EDAE5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90B3130-5FE6-4C49-93DB-41248AB8AD0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143F536-D2E7-4247-A6E1-74C2B2F05CD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E38F363-6CB3-494D-A389-35F1BC9349B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D16FEC9-DB11-4001-8042-8F690BE4DCD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40DDA90-7973-441E-8001-416E79793B7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7C999D4-F737-4726-8E26-3CDA61CEEAE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2C7370C-8EE7-4612-B737-253FF5F4D8C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AA42F1F-8E2E-4E1E-9ED4-E42BA935590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8885B71-70B6-433E-8AC8-3CEF1B97906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619DFC5-BA22-4D31-AED5-269153A0F12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0CADF2A-5B85-46E0-8779-EC799DB15D2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DCDF798-C472-462E-970B-6CEFC79120F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DDE98E7-961E-482E-A5F9-7B3D6AB6C42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D7191CA-3DE1-4AA2-8224-5359D6E5B8A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5AED105-D987-40BB-B07A-0AE5C3B5CB6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E009858-5859-450E-90C9-653E139F74E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ABC67B27-4903-46D9-A0DF-2F6BA83C4088}"/>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EA485FE-05DD-4D00-B933-76A9BCA1C7F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73F8A0F0-40F8-4975-9E03-1EA44D7EA583}"/>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6E62CB3-FE69-4C83-8722-6BC0E6C960A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9D926FC-A8F5-4963-B9EB-25A0FDAEEB0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642F59D-9B00-48E6-9AEB-C5E2CD17E7C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A58DFF3-8148-4FD9-9580-7E42149B831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2368806-AEBE-4FEE-B680-93CF406A2B0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B048DBA-99AC-45EB-8B2D-134A9E7CC44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8EF863D-FB4D-4D5B-BF8C-7AA1CC90F21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FE80504-4B5B-45D8-956A-A38FEB53190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4F6C768-977E-4A55-BE51-7E97D4D32CC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A5DC2368-9404-4209-96ED-4BA39474B1FA}"/>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820CCF8-3BBE-4B31-B7AC-1CE5C135CBD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51B465CE-B0F1-4D58-9BEC-2DDF7B431E5B}"/>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5FA2B3CF-CBD1-4ED5-BDFD-60E64D8470F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a:extLst>
            <a:ext uri="{FF2B5EF4-FFF2-40B4-BE49-F238E27FC236}">
              <a16:creationId xmlns:a16="http://schemas.microsoft.com/office/drawing/2014/main" id="{D5956E12-4BAD-4527-B569-D25828D799CD}"/>
            </a:ext>
          </a:extLst>
        </xdr:cNvPr>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a:extLst>
            <a:ext uri="{FF2B5EF4-FFF2-40B4-BE49-F238E27FC236}">
              <a16:creationId xmlns:a16="http://schemas.microsoft.com/office/drawing/2014/main" id="{1D6CE385-9DBA-4CF7-A7A9-FF3005FDF3A6}"/>
            </a:ext>
          </a:extLst>
        </xdr:cNvPr>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a:extLst>
            <a:ext uri="{FF2B5EF4-FFF2-40B4-BE49-F238E27FC236}">
              <a16:creationId xmlns:a16="http://schemas.microsoft.com/office/drawing/2014/main" id="{E79E4B35-075D-4FB8-BCF1-591BC754AD15}"/>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a:extLst>
            <a:ext uri="{FF2B5EF4-FFF2-40B4-BE49-F238E27FC236}">
              <a16:creationId xmlns:a16="http://schemas.microsoft.com/office/drawing/2014/main" id="{9F2A2A4C-A62C-4CD2-AF41-4F67D4E4B554}"/>
            </a:ext>
          </a:extLst>
        </xdr:cNvPr>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a:extLst>
            <a:ext uri="{FF2B5EF4-FFF2-40B4-BE49-F238E27FC236}">
              <a16:creationId xmlns:a16="http://schemas.microsoft.com/office/drawing/2014/main" id="{3E7068F0-AD0F-4B22-942D-F7C242FBD43F}"/>
            </a:ext>
          </a:extLst>
        </xdr:cNvPr>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4" name="【道路】&#10;有形固定資産減価償却率平均値テキスト">
          <a:extLst>
            <a:ext uri="{FF2B5EF4-FFF2-40B4-BE49-F238E27FC236}">
              <a16:creationId xmlns:a16="http://schemas.microsoft.com/office/drawing/2014/main" id="{DE46DCF9-38FF-44E0-A5EE-577073E0F4A4}"/>
            </a:ext>
          </a:extLst>
        </xdr:cNvPr>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a:extLst>
            <a:ext uri="{FF2B5EF4-FFF2-40B4-BE49-F238E27FC236}">
              <a16:creationId xmlns:a16="http://schemas.microsoft.com/office/drawing/2014/main" id="{4EB55702-335C-4DF3-996E-141018FB8ECA}"/>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a:extLst>
            <a:ext uri="{FF2B5EF4-FFF2-40B4-BE49-F238E27FC236}">
              <a16:creationId xmlns:a16="http://schemas.microsoft.com/office/drawing/2014/main" id="{8232E006-513C-4C57-9353-550B58AD764E}"/>
            </a:ext>
          </a:extLst>
        </xdr:cNvPr>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a:extLst>
            <a:ext uri="{FF2B5EF4-FFF2-40B4-BE49-F238E27FC236}">
              <a16:creationId xmlns:a16="http://schemas.microsoft.com/office/drawing/2014/main" id="{A607B98E-BF2E-4A90-B69E-6D7686C25FE2}"/>
            </a:ext>
          </a:extLst>
        </xdr:cNvPr>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a:extLst>
            <a:ext uri="{FF2B5EF4-FFF2-40B4-BE49-F238E27FC236}">
              <a16:creationId xmlns:a16="http://schemas.microsoft.com/office/drawing/2014/main" id="{CE8C5430-1C22-43B6-9F8F-750DF4AB5278}"/>
            </a:ext>
          </a:extLst>
        </xdr:cNvPr>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a:extLst>
            <a:ext uri="{FF2B5EF4-FFF2-40B4-BE49-F238E27FC236}">
              <a16:creationId xmlns:a16="http://schemas.microsoft.com/office/drawing/2014/main" id="{2D16A8B5-A5C1-47A1-AFB3-537D88752C72}"/>
            </a:ext>
          </a:extLst>
        </xdr:cNvPr>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3586FDA-BEBE-4DFD-88C6-C530AF3B530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34E3441-5B66-4310-8479-247F903F378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7C04882-727C-469E-AEDC-50E3AFC9160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EEC60B5-7D61-4C87-B565-5E8DE9320BE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E1FB5A1-3F82-47BD-8345-875346669B1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72753</xdr:rowOff>
    </xdr:from>
    <xdr:to>
      <xdr:col>24</xdr:col>
      <xdr:colOff>114300</xdr:colOff>
      <xdr:row>40</xdr:row>
      <xdr:rowOff>2903</xdr:rowOff>
    </xdr:to>
    <xdr:sp macro="" textlink="">
      <xdr:nvSpPr>
        <xdr:cNvPr id="75" name="楕円 74">
          <a:extLst>
            <a:ext uri="{FF2B5EF4-FFF2-40B4-BE49-F238E27FC236}">
              <a16:creationId xmlns:a16="http://schemas.microsoft.com/office/drawing/2014/main" id="{4DF0D195-E883-4C61-A9C0-B4F1C1FB3DE7}"/>
            </a:ext>
          </a:extLst>
        </xdr:cNvPr>
        <xdr:cNvSpPr/>
      </xdr:nvSpPr>
      <xdr:spPr>
        <a:xfrm>
          <a:off x="45847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51180</xdr:rowOff>
    </xdr:from>
    <xdr:ext cx="405111" cy="259045"/>
    <xdr:sp macro="" textlink="">
      <xdr:nvSpPr>
        <xdr:cNvPr id="76" name="【道路】&#10;有形固定資産減価償却率該当値テキスト">
          <a:extLst>
            <a:ext uri="{FF2B5EF4-FFF2-40B4-BE49-F238E27FC236}">
              <a16:creationId xmlns:a16="http://schemas.microsoft.com/office/drawing/2014/main" id="{248098D7-6318-4400-BEB1-E178A55A30F5}"/>
            </a:ext>
          </a:extLst>
        </xdr:cNvPr>
        <xdr:cNvSpPr txBox="1"/>
      </xdr:nvSpPr>
      <xdr:spPr>
        <a:xfrm>
          <a:off x="4673600"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7438</xdr:rowOff>
    </xdr:from>
    <xdr:to>
      <xdr:col>20</xdr:col>
      <xdr:colOff>38100</xdr:colOff>
      <xdr:row>39</xdr:row>
      <xdr:rowOff>109038</xdr:rowOff>
    </xdr:to>
    <xdr:sp macro="" textlink="">
      <xdr:nvSpPr>
        <xdr:cNvPr id="77" name="楕円 76">
          <a:extLst>
            <a:ext uri="{FF2B5EF4-FFF2-40B4-BE49-F238E27FC236}">
              <a16:creationId xmlns:a16="http://schemas.microsoft.com/office/drawing/2014/main" id="{59213D5A-9EAF-4906-8DA4-DC1981BD8F1F}"/>
            </a:ext>
          </a:extLst>
        </xdr:cNvPr>
        <xdr:cNvSpPr/>
      </xdr:nvSpPr>
      <xdr:spPr>
        <a:xfrm>
          <a:off x="3746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58238</xdr:rowOff>
    </xdr:from>
    <xdr:to>
      <xdr:col>24</xdr:col>
      <xdr:colOff>63500</xdr:colOff>
      <xdr:row>39</xdr:row>
      <xdr:rowOff>123553</xdr:rowOff>
    </xdr:to>
    <xdr:cxnSp macro="">
      <xdr:nvCxnSpPr>
        <xdr:cNvPr id="78" name="直線コネクタ 77">
          <a:extLst>
            <a:ext uri="{FF2B5EF4-FFF2-40B4-BE49-F238E27FC236}">
              <a16:creationId xmlns:a16="http://schemas.microsoft.com/office/drawing/2014/main" id="{D021343A-1557-45EF-B354-607590FE36AB}"/>
            </a:ext>
          </a:extLst>
        </xdr:cNvPr>
        <xdr:cNvCxnSpPr/>
      </xdr:nvCxnSpPr>
      <xdr:spPr>
        <a:xfrm>
          <a:off x="3797300" y="674478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116840</xdr:rowOff>
    </xdr:from>
    <xdr:to>
      <xdr:col>15</xdr:col>
      <xdr:colOff>101600</xdr:colOff>
      <xdr:row>39</xdr:row>
      <xdr:rowOff>46990</xdr:rowOff>
    </xdr:to>
    <xdr:sp macro="" textlink="">
      <xdr:nvSpPr>
        <xdr:cNvPr id="79" name="楕円 78">
          <a:extLst>
            <a:ext uri="{FF2B5EF4-FFF2-40B4-BE49-F238E27FC236}">
              <a16:creationId xmlns:a16="http://schemas.microsoft.com/office/drawing/2014/main" id="{D9B20228-F5FE-418A-ADD2-EB6A6C408B64}"/>
            </a:ext>
          </a:extLst>
        </xdr:cNvPr>
        <xdr:cNvSpPr/>
      </xdr:nvSpPr>
      <xdr:spPr>
        <a:xfrm>
          <a:off x="2857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167640</xdr:rowOff>
    </xdr:from>
    <xdr:to>
      <xdr:col>19</xdr:col>
      <xdr:colOff>177800</xdr:colOff>
      <xdr:row>39</xdr:row>
      <xdr:rowOff>58238</xdr:rowOff>
    </xdr:to>
    <xdr:cxnSp macro="">
      <xdr:nvCxnSpPr>
        <xdr:cNvPr id="80" name="直線コネクタ 79">
          <a:extLst>
            <a:ext uri="{FF2B5EF4-FFF2-40B4-BE49-F238E27FC236}">
              <a16:creationId xmlns:a16="http://schemas.microsoft.com/office/drawing/2014/main" id="{653B5E9F-4A3B-4DAA-B98A-4DE364EF205C}"/>
            </a:ext>
          </a:extLst>
        </xdr:cNvPr>
        <xdr:cNvCxnSpPr/>
      </xdr:nvCxnSpPr>
      <xdr:spPr>
        <a:xfrm>
          <a:off x="2908300" y="668274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54791</xdr:rowOff>
    </xdr:from>
    <xdr:to>
      <xdr:col>10</xdr:col>
      <xdr:colOff>165100</xdr:colOff>
      <xdr:row>38</xdr:row>
      <xdr:rowOff>156391</xdr:rowOff>
    </xdr:to>
    <xdr:sp macro="" textlink="">
      <xdr:nvSpPr>
        <xdr:cNvPr id="81" name="楕円 80">
          <a:extLst>
            <a:ext uri="{FF2B5EF4-FFF2-40B4-BE49-F238E27FC236}">
              <a16:creationId xmlns:a16="http://schemas.microsoft.com/office/drawing/2014/main" id="{2A058AFA-DDD3-45B2-9243-D5E7A9745CC8}"/>
            </a:ext>
          </a:extLst>
        </xdr:cNvPr>
        <xdr:cNvSpPr/>
      </xdr:nvSpPr>
      <xdr:spPr>
        <a:xfrm>
          <a:off x="1968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105591</xdr:rowOff>
    </xdr:from>
    <xdr:to>
      <xdr:col>15</xdr:col>
      <xdr:colOff>50800</xdr:colOff>
      <xdr:row>38</xdr:row>
      <xdr:rowOff>167640</xdr:rowOff>
    </xdr:to>
    <xdr:cxnSp macro="">
      <xdr:nvCxnSpPr>
        <xdr:cNvPr id="82" name="直線コネクタ 81">
          <a:extLst>
            <a:ext uri="{FF2B5EF4-FFF2-40B4-BE49-F238E27FC236}">
              <a16:creationId xmlns:a16="http://schemas.microsoft.com/office/drawing/2014/main" id="{D2074BA2-5E9D-427D-84BB-6FCF92036CED}"/>
            </a:ext>
          </a:extLst>
        </xdr:cNvPr>
        <xdr:cNvCxnSpPr/>
      </xdr:nvCxnSpPr>
      <xdr:spPr>
        <a:xfrm>
          <a:off x="2019300" y="662069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66783</xdr:rowOff>
    </xdr:from>
    <xdr:ext cx="405111" cy="259045"/>
    <xdr:sp macro="" textlink="">
      <xdr:nvSpPr>
        <xdr:cNvPr id="83" name="n_1aveValue【道路】&#10;有形固定資産減価償却率">
          <a:extLst>
            <a:ext uri="{FF2B5EF4-FFF2-40B4-BE49-F238E27FC236}">
              <a16:creationId xmlns:a16="http://schemas.microsoft.com/office/drawing/2014/main" id="{5C4B7A3A-AAE0-48B7-A5EC-7FAF1EDF4C7D}"/>
            </a:ext>
          </a:extLst>
        </xdr:cNvPr>
        <xdr:cNvSpPr txBox="1"/>
      </xdr:nvSpPr>
      <xdr:spPr>
        <a:xfrm>
          <a:off x="3582044" y="641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14531</xdr:rowOff>
    </xdr:from>
    <xdr:ext cx="405111" cy="259045"/>
    <xdr:sp macro="" textlink="">
      <xdr:nvSpPr>
        <xdr:cNvPr id="84" name="n_2aveValue【道路】&#10;有形固定資産減価償却率">
          <a:extLst>
            <a:ext uri="{FF2B5EF4-FFF2-40B4-BE49-F238E27FC236}">
              <a16:creationId xmlns:a16="http://schemas.microsoft.com/office/drawing/2014/main" id="{C5D4AB91-D0AF-49EE-B94B-090495A547FF}"/>
            </a:ext>
          </a:extLst>
        </xdr:cNvPr>
        <xdr:cNvSpPr txBox="1"/>
      </xdr:nvSpPr>
      <xdr:spPr>
        <a:xfrm>
          <a:off x="2705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123933</xdr:rowOff>
    </xdr:from>
    <xdr:ext cx="405111" cy="259045"/>
    <xdr:sp macro="" textlink="">
      <xdr:nvSpPr>
        <xdr:cNvPr id="85" name="n_3aveValue【道路】&#10;有形固定資産減価償却率">
          <a:extLst>
            <a:ext uri="{FF2B5EF4-FFF2-40B4-BE49-F238E27FC236}">
              <a16:creationId xmlns:a16="http://schemas.microsoft.com/office/drawing/2014/main" id="{CA60A29B-514B-4D2D-8D90-B5385C92332D}"/>
            </a:ext>
          </a:extLst>
        </xdr:cNvPr>
        <xdr:cNvSpPr txBox="1"/>
      </xdr:nvSpPr>
      <xdr:spPr>
        <a:xfrm>
          <a:off x="1816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123933</xdr:rowOff>
    </xdr:from>
    <xdr:ext cx="405111" cy="259045"/>
    <xdr:sp macro="" textlink="">
      <xdr:nvSpPr>
        <xdr:cNvPr id="86" name="n_4aveValue【道路】&#10;有形固定資産減価償却率">
          <a:extLst>
            <a:ext uri="{FF2B5EF4-FFF2-40B4-BE49-F238E27FC236}">
              <a16:creationId xmlns:a16="http://schemas.microsoft.com/office/drawing/2014/main" id="{2D20BA3D-197C-43BC-9427-3D1E45B2EB28}"/>
            </a:ext>
          </a:extLst>
        </xdr:cNvPr>
        <xdr:cNvSpPr txBox="1"/>
      </xdr:nvSpPr>
      <xdr:spPr>
        <a:xfrm>
          <a:off x="927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100165</xdr:rowOff>
    </xdr:from>
    <xdr:ext cx="405111" cy="259045"/>
    <xdr:sp macro="" textlink="">
      <xdr:nvSpPr>
        <xdr:cNvPr id="87" name="n_1mainValue【道路】&#10;有形固定資産減価償却率">
          <a:extLst>
            <a:ext uri="{FF2B5EF4-FFF2-40B4-BE49-F238E27FC236}">
              <a16:creationId xmlns:a16="http://schemas.microsoft.com/office/drawing/2014/main" id="{D9DAD54A-3299-4529-845E-9046C9FCFFE8}"/>
            </a:ext>
          </a:extLst>
        </xdr:cNvPr>
        <xdr:cNvSpPr txBox="1"/>
      </xdr:nvSpPr>
      <xdr:spPr>
        <a:xfrm>
          <a:off x="35820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8" name="n_2mainValue【道路】&#10;有形固定資産減価償却率">
          <a:extLst>
            <a:ext uri="{FF2B5EF4-FFF2-40B4-BE49-F238E27FC236}">
              <a16:creationId xmlns:a16="http://schemas.microsoft.com/office/drawing/2014/main" id="{5CAAC35D-0D18-4C5D-B15E-4EA9496A0E50}"/>
            </a:ext>
          </a:extLst>
        </xdr:cNvPr>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9" name="n_3mainValue【道路】&#10;有形固定資産減価償却率">
          <a:extLst>
            <a:ext uri="{FF2B5EF4-FFF2-40B4-BE49-F238E27FC236}">
              <a16:creationId xmlns:a16="http://schemas.microsoft.com/office/drawing/2014/main" id="{59D733F9-F7F7-4058-9F87-E9144CEDCBF2}"/>
            </a:ext>
          </a:extLst>
        </xdr:cNvPr>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AA56CA28-06FB-493C-B243-9DEF1531AB0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E0086457-10BE-4B94-BB2D-A575B653572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A3B3190D-0DFB-47E7-8697-E63E2113FBF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2FE4014C-197E-47CA-A0FC-7ACD3A076DD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9723599F-D154-4549-82C2-9CE89A985C0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5DC16CF0-B18A-4E76-8058-3BCE8CB07B5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845707F0-60B4-490B-BC75-B98CE0166D2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53368A54-C1EB-40FB-B1E5-B4A2ADDD9A4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8" name="テキスト ボックス 97">
          <a:extLst>
            <a:ext uri="{FF2B5EF4-FFF2-40B4-BE49-F238E27FC236}">
              <a16:creationId xmlns:a16="http://schemas.microsoft.com/office/drawing/2014/main" id="{45D15BEA-5CA3-431F-BA93-73D21C597E5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AB9EFC76-C6DB-4FB8-9F4A-68626720F9F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22C1A7D7-63E3-4AD2-9A15-95AC727631D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D59297BC-D86B-442D-BF33-A94DA502A9B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D96C6617-8FD4-4CD5-8B2D-FC8945214B9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3" name="テキスト ボックス 102">
          <a:extLst>
            <a:ext uri="{FF2B5EF4-FFF2-40B4-BE49-F238E27FC236}">
              <a16:creationId xmlns:a16="http://schemas.microsoft.com/office/drawing/2014/main" id="{214883D5-9969-4EA8-B206-D8716DD7F18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E65CAAF2-94DE-48A0-AC02-6E73F2CF877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a:extLst>
            <a:ext uri="{FF2B5EF4-FFF2-40B4-BE49-F238E27FC236}">
              <a16:creationId xmlns:a16="http://schemas.microsoft.com/office/drawing/2014/main" id="{080D69DB-5540-44DB-A5CA-75E7E262986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E48F09D4-2E45-44C5-ABAC-A607328EE36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7" name="テキスト ボックス 106">
          <a:extLst>
            <a:ext uri="{FF2B5EF4-FFF2-40B4-BE49-F238E27FC236}">
              <a16:creationId xmlns:a16="http://schemas.microsoft.com/office/drawing/2014/main" id="{6ED45B78-774A-4434-9940-D1FF2737662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C8274E54-CEF5-4A5A-BD77-DB62BE6EEE9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9" name="テキスト ボックス 108">
          <a:extLst>
            <a:ext uri="{FF2B5EF4-FFF2-40B4-BE49-F238E27FC236}">
              <a16:creationId xmlns:a16="http://schemas.microsoft.com/office/drawing/2014/main" id="{F9CAFFBC-6D32-45D3-B3E4-50751B4A405F}"/>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85BBCEDE-686E-46FF-A084-8569700381A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5B80AE9-FB50-44B0-8126-85CF0F3333C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D94FB592-FDDB-4E1B-AF06-681D4028CDC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3" name="直線コネクタ 112">
          <a:extLst>
            <a:ext uri="{FF2B5EF4-FFF2-40B4-BE49-F238E27FC236}">
              <a16:creationId xmlns:a16="http://schemas.microsoft.com/office/drawing/2014/main" id="{CB165C50-EDF5-4984-9F01-86AEAF0B601E}"/>
            </a:ext>
          </a:extLst>
        </xdr:cNvPr>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4" name="【道路】&#10;一人当たり延長最小値テキスト">
          <a:extLst>
            <a:ext uri="{FF2B5EF4-FFF2-40B4-BE49-F238E27FC236}">
              <a16:creationId xmlns:a16="http://schemas.microsoft.com/office/drawing/2014/main" id="{4BEB45FA-E56D-43A3-8DB1-802BF8D31EAA}"/>
            </a:ext>
          </a:extLst>
        </xdr:cNvPr>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5" name="直線コネクタ 114">
          <a:extLst>
            <a:ext uri="{FF2B5EF4-FFF2-40B4-BE49-F238E27FC236}">
              <a16:creationId xmlns:a16="http://schemas.microsoft.com/office/drawing/2014/main" id="{B54C95BA-CEBC-4E99-949D-C487DBAC46A2}"/>
            </a:ext>
          </a:extLst>
        </xdr:cNvPr>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6" name="【道路】&#10;一人当たり延長最大値テキスト">
          <a:extLst>
            <a:ext uri="{FF2B5EF4-FFF2-40B4-BE49-F238E27FC236}">
              <a16:creationId xmlns:a16="http://schemas.microsoft.com/office/drawing/2014/main" id="{892DFAF8-7E7A-4F95-9AF8-E7E1E6BBA244}"/>
            </a:ext>
          </a:extLst>
        </xdr:cNvPr>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17" name="直線コネクタ 116">
          <a:extLst>
            <a:ext uri="{FF2B5EF4-FFF2-40B4-BE49-F238E27FC236}">
              <a16:creationId xmlns:a16="http://schemas.microsoft.com/office/drawing/2014/main" id="{C3DB4B7B-8C5D-4185-B934-64F929EC6648}"/>
            </a:ext>
          </a:extLst>
        </xdr:cNvPr>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82516</xdr:rowOff>
    </xdr:from>
    <xdr:ext cx="534377" cy="259045"/>
    <xdr:sp macro="" textlink="">
      <xdr:nvSpPr>
        <xdr:cNvPr id="118" name="【道路】&#10;一人当たり延長平均値テキスト">
          <a:extLst>
            <a:ext uri="{FF2B5EF4-FFF2-40B4-BE49-F238E27FC236}">
              <a16:creationId xmlns:a16="http://schemas.microsoft.com/office/drawing/2014/main" id="{A75CF1FB-3E0B-4AD4-8374-15D2989BEB52}"/>
            </a:ext>
          </a:extLst>
        </xdr:cNvPr>
        <xdr:cNvSpPr txBox="1"/>
      </xdr:nvSpPr>
      <xdr:spPr>
        <a:xfrm>
          <a:off x="10515600" y="694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19" name="フローチャート: 判断 118">
          <a:extLst>
            <a:ext uri="{FF2B5EF4-FFF2-40B4-BE49-F238E27FC236}">
              <a16:creationId xmlns:a16="http://schemas.microsoft.com/office/drawing/2014/main" id="{7281DB3B-2B0A-414B-811F-7EC4F0EAE5AA}"/>
            </a:ext>
          </a:extLst>
        </xdr:cNvPr>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0" name="フローチャート: 判断 119">
          <a:extLst>
            <a:ext uri="{FF2B5EF4-FFF2-40B4-BE49-F238E27FC236}">
              <a16:creationId xmlns:a16="http://schemas.microsoft.com/office/drawing/2014/main" id="{62CC4537-C5BD-4CBF-8C84-823FE0655495}"/>
            </a:ext>
          </a:extLst>
        </xdr:cNvPr>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1" name="フローチャート: 判断 120">
          <a:extLst>
            <a:ext uri="{FF2B5EF4-FFF2-40B4-BE49-F238E27FC236}">
              <a16:creationId xmlns:a16="http://schemas.microsoft.com/office/drawing/2014/main" id="{AE5C96E1-889A-4310-B7C9-FBA0DF759162}"/>
            </a:ext>
          </a:extLst>
        </xdr:cNvPr>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2" name="フローチャート: 判断 121">
          <a:extLst>
            <a:ext uri="{FF2B5EF4-FFF2-40B4-BE49-F238E27FC236}">
              <a16:creationId xmlns:a16="http://schemas.microsoft.com/office/drawing/2014/main" id="{8BEE08CE-068E-4F15-AF5B-F6C795E54DC5}"/>
            </a:ext>
          </a:extLst>
        </xdr:cNvPr>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3" name="フローチャート: 判断 122">
          <a:extLst>
            <a:ext uri="{FF2B5EF4-FFF2-40B4-BE49-F238E27FC236}">
              <a16:creationId xmlns:a16="http://schemas.microsoft.com/office/drawing/2014/main" id="{62909C2A-3798-4973-86BC-1052AEB845A6}"/>
            </a:ext>
          </a:extLst>
        </xdr:cNvPr>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6B58195-E7DE-4181-9449-40F75AFF198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29CD67B-0FD6-4AE9-92BF-B81BFE8931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06BC20D-8F6F-436D-BFFB-076CFB58071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46BDFB6-046E-4E49-8064-250285DA283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EDDE9C1-F576-4558-BE00-19B65B4BF26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20269</xdr:rowOff>
    </xdr:from>
    <xdr:to>
      <xdr:col>55</xdr:col>
      <xdr:colOff>50800</xdr:colOff>
      <xdr:row>40</xdr:row>
      <xdr:rowOff>121869</xdr:rowOff>
    </xdr:to>
    <xdr:sp macro="" textlink="">
      <xdr:nvSpPr>
        <xdr:cNvPr id="129" name="楕円 128">
          <a:extLst>
            <a:ext uri="{FF2B5EF4-FFF2-40B4-BE49-F238E27FC236}">
              <a16:creationId xmlns:a16="http://schemas.microsoft.com/office/drawing/2014/main" id="{C98DD282-9410-4820-992F-2F30877804C8}"/>
            </a:ext>
          </a:extLst>
        </xdr:cNvPr>
        <xdr:cNvSpPr/>
      </xdr:nvSpPr>
      <xdr:spPr>
        <a:xfrm>
          <a:off x="10426700" y="68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43146</xdr:rowOff>
    </xdr:from>
    <xdr:ext cx="534377" cy="259045"/>
    <xdr:sp macro="" textlink="">
      <xdr:nvSpPr>
        <xdr:cNvPr id="130" name="【道路】&#10;一人当たり延長該当値テキスト">
          <a:extLst>
            <a:ext uri="{FF2B5EF4-FFF2-40B4-BE49-F238E27FC236}">
              <a16:creationId xmlns:a16="http://schemas.microsoft.com/office/drawing/2014/main" id="{E5D709E8-10EA-45B7-836A-524B0A1A9AB7}"/>
            </a:ext>
          </a:extLst>
        </xdr:cNvPr>
        <xdr:cNvSpPr txBox="1"/>
      </xdr:nvSpPr>
      <xdr:spPr>
        <a:xfrm>
          <a:off x="10515600" y="672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24067</xdr:rowOff>
    </xdr:from>
    <xdr:to>
      <xdr:col>50</xdr:col>
      <xdr:colOff>165100</xdr:colOff>
      <xdr:row>40</xdr:row>
      <xdr:rowOff>125667</xdr:rowOff>
    </xdr:to>
    <xdr:sp macro="" textlink="">
      <xdr:nvSpPr>
        <xdr:cNvPr id="131" name="楕円 130">
          <a:extLst>
            <a:ext uri="{FF2B5EF4-FFF2-40B4-BE49-F238E27FC236}">
              <a16:creationId xmlns:a16="http://schemas.microsoft.com/office/drawing/2014/main" id="{C65A6898-A349-43C3-BBB7-55E4BD24A039}"/>
            </a:ext>
          </a:extLst>
        </xdr:cNvPr>
        <xdr:cNvSpPr/>
      </xdr:nvSpPr>
      <xdr:spPr>
        <a:xfrm>
          <a:off x="9588500" y="68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71069</xdr:rowOff>
    </xdr:from>
    <xdr:to>
      <xdr:col>55</xdr:col>
      <xdr:colOff>0</xdr:colOff>
      <xdr:row>40</xdr:row>
      <xdr:rowOff>74867</xdr:rowOff>
    </xdr:to>
    <xdr:cxnSp macro="">
      <xdr:nvCxnSpPr>
        <xdr:cNvPr id="132" name="直線コネクタ 131">
          <a:extLst>
            <a:ext uri="{FF2B5EF4-FFF2-40B4-BE49-F238E27FC236}">
              <a16:creationId xmlns:a16="http://schemas.microsoft.com/office/drawing/2014/main" id="{3D82A8BB-CDDA-48BF-B4B2-B010977659ED}"/>
            </a:ext>
          </a:extLst>
        </xdr:cNvPr>
        <xdr:cNvCxnSpPr/>
      </xdr:nvCxnSpPr>
      <xdr:spPr>
        <a:xfrm flipV="1">
          <a:off x="9639300" y="6929069"/>
          <a:ext cx="8382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26936</xdr:rowOff>
    </xdr:from>
    <xdr:to>
      <xdr:col>46</xdr:col>
      <xdr:colOff>38100</xdr:colOff>
      <xdr:row>40</xdr:row>
      <xdr:rowOff>128536</xdr:rowOff>
    </xdr:to>
    <xdr:sp macro="" textlink="">
      <xdr:nvSpPr>
        <xdr:cNvPr id="133" name="楕円 132">
          <a:extLst>
            <a:ext uri="{FF2B5EF4-FFF2-40B4-BE49-F238E27FC236}">
              <a16:creationId xmlns:a16="http://schemas.microsoft.com/office/drawing/2014/main" id="{18114BB3-EF89-4346-9EA1-AF8C3FEC574C}"/>
            </a:ext>
          </a:extLst>
        </xdr:cNvPr>
        <xdr:cNvSpPr/>
      </xdr:nvSpPr>
      <xdr:spPr>
        <a:xfrm>
          <a:off x="8699500" y="688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74867</xdr:rowOff>
    </xdr:from>
    <xdr:to>
      <xdr:col>50</xdr:col>
      <xdr:colOff>114300</xdr:colOff>
      <xdr:row>40</xdr:row>
      <xdr:rowOff>77736</xdr:rowOff>
    </xdr:to>
    <xdr:cxnSp macro="">
      <xdr:nvCxnSpPr>
        <xdr:cNvPr id="134" name="直線コネクタ 133">
          <a:extLst>
            <a:ext uri="{FF2B5EF4-FFF2-40B4-BE49-F238E27FC236}">
              <a16:creationId xmlns:a16="http://schemas.microsoft.com/office/drawing/2014/main" id="{88A4EE51-0730-4336-B105-7047061FA112}"/>
            </a:ext>
          </a:extLst>
        </xdr:cNvPr>
        <xdr:cNvCxnSpPr/>
      </xdr:nvCxnSpPr>
      <xdr:spPr>
        <a:xfrm flipV="1">
          <a:off x="8750300" y="6932867"/>
          <a:ext cx="889000" cy="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30962</xdr:rowOff>
    </xdr:from>
    <xdr:to>
      <xdr:col>41</xdr:col>
      <xdr:colOff>101600</xdr:colOff>
      <xdr:row>40</xdr:row>
      <xdr:rowOff>132562</xdr:rowOff>
    </xdr:to>
    <xdr:sp macro="" textlink="">
      <xdr:nvSpPr>
        <xdr:cNvPr id="135" name="楕円 134">
          <a:extLst>
            <a:ext uri="{FF2B5EF4-FFF2-40B4-BE49-F238E27FC236}">
              <a16:creationId xmlns:a16="http://schemas.microsoft.com/office/drawing/2014/main" id="{C0498167-D23D-485D-9009-5B2760212127}"/>
            </a:ext>
          </a:extLst>
        </xdr:cNvPr>
        <xdr:cNvSpPr/>
      </xdr:nvSpPr>
      <xdr:spPr>
        <a:xfrm>
          <a:off x="7810500" y="688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77736</xdr:rowOff>
    </xdr:from>
    <xdr:to>
      <xdr:col>45</xdr:col>
      <xdr:colOff>177800</xdr:colOff>
      <xdr:row>40</xdr:row>
      <xdr:rowOff>81762</xdr:rowOff>
    </xdr:to>
    <xdr:cxnSp macro="">
      <xdr:nvCxnSpPr>
        <xdr:cNvPr id="136" name="直線コネクタ 135">
          <a:extLst>
            <a:ext uri="{FF2B5EF4-FFF2-40B4-BE49-F238E27FC236}">
              <a16:creationId xmlns:a16="http://schemas.microsoft.com/office/drawing/2014/main" id="{266B3DD5-EBD2-4C6B-A93F-51CC03EE5011}"/>
            </a:ext>
          </a:extLst>
        </xdr:cNvPr>
        <xdr:cNvCxnSpPr/>
      </xdr:nvCxnSpPr>
      <xdr:spPr>
        <a:xfrm flipV="1">
          <a:off x="7861300" y="6935736"/>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817</xdr:rowOff>
    </xdr:from>
    <xdr:ext cx="534377" cy="259045"/>
    <xdr:sp macro="" textlink="">
      <xdr:nvSpPr>
        <xdr:cNvPr id="137" name="n_1aveValue【道路】&#10;一人当たり延長">
          <a:extLst>
            <a:ext uri="{FF2B5EF4-FFF2-40B4-BE49-F238E27FC236}">
              <a16:creationId xmlns:a16="http://schemas.microsoft.com/office/drawing/2014/main" id="{E3EE5B59-83BD-4376-983C-AE334C04E558}"/>
            </a:ext>
          </a:extLst>
        </xdr:cNvPr>
        <xdr:cNvSpPr txBox="1"/>
      </xdr:nvSpPr>
      <xdr:spPr>
        <a:xfrm>
          <a:off x="9359411" y="703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168521</xdr:rowOff>
    </xdr:from>
    <xdr:ext cx="534377" cy="259045"/>
    <xdr:sp macro="" textlink="">
      <xdr:nvSpPr>
        <xdr:cNvPr id="138" name="n_2aveValue【道路】&#10;一人当たり延長">
          <a:extLst>
            <a:ext uri="{FF2B5EF4-FFF2-40B4-BE49-F238E27FC236}">
              <a16:creationId xmlns:a16="http://schemas.microsoft.com/office/drawing/2014/main" id="{841473FB-2018-4CC9-AF42-9B651DF1F25C}"/>
            </a:ext>
          </a:extLst>
        </xdr:cNvPr>
        <xdr:cNvSpPr txBox="1"/>
      </xdr:nvSpPr>
      <xdr:spPr>
        <a:xfrm>
          <a:off x="8483111" y="70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169206</xdr:rowOff>
    </xdr:from>
    <xdr:ext cx="534377" cy="259045"/>
    <xdr:sp macro="" textlink="">
      <xdr:nvSpPr>
        <xdr:cNvPr id="139" name="n_3aveValue【道路】&#10;一人当たり延長">
          <a:extLst>
            <a:ext uri="{FF2B5EF4-FFF2-40B4-BE49-F238E27FC236}">
              <a16:creationId xmlns:a16="http://schemas.microsoft.com/office/drawing/2014/main" id="{EA52D61E-021F-424E-A0EB-AF84267CD1BA}"/>
            </a:ext>
          </a:extLst>
        </xdr:cNvPr>
        <xdr:cNvSpPr txBox="1"/>
      </xdr:nvSpPr>
      <xdr:spPr>
        <a:xfrm>
          <a:off x="7594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40" name="n_4aveValue【道路】&#10;一人当たり延長">
          <a:extLst>
            <a:ext uri="{FF2B5EF4-FFF2-40B4-BE49-F238E27FC236}">
              <a16:creationId xmlns:a16="http://schemas.microsoft.com/office/drawing/2014/main" id="{BC851498-D4BB-4A04-A2AD-77A1046A21E0}"/>
            </a:ext>
          </a:extLst>
        </xdr:cNvPr>
        <xdr:cNvSpPr txBox="1"/>
      </xdr:nvSpPr>
      <xdr:spPr>
        <a:xfrm>
          <a:off x="6705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142194</xdr:rowOff>
    </xdr:from>
    <xdr:ext cx="534377" cy="259045"/>
    <xdr:sp macro="" textlink="">
      <xdr:nvSpPr>
        <xdr:cNvPr id="141" name="n_1mainValue【道路】&#10;一人当たり延長">
          <a:extLst>
            <a:ext uri="{FF2B5EF4-FFF2-40B4-BE49-F238E27FC236}">
              <a16:creationId xmlns:a16="http://schemas.microsoft.com/office/drawing/2014/main" id="{0F6B0AE4-961D-42D3-BF7E-879DBBE1FFAB}"/>
            </a:ext>
          </a:extLst>
        </xdr:cNvPr>
        <xdr:cNvSpPr txBox="1"/>
      </xdr:nvSpPr>
      <xdr:spPr>
        <a:xfrm>
          <a:off x="9359411" y="66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145063</xdr:rowOff>
    </xdr:from>
    <xdr:ext cx="534377" cy="259045"/>
    <xdr:sp macro="" textlink="">
      <xdr:nvSpPr>
        <xdr:cNvPr id="142" name="n_2mainValue【道路】&#10;一人当たり延長">
          <a:extLst>
            <a:ext uri="{FF2B5EF4-FFF2-40B4-BE49-F238E27FC236}">
              <a16:creationId xmlns:a16="http://schemas.microsoft.com/office/drawing/2014/main" id="{F7C5AFAA-BC1C-43FD-8DD7-272EE3D0640B}"/>
            </a:ext>
          </a:extLst>
        </xdr:cNvPr>
        <xdr:cNvSpPr txBox="1"/>
      </xdr:nvSpPr>
      <xdr:spPr>
        <a:xfrm>
          <a:off x="8483111" y="66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149089</xdr:rowOff>
    </xdr:from>
    <xdr:ext cx="534377" cy="259045"/>
    <xdr:sp macro="" textlink="">
      <xdr:nvSpPr>
        <xdr:cNvPr id="143" name="n_3mainValue【道路】&#10;一人当たり延長">
          <a:extLst>
            <a:ext uri="{FF2B5EF4-FFF2-40B4-BE49-F238E27FC236}">
              <a16:creationId xmlns:a16="http://schemas.microsoft.com/office/drawing/2014/main" id="{FBEBF0EA-ACD4-4922-9465-8A91F694015C}"/>
            </a:ext>
          </a:extLst>
        </xdr:cNvPr>
        <xdr:cNvSpPr txBox="1"/>
      </xdr:nvSpPr>
      <xdr:spPr>
        <a:xfrm>
          <a:off x="7594111" y="666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643EBCB7-49EB-4036-93E7-88635E6300F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FF52B0A0-F3BA-4B21-8103-A52F0176C2A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0BC975CE-D38C-4204-A096-BD9ABF18023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AFD76A34-EEF7-4926-88C8-29D8E37145F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08E3BB88-5CFE-417D-8286-485D67DBB63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D15DB582-D03A-43BD-8365-2628C877043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69144A13-A826-4F03-AAFA-491AE3C4468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F30654C0-FC49-40C1-A8D0-5ED011B9D7D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1BF0AE05-C373-4D33-BEDC-8DF9559C790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645A6404-FFBC-43F9-88E1-3D1BAD5ECC1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63577D5C-E01A-43CA-8145-70C59694433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a:extLst>
            <a:ext uri="{FF2B5EF4-FFF2-40B4-BE49-F238E27FC236}">
              <a16:creationId xmlns:a16="http://schemas.microsoft.com/office/drawing/2014/main" id="{B352F1E8-DE07-4A28-BF2C-2048F6D8BB2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6" name="テキスト ボックス 155">
          <a:extLst>
            <a:ext uri="{FF2B5EF4-FFF2-40B4-BE49-F238E27FC236}">
              <a16:creationId xmlns:a16="http://schemas.microsoft.com/office/drawing/2014/main" id="{4C22CF5F-02FE-4EFA-9F23-CF158638818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a:extLst>
            <a:ext uri="{FF2B5EF4-FFF2-40B4-BE49-F238E27FC236}">
              <a16:creationId xmlns:a16="http://schemas.microsoft.com/office/drawing/2014/main" id="{DBC51D22-07D7-4F1A-A54E-5BA1065D9D0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a:extLst>
            <a:ext uri="{FF2B5EF4-FFF2-40B4-BE49-F238E27FC236}">
              <a16:creationId xmlns:a16="http://schemas.microsoft.com/office/drawing/2014/main" id="{5F325EE9-B653-4947-BBB3-0D5BD5EC97E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a:extLst>
            <a:ext uri="{FF2B5EF4-FFF2-40B4-BE49-F238E27FC236}">
              <a16:creationId xmlns:a16="http://schemas.microsoft.com/office/drawing/2014/main" id="{3A8642E5-3765-460B-AD5D-1F89D25171D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a:extLst>
            <a:ext uri="{FF2B5EF4-FFF2-40B4-BE49-F238E27FC236}">
              <a16:creationId xmlns:a16="http://schemas.microsoft.com/office/drawing/2014/main" id="{2B7C23FF-F883-42CA-A4F4-79CF577C6C0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a:extLst>
            <a:ext uri="{FF2B5EF4-FFF2-40B4-BE49-F238E27FC236}">
              <a16:creationId xmlns:a16="http://schemas.microsoft.com/office/drawing/2014/main" id="{0CF04340-3D22-42C0-913D-430DCF212CB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a:extLst>
            <a:ext uri="{FF2B5EF4-FFF2-40B4-BE49-F238E27FC236}">
              <a16:creationId xmlns:a16="http://schemas.microsoft.com/office/drawing/2014/main" id="{2E9EA450-DA77-4294-97E7-64A437FC2AF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a:extLst>
            <a:ext uri="{FF2B5EF4-FFF2-40B4-BE49-F238E27FC236}">
              <a16:creationId xmlns:a16="http://schemas.microsoft.com/office/drawing/2014/main" id="{657C582B-7276-459E-98E5-6C424D309DF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4" name="テキスト ボックス 163">
          <a:extLst>
            <a:ext uri="{FF2B5EF4-FFF2-40B4-BE49-F238E27FC236}">
              <a16:creationId xmlns:a16="http://schemas.microsoft.com/office/drawing/2014/main" id="{C3C99C28-269F-4A2A-AC82-8E6080BA340C}"/>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E3772713-C858-45E2-B29E-685BDE4946B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BC5580B0-04D6-4C9D-8327-948D291B36B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67" name="直線コネクタ 166">
          <a:extLst>
            <a:ext uri="{FF2B5EF4-FFF2-40B4-BE49-F238E27FC236}">
              <a16:creationId xmlns:a16="http://schemas.microsoft.com/office/drawing/2014/main" id="{E1182464-0A21-4BBD-98E0-BBAB09C1BA72}"/>
            </a:ext>
          </a:extLst>
        </xdr:cNvPr>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CCE9D372-33D8-4844-9617-4785201E8C04}"/>
            </a:ext>
          </a:extLst>
        </xdr:cNvPr>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69" name="直線コネクタ 168">
          <a:extLst>
            <a:ext uri="{FF2B5EF4-FFF2-40B4-BE49-F238E27FC236}">
              <a16:creationId xmlns:a16="http://schemas.microsoft.com/office/drawing/2014/main" id="{852D7CD7-BCBF-43C3-A361-55F828FE7DB8}"/>
            </a:ext>
          </a:extLst>
        </xdr:cNvPr>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EFA04F1A-AA8B-4665-B1E4-F5C920736D50}"/>
            </a:ext>
          </a:extLst>
        </xdr:cNvPr>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1" name="直線コネクタ 170">
          <a:extLst>
            <a:ext uri="{FF2B5EF4-FFF2-40B4-BE49-F238E27FC236}">
              <a16:creationId xmlns:a16="http://schemas.microsoft.com/office/drawing/2014/main" id="{9AB19128-A7A8-41AC-9E17-CFBFCC4AEEF4}"/>
            </a:ext>
          </a:extLst>
        </xdr:cNvPr>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113047</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5CC6E0F4-CADC-4E01-B637-41408A6CFD48}"/>
            </a:ext>
          </a:extLst>
        </xdr:cNvPr>
        <xdr:cNvSpPr txBox="1"/>
      </xdr:nvSpPr>
      <xdr:spPr>
        <a:xfrm>
          <a:off x="4673600" y="10400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3" name="フローチャート: 判断 172">
          <a:extLst>
            <a:ext uri="{FF2B5EF4-FFF2-40B4-BE49-F238E27FC236}">
              <a16:creationId xmlns:a16="http://schemas.microsoft.com/office/drawing/2014/main" id="{75695DE9-02CB-4272-BD66-06BC9A6F0BA5}"/>
            </a:ext>
          </a:extLst>
        </xdr:cNvPr>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74" name="フローチャート: 判断 173">
          <a:extLst>
            <a:ext uri="{FF2B5EF4-FFF2-40B4-BE49-F238E27FC236}">
              <a16:creationId xmlns:a16="http://schemas.microsoft.com/office/drawing/2014/main" id="{7C87C042-4C2E-4C4A-94EC-AE388148696F}"/>
            </a:ext>
          </a:extLst>
        </xdr:cNvPr>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75" name="フローチャート: 判断 174">
          <a:extLst>
            <a:ext uri="{FF2B5EF4-FFF2-40B4-BE49-F238E27FC236}">
              <a16:creationId xmlns:a16="http://schemas.microsoft.com/office/drawing/2014/main" id="{3C243F82-255F-4DE3-9008-F382E62E7C0E}"/>
            </a:ext>
          </a:extLst>
        </xdr:cNvPr>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76" name="フローチャート: 判断 175">
          <a:extLst>
            <a:ext uri="{FF2B5EF4-FFF2-40B4-BE49-F238E27FC236}">
              <a16:creationId xmlns:a16="http://schemas.microsoft.com/office/drawing/2014/main" id="{53A02D3A-15E0-48E8-8785-C173A9FF52B4}"/>
            </a:ext>
          </a:extLst>
        </xdr:cNvPr>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77" name="フローチャート: 判断 176">
          <a:extLst>
            <a:ext uri="{FF2B5EF4-FFF2-40B4-BE49-F238E27FC236}">
              <a16:creationId xmlns:a16="http://schemas.microsoft.com/office/drawing/2014/main" id="{AF07194C-B9F7-465C-983A-E509EC733037}"/>
            </a:ext>
          </a:extLst>
        </xdr:cNvPr>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D94EB2A2-D2FE-47A6-932C-763E0B37633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29B92F89-8AB2-468A-9EDC-96AB6B61468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2508ECBE-23C9-4DB4-99AC-DB84B24B606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924A54D0-DA79-4A1D-A779-1F2BF883F5B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F95BC38-5844-4550-BC8F-75B1C93E6C9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122555</xdr:rowOff>
    </xdr:from>
    <xdr:to>
      <xdr:col>24</xdr:col>
      <xdr:colOff>114300</xdr:colOff>
      <xdr:row>62</xdr:row>
      <xdr:rowOff>52705</xdr:rowOff>
    </xdr:to>
    <xdr:sp macro="" textlink="">
      <xdr:nvSpPr>
        <xdr:cNvPr id="183" name="楕円 182">
          <a:extLst>
            <a:ext uri="{FF2B5EF4-FFF2-40B4-BE49-F238E27FC236}">
              <a16:creationId xmlns:a16="http://schemas.microsoft.com/office/drawing/2014/main" id="{F63ED5D0-C64C-4E98-85A1-A86D1631C9D0}"/>
            </a:ext>
          </a:extLst>
        </xdr:cNvPr>
        <xdr:cNvSpPr/>
      </xdr:nvSpPr>
      <xdr:spPr>
        <a:xfrm>
          <a:off x="45847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100982</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9E0AE4DF-4E29-449A-A57B-0EA0B6DDE4FF}"/>
            </a:ext>
          </a:extLst>
        </xdr:cNvPr>
        <xdr:cNvSpPr txBox="1"/>
      </xdr:nvSpPr>
      <xdr:spPr>
        <a:xfrm>
          <a:off x="4673600"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93980</xdr:rowOff>
    </xdr:from>
    <xdr:to>
      <xdr:col>20</xdr:col>
      <xdr:colOff>38100</xdr:colOff>
      <xdr:row>62</xdr:row>
      <xdr:rowOff>24130</xdr:rowOff>
    </xdr:to>
    <xdr:sp macro="" textlink="">
      <xdr:nvSpPr>
        <xdr:cNvPr id="185" name="楕円 184">
          <a:extLst>
            <a:ext uri="{FF2B5EF4-FFF2-40B4-BE49-F238E27FC236}">
              <a16:creationId xmlns:a16="http://schemas.microsoft.com/office/drawing/2014/main" id="{EB6445CA-5004-4686-9320-A2B5531FF317}"/>
            </a:ext>
          </a:extLst>
        </xdr:cNvPr>
        <xdr:cNvSpPr/>
      </xdr:nvSpPr>
      <xdr:spPr>
        <a:xfrm>
          <a:off x="3746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144780</xdr:rowOff>
    </xdr:from>
    <xdr:to>
      <xdr:col>24</xdr:col>
      <xdr:colOff>63500</xdr:colOff>
      <xdr:row>62</xdr:row>
      <xdr:rowOff>1905</xdr:rowOff>
    </xdr:to>
    <xdr:cxnSp macro="">
      <xdr:nvCxnSpPr>
        <xdr:cNvPr id="186" name="直線コネクタ 185">
          <a:extLst>
            <a:ext uri="{FF2B5EF4-FFF2-40B4-BE49-F238E27FC236}">
              <a16:creationId xmlns:a16="http://schemas.microsoft.com/office/drawing/2014/main" id="{6BE38BC8-E55E-4653-AA80-4BDC19944C7D}"/>
            </a:ext>
          </a:extLst>
        </xdr:cNvPr>
        <xdr:cNvCxnSpPr/>
      </xdr:nvCxnSpPr>
      <xdr:spPr>
        <a:xfrm>
          <a:off x="3797300" y="106032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65405</xdr:rowOff>
    </xdr:from>
    <xdr:to>
      <xdr:col>15</xdr:col>
      <xdr:colOff>101600</xdr:colOff>
      <xdr:row>61</xdr:row>
      <xdr:rowOff>167005</xdr:rowOff>
    </xdr:to>
    <xdr:sp macro="" textlink="">
      <xdr:nvSpPr>
        <xdr:cNvPr id="187" name="楕円 186">
          <a:extLst>
            <a:ext uri="{FF2B5EF4-FFF2-40B4-BE49-F238E27FC236}">
              <a16:creationId xmlns:a16="http://schemas.microsoft.com/office/drawing/2014/main" id="{6879A0B7-769B-42F6-ADDB-9837E68CD609}"/>
            </a:ext>
          </a:extLst>
        </xdr:cNvPr>
        <xdr:cNvSpPr/>
      </xdr:nvSpPr>
      <xdr:spPr>
        <a:xfrm>
          <a:off x="2857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116205</xdr:rowOff>
    </xdr:from>
    <xdr:to>
      <xdr:col>19</xdr:col>
      <xdr:colOff>177800</xdr:colOff>
      <xdr:row>61</xdr:row>
      <xdr:rowOff>144780</xdr:rowOff>
    </xdr:to>
    <xdr:cxnSp macro="">
      <xdr:nvCxnSpPr>
        <xdr:cNvPr id="188" name="直線コネクタ 187">
          <a:extLst>
            <a:ext uri="{FF2B5EF4-FFF2-40B4-BE49-F238E27FC236}">
              <a16:creationId xmlns:a16="http://schemas.microsoft.com/office/drawing/2014/main" id="{F2694A63-BD98-4920-97BB-1BAC2873AF20}"/>
            </a:ext>
          </a:extLst>
        </xdr:cNvPr>
        <xdr:cNvCxnSpPr/>
      </xdr:nvCxnSpPr>
      <xdr:spPr>
        <a:xfrm>
          <a:off x="2908300" y="105746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34925</xdr:rowOff>
    </xdr:from>
    <xdr:to>
      <xdr:col>10</xdr:col>
      <xdr:colOff>165100</xdr:colOff>
      <xdr:row>61</xdr:row>
      <xdr:rowOff>136525</xdr:rowOff>
    </xdr:to>
    <xdr:sp macro="" textlink="">
      <xdr:nvSpPr>
        <xdr:cNvPr id="189" name="楕円 188">
          <a:extLst>
            <a:ext uri="{FF2B5EF4-FFF2-40B4-BE49-F238E27FC236}">
              <a16:creationId xmlns:a16="http://schemas.microsoft.com/office/drawing/2014/main" id="{76FCDAC4-A9FD-4307-BA81-D6DD3090E094}"/>
            </a:ext>
          </a:extLst>
        </xdr:cNvPr>
        <xdr:cNvSpPr/>
      </xdr:nvSpPr>
      <xdr:spPr>
        <a:xfrm>
          <a:off x="1968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85725</xdr:rowOff>
    </xdr:from>
    <xdr:to>
      <xdr:col>15</xdr:col>
      <xdr:colOff>50800</xdr:colOff>
      <xdr:row>61</xdr:row>
      <xdr:rowOff>116205</xdr:rowOff>
    </xdr:to>
    <xdr:cxnSp macro="">
      <xdr:nvCxnSpPr>
        <xdr:cNvPr id="190" name="直線コネクタ 189">
          <a:extLst>
            <a:ext uri="{FF2B5EF4-FFF2-40B4-BE49-F238E27FC236}">
              <a16:creationId xmlns:a16="http://schemas.microsoft.com/office/drawing/2014/main" id="{0982B84D-779C-4146-A216-CE4A9FBEE884}"/>
            </a:ext>
          </a:extLst>
        </xdr:cNvPr>
        <xdr:cNvCxnSpPr/>
      </xdr:nvCxnSpPr>
      <xdr:spPr>
        <a:xfrm>
          <a:off x="2019300" y="105441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28592</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EF361365-6C7F-4D22-A413-0AD778F1FD58}"/>
            </a:ext>
          </a:extLst>
        </xdr:cNvPr>
        <xdr:cNvSpPr txBox="1"/>
      </xdr:nvSpPr>
      <xdr:spPr>
        <a:xfrm>
          <a:off x="3582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356631D4-A6EF-46B5-B5DF-370A8B7E3EE2}"/>
            </a:ext>
          </a:extLst>
        </xdr:cNvPr>
        <xdr:cNvSpPr txBox="1"/>
      </xdr:nvSpPr>
      <xdr:spPr>
        <a:xfrm>
          <a:off x="2705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146702</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0E61E720-8057-4597-A438-CF6D6F819F31}"/>
            </a:ext>
          </a:extLst>
        </xdr:cNvPr>
        <xdr:cNvSpPr txBox="1"/>
      </xdr:nvSpPr>
      <xdr:spPr>
        <a:xfrm>
          <a:off x="1816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145432</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15F6DDEC-1780-4A1B-815A-CED2AF95C7FA}"/>
            </a:ext>
          </a:extLst>
        </xdr:cNvPr>
        <xdr:cNvSpPr txBox="1"/>
      </xdr:nvSpPr>
      <xdr:spPr>
        <a:xfrm>
          <a:off x="927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40657</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617624F9-0064-4A62-8A05-E1A2A69ACAC4}"/>
            </a:ext>
          </a:extLst>
        </xdr:cNvPr>
        <xdr:cNvSpPr txBox="1"/>
      </xdr:nvSpPr>
      <xdr:spPr>
        <a:xfrm>
          <a:off x="3582044" y="1032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12082</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D7174563-FC1D-452B-9CF3-6F3D9A03FBA4}"/>
            </a:ext>
          </a:extLst>
        </xdr:cNvPr>
        <xdr:cNvSpPr txBox="1"/>
      </xdr:nvSpPr>
      <xdr:spPr>
        <a:xfrm>
          <a:off x="2705744" y="1029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153052</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61CCB70B-663C-4166-B1D9-46892298227F}"/>
            </a:ext>
          </a:extLst>
        </xdr:cNvPr>
        <xdr:cNvSpPr txBox="1"/>
      </xdr:nvSpPr>
      <xdr:spPr>
        <a:xfrm>
          <a:off x="1816744" y="1026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1A8E042D-5127-49AE-BD1B-5EB7D648794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969DA7AC-A737-4B2C-9BE4-178F9005B93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428564E3-478A-43C4-B0A1-5864765D752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AF02D189-15C2-43AB-B20D-581E48B06E4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559BD0EF-D155-442F-979E-641F9C74D70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3230C822-9A42-41F4-9548-A9C383A8731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3DA8985D-A383-43DA-9A11-CE334103338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85AEAE45-ED08-4670-82C2-0F79F9FC0A9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700DB41B-4907-47B7-BE87-7B2F0D60817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B0E31FA7-208E-46C4-8870-9893BA603B5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a:extLst>
            <a:ext uri="{FF2B5EF4-FFF2-40B4-BE49-F238E27FC236}">
              <a16:creationId xmlns:a16="http://schemas.microsoft.com/office/drawing/2014/main" id="{21331EF4-32AE-4CF4-A876-EE0E5288471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a:extLst>
            <a:ext uri="{FF2B5EF4-FFF2-40B4-BE49-F238E27FC236}">
              <a16:creationId xmlns:a16="http://schemas.microsoft.com/office/drawing/2014/main" id="{6CB0B985-30F3-4488-B427-AFBEE83C75D4}"/>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a:extLst>
            <a:ext uri="{FF2B5EF4-FFF2-40B4-BE49-F238E27FC236}">
              <a16:creationId xmlns:a16="http://schemas.microsoft.com/office/drawing/2014/main" id="{C62DF616-D3E4-4C23-934E-FA3F14E0EE3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1" name="テキスト ボックス 210">
          <a:extLst>
            <a:ext uri="{FF2B5EF4-FFF2-40B4-BE49-F238E27FC236}">
              <a16:creationId xmlns:a16="http://schemas.microsoft.com/office/drawing/2014/main" id="{8175F4EA-9F12-46D4-AA77-264040FBCC3D}"/>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a:extLst>
            <a:ext uri="{FF2B5EF4-FFF2-40B4-BE49-F238E27FC236}">
              <a16:creationId xmlns:a16="http://schemas.microsoft.com/office/drawing/2014/main" id="{0AC332FA-0857-42D1-AF40-6DFA526854D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3" name="テキスト ボックス 212">
          <a:extLst>
            <a:ext uri="{FF2B5EF4-FFF2-40B4-BE49-F238E27FC236}">
              <a16:creationId xmlns:a16="http://schemas.microsoft.com/office/drawing/2014/main" id="{0DE71A76-2E36-408E-A1D0-03B7C41588A4}"/>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a:extLst>
            <a:ext uri="{FF2B5EF4-FFF2-40B4-BE49-F238E27FC236}">
              <a16:creationId xmlns:a16="http://schemas.microsoft.com/office/drawing/2014/main" id="{5A585AFC-96AC-4337-B041-2DEF651C9AB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5" name="テキスト ボックス 214">
          <a:extLst>
            <a:ext uri="{FF2B5EF4-FFF2-40B4-BE49-F238E27FC236}">
              <a16:creationId xmlns:a16="http://schemas.microsoft.com/office/drawing/2014/main" id="{AD6C5C55-CB70-4D73-AE77-2908EFCB02DE}"/>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9B5FB8D7-109C-4306-82F0-7F45E53CF9C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a:extLst>
            <a:ext uri="{FF2B5EF4-FFF2-40B4-BE49-F238E27FC236}">
              <a16:creationId xmlns:a16="http://schemas.microsoft.com/office/drawing/2014/main" id="{109A50EE-603B-4223-9D40-CB9ADC45F982}"/>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48E78D8B-8E85-4A5F-A37E-799084B88B5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19" name="直線コネクタ 218">
          <a:extLst>
            <a:ext uri="{FF2B5EF4-FFF2-40B4-BE49-F238E27FC236}">
              <a16:creationId xmlns:a16="http://schemas.microsoft.com/office/drawing/2014/main" id="{B867C280-5330-4FAF-BB97-2FDAA1EC6430}"/>
            </a:ext>
          </a:extLst>
        </xdr:cNvPr>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8381A90A-1685-4867-9A02-330F2A1EA99F}"/>
            </a:ext>
          </a:extLst>
        </xdr:cNvPr>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21" name="直線コネクタ 220">
          <a:extLst>
            <a:ext uri="{FF2B5EF4-FFF2-40B4-BE49-F238E27FC236}">
              <a16:creationId xmlns:a16="http://schemas.microsoft.com/office/drawing/2014/main" id="{A0DAED4A-5371-4621-8403-E0387344E280}"/>
            </a:ext>
          </a:extLst>
        </xdr:cNvPr>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22" name="【橋りょう・トンネル】&#10;一人当たり有形固定資産（償却資産）額最大値テキスト">
          <a:extLst>
            <a:ext uri="{FF2B5EF4-FFF2-40B4-BE49-F238E27FC236}">
              <a16:creationId xmlns:a16="http://schemas.microsoft.com/office/drawing/2014/main" id="{5BE67F44-4805-4E56-976C-1461D3D8D2D5}"/>
            </a:ext>
          </a:extLst>
        </xdr:cNvPr>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23" name="直線コネクタ 222">
          <a:extLst>
            <a:ext uri="{FF2B5EF4-FFF2-40B4-BE49-F238E27FC236}">
              <a16:creationId xmlns:a16="http://schemas.microsoft.com/office/drawing/2014/main" id="{519A8217-6931-4BB6-8F4E-47814E546A30}"/>
            </a:ext>
          </a:extLst>
        </xdr:cNvPr>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39723</xdr:rowOff>
    </xdr:from>
    <xdr:ext cx="599010" cy="259045"/>
    <xdr:sp macro="" textlink="">
      <xdr:nvSpPr>
        <xdr:cNvPr id="224" name="【橋りょう・トンネル】&#10;一人当たり有形固定資産（償却資産）額平均値テキスト">
          <a:extLst>
            <a:ext uri="{FF2B5EF4-FFF2-40B4-BE49-F238E27FC236}">
              <a16:creationId xmlns:a16="http://schemas.microsoft.com/office/drawing/2014/main" id="{C71D8FAE-97A7-44D5-B893-F0E0783A093E}"/>
            </a:ext>
          </a:extLst>
        </xdr:cNvPr>
        <xdr:cNvSpPr txBox="1"/>
      </xdr:nvSpPr>
      <xdr:spPr>
        <a:xfrm>
          <a:off x="10515600" y="10498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25" name="フローチャート: 判断 224">
          <a:extLst>
            <a:ext uri="{FF2B5EF4-FFF2-40B4-BE49-F238E27FC236}">
              <a16:creationId xmlns:a16="http://schemas.microsoft.com/office/drawing/2014/main" id="{CCBCFF1E-7011-445E-9BD5-63B7B263743E}"/>
            </a:ext>
          </a:extLst>
        </xdr:cNvPr>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26" name="フローチャート: 判断 225">
          <a:extLst>
            <a:ext uri="{FF2B5EF4-FFF2-40B4-BE49-F238E27FC236}">
              <a16:creationId xmlns:a16="http://schemas.microsoft.com/office/drawing/2014/main" id="{76A8E52D-A6BB-478B-A7B5-EBF6CA1B5BA5}"/>
            </a:ext>
          </a:extLst>
        </xdr:cNvPr>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27" name="フローチャート: 判断 226">
          <a:extLst>
            <a:ext uri="{FF2B5EF4-FFF2-40B4-BE49-F238E27FC236}">
              <a16:creationId xmlns:a16="http://schemas.microsoft.com/office/drawing/2014/main" id="{80A44E07-43E3-488A-B06A-01262C3A107C}"/>
            </a:ext>
          </a:extLst>
        </xdr:cNvPr>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28" name="フローチャート: 判断 227">
          <a:extLst>
            <a:ext uri="{FF2B5EF4-FFF2-40B4-BE49-F238E27FC236}">
              <a16:creationId xmlns:a16="http://schemas.microsoft.com/office/drawing/2014/main" id="{2D9EB48B-0F66-4A77-ACD3-D23E12AF3EE0}"/>
            </a:ext>
          </a:extLst>
        </xdr:cNvPr>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29" name="フローチャート: 判断 228">
          <a:extLst>
            <a:ext uri="{FF2B5EF4-FFF2-40B4-BE49-F238E27FC236}">
              <a16:creationId xmlns:a16="http://schemas.microsoft.com/office/drawing/2014/main" id="{EFE3A021-9F08-47CB-9D12-37B422D765D2}"/>
            </a:ext>
          </a:extLst>
        </xdr:cNvPr>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B8A7B325-1AD5-4161-BB36-5DF631A7B88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C681ADCD-D3D8-4B0D-A06C-B41C56B80E1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C1DC2BE3-197A-407C-A933-2A74C213670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22EBCBE5-E6A1-484E-A1BC-409A8E7DF25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6FD55858-B1AB-41ED-9C90-BA351E3929C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119311</xdr:rowOff>
    </xdr:from>
    <xdr:to>
      <xdr:col>55</xdr:col>
      <xdr:colOff>50800</xdr:colOff>
      <xdr:row>57</xdr:row>
      <xdr:rowOff>49461</xdr:rowOff>
    </xdr:to>
    <xdr:sp macro="" textlink="">
      <xdr:nvSpPr>
        <xdr:cNvPr id="235" name="楕円 234">
          <a:extLst>
            <a:ext uri="{FF2B5EF4-FFF2-40B4-BE49-F238E27FC236}">
              <a16:creationId xmlns:a16="http://schemas.microsoft.com/office/drawing/2014/main" id="{3A8ADCCA-8437-4A79-856F-7912E8B68CA3}"/>
            </a:ext>
          </a:extLst>
        </xdr:cNvPr>
        <xdr:cNvSpPr/>
      </xdr:nvSpPr>
      <xdr:spPr>
        <a:xfrm>
          <a:off x="10426700" y="972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34238</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id="{13F26034-E782-4238-A65F-193BA674A210}"/>
            </a:ext>
          </a:extLst>
        </xdr:cNvPr>
        <xdr:cNvSpPr txBox="1"/>
      </xdr:nvSpPr>
      <xdr:spPr>
        <a:xfrm>
          <a:off x="10515600" y="963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138627</xdr:rowOff>
    </xdr:from>
    <xdr:to>
      <xdr:col>50</xdr:col>
      <xdr:colOff>165100</xdr:colOff>
      <xdr:row>57</xdr:row>
      <xdr:rowOff>68777</xdr:rowOff>
    </xdr:to>
    <xdr:sp macro="" textlink="">
      <xdr:nvSpPr>
        <xdr:cNvPr id="237" name="楕円 236">
          <a:extLst>
            <a:ext uri="{FF2B5EF4-FFF2-40B4-BE49-F238E27FC236}">
              <a16:creationId xmlns:a16="http://schemas.microsoft.com/office/drawing/2014/main" id="{173F7FA1-6747-4CA0-869C-4B45FC92712D}"/>
            </a:ext>
          </a:extLst>
        </xdr:cNvPr>
        <xdr:cNvSpPr/>
      </xdr:nvSpPr>
      <xdr:spPr>
        <a:xfrm>
          <a:off x="9588500" y="973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170111</xdr:rowOff>
    </xdr:from>
    <xdr:to>
      <xdr:col>55</xdr:col>
      <xdr:colOff>0</xdr:colOff>
      <xdr:row>57</xdr:row>
      <xdr:rowOff>17977</xdr:rowOff>
    </xdr:to>
    <xdr:cxnSp macro="">
      <xdr:nvCxnSpPr>
        <xdr:cNvPr id="238" name="直線コネクタ 237">
          <a:extLst>
            <a:ext uri="{FF2B5EF4-FFF2-40B4-BE49-F238E27FC236}">
              <a16:creationId xmlns:a16="http://schemas.microsoft.com/office/drawing/2014/main" id="{E8DEBD2A-8324-491A-A962-F1D4D2810D98}"/>
            </a:ext>
          </a:extLst>
        </xdr:cNvPr>
        <xdr:cNvCxnSpPr/>
      </xdr:nvCxnSpPr>
      <xdr:spPr>
        <a:xfrm flipV="1">
          <a:off x="9639300" y="9771311"/>
          <a:ext cx="838200" cy="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152078</xdr:rowOff>
    </xdr:from>
    <xdr:to>
      <xdr:col>46</xdr:col>
      <xdr:colOff>38100</xdr:colOff>
      <xdr:row>57</xdr:row>
      <xdr:rowOff>82228</xdr:rowOff>
    </xdr:to>
    <xdr:sp macro="" textlink="">
      <xdr:nvSpPr>
        <xdr:cNvPr id="239" name="楕円 238">
          <a:extLst>
            <a:ext uri="{FF2B5EF4-FFF2-40B4-BE49-F238E27FC236}">
              <a16:creationId xmlns:a16="http://schemas.microsoft.com/office/drawing/2014/main" id="{996BB294-6DB8-4CEA-BAC1-D26796C765BE}"/>
            </a:ext>
          </a:extLst>
        </xdr:cNvPr>
        <xdr:cNvSpPr/>
      </xdr:nvSpPr>
      <xdr:spPr>
        <a:xfrm>
          <a:off x="8699500" y="97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17977</xdr:rowOff>
    </xdr:from>
    <xdr:to>
      <xdr:col>50</xdr:col>
      <xdr:colOff>114300</xdr:colOff>
      <xdr:row>57</xdr:row>
      <xdr:rowOff>31428</xdr:rowOff>
    </xdr:to>
    <xdr:cxnSp macro="">
      <xdr:nvCxnSpPr>
        <xdr:cNvPr id="240" name="直線コネクタ 239">
          <a:extLst>
            <a:ext uri="{FF2B5EF4-FFF2-40B4-BE49-F238E27FC236}">
              <a16:creationId xmlns:a16="http://schemas.microsoft.com/office/drawing/2014/main" id="{6B5509C1-BAC8-4E26-814B-6AC4231E15BD}"/>
            </a:ext>
          </a:extLst>
        </xdr:cNvPr>
        <xdr:cNvCxnSpPr/>
      </xdr:nvCxnSpPr>
      <xdr:spPr>
        <a:xfrm flipV="1">
          <a:off x="8750300" y="9790627"/>
          <a:ext cx="889000" cy="1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166322</xdr:rowOff>
    </xdr:from>
    <xdr:to>
      <xdr:col>41</xdr:col>
      <xdr:colOff>101600</xdr:colOff>
      <xdr:row>57</xdr:row>
      <xdr:rowOff>96472</xdr:rowOff>
    </xdr:to>
    <xdr:sp macro="" textlink="">
      <xdr:nvSpPr>
        <xdr:cNvPr id="241" name="楕円 240">
          <a:extLst>
            <a:ext uri="{FF2B5EF4-FFF2-40B4-BE49-F238E27FC236}">
              <a16:creationId xmlns:a16="http://schemas.microsoft.com/office/drawing/2014/main" id="{09B4531E-68BF-4B28-90CC-E84A98C0603D}"/>
            </a:ext>
          </a:extLst>
        </xdr:cNvPr>
        <xdr:cNvSpPr/>
      </xdr:nvSpPr>
      <xdr:spPr>
        <a:xfrm>
          <a:off x="7810500" y="976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31428</xdr:rowOff>
    </xdr:from>
    <xdr:to>
      <xdr:col>45</xdr:col>
      <xdr:colOff>177800</xdr:colOff>
      <xdr:row>57</xdr:row>
      <xdr:rowOff>45672</xdr:rowOff>
    </xdr:to>
    <xdr:cxnSp macro="">
      <xdr:nvCxnSpPr>
        <xdr:cNvPr id="242" name="直線コネクタ 241">
          <a:extLst>
            <a:ext uri="{FF2B5EF4-FFF2-40B4-BE49-F238E27FC236}">
              <a16:creationId xmlns:a16="http://schemas.microsoft.com/office/drawing/2014/main" id="{19E84F4A-1EEB-404A-8F0B-917737209A33}"/>
            </a:ext>
          </a:extLst>
        </xdr:cNvPr>
        <xdr:cNvCxnSpPr/>
      </xdr:nvCxnSpPr>
      <xdr:spPr>
        <a:xfrm flipV="1">
          <a:off x="7861300" y="9804078"/>
          <a:ext cx="889000" cy="1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132937</xdr:rowOff>
    </xdr:from>
    <xdr:ext cx="599010" cy="259045"/>
    <xdr:sp macro="" textlink="">
      <xdr:nvSpPr>
        <xdr:cNvPr id="243" name="n_1aveValue【橋りょう・トンネル】&#10;一人当たり有形固定資産（償却資産）額">
          <a:extLst>
            <a:ext uri="{FF2B5EF4-FFF2-40B4-BE49-F238E27FC236}">
              <a16:creationId xmlns:a16="http://schemas.microsoft.com/office/drawing/2014/main" id="{EC364965-4FE5-42A6-B0C4-5F2A51C4E44D}"/>
            </a:ext>
          </a:extLst>
        </xdr:cNvPr>
        <xdr:cNvSpPr txBox="1"/>
      </xdr:nvSpPr>
      <xdr:spPr>
        <a:xfrm>
          <a:off x="9327095" y="1059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121542</xdr:rowOff>
    </xdr:from>
    <xdr:ext cx="599010" cy="259045"/>
    <xdr:sp macro="" textlink="">
      <xdr:nvSpPr>
        <xdr:cNvPr id="244" name="n_2aveValue【橋りょう・トンネル】&#10;一人当たり有形固定資産（償却資産）額">
          <a:extLst>
            <a:ext uri="{FF2B5EF4-FFF2-40B4-BE49-F238E27FC236}">
              <a16:creationId xmlns:a16="http://schemas.microsoft.com/office/drawing/2014/main" id="{28EAB4F4-D2C0-4C70-87A0-DCD2F3E923CA}"/>
            </a:ext>
          </a:extLst>
        </xdr:cNvPr>
        <xdr:cNvSpPr txBox="1"/>
      </xdr:nvSpPr>
      <xdr:spPr>
        <a:xfrm>
          <a:off x="84507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131168</xdr:rowOff>
    </xdr:from>
    <xdr:ext cx="599010" cy="259045"/>
    <xdr:sp macro="" textlink="">
      <xdr:nvSpPr>
        <xdr:cNvPr id="245" name="n_3aveValue【橋りょう・トンネル】&#10;一人当たり有形固定資産（償却資産）額">
          <a:extLst>
            <a:ext uri="{FF2B5EF4-FFF2-40B4-BE49-F238E27FC236}">
              <a16:creationId xmlns:a16="http://schemas.microsoft.com/office/drawing/2014/main" id="{62B0ABF0-FA2D-4EDC-BBAB-B5172CEAEA9F}"/>
            </a:ext>
          </a:extLst>
        </xdr:cNvPr>
        <xdr:cNvSpPr txBox="1"/>
      </xdr:nvSpPr>
      <xdr:spPr>
        <a:xfrm>
          <a:off x="7561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9379</xdr:rowOff>
    </xdr:from>
    <xdr:ext cx="599010" cy="259045"/>
    <xdr:sp macro="" textlink="">
      <xdr:nvSpPr>
        <xdr:cNvPr id="246" name="n_4aveValue【橋りょう・トンネル】&#10;一人当たり有形固定資産（償却資産）額">
          <a:extLst>
            <a:ext uri="{FF2B5EF4-FFF2-40B4-BE49-F238E27FC236}">
              <a16:creationId xmlns:a16="http://schemas.microsoft.com/office/drawing/2014/main" id="{6CC79EA1-207B-42FF-BF5A-40C325897F60}"/>
            </a:ext>
          </a:extLst>
        </xdr:cNvPr>
        <xdr:cNvSpPr txBox="1"/>
      </xdr:nvSpPr>
      <xdr:spPr>
        <a:xfrm>
          <a:off x="6672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85304</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id="{7FF56A83-3D03-4746-9515-E2A4A6539BBA}"/>
            </a:ext>
          </a:extLst>
        </xdr:cNvPr>
        <xdr:cNvSpPr txBox="1"/>
      </xdr:nvSpPr>
      <xdr:spPr>
        <a:xfrm>
          <a:off x="9327095" y="951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98755</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id="{181F973B-7CBE-4C08-98CA-C901343D7593}"/>
            </a:ext>
          </a:extLst>
        </xdr:cNvPr>
        <xdr:cNvSpPr txBox="1"/>
      </xdr:nvSpPr>
      <xdr:spPr>
        <a:xfrm>
          <a:off x="8450795" y="952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112999</xdr:rowOff>
    </xdr:from>
    <xdr:ext cx="599010" cy="259045"/>
    <xdr:sp macro="" textlink="">
      <xdr:nvSpPr>
        <xdr:cNvPr id="249" name="n_3mainValue【橋りょう・トンネル】&#10;一人当たり有形固定資産（償却資産）額">
          <a:extLst>
            <a:ext uri="{FF2B5EF4-FFF2-40B4-BE49-F238E27FC236}">
              <a16:creationId xmlns:a16="http://schemas.microsoft.com/office/drawing/2014/main" id="{E66AFC5D-ED69-41DD-A646-C29AA0DDC059}"/>
            </a:ext>
          </a:extLst>
        </xdr:cNvPr>
        <xdr:cNvSpPr txBox="1"/>
      </xdr:nvSpPr>
      <xdr:spPr>
        <a:xfrm>
          <a:off x="7561795" y="9542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75AD11AF-6DF4-48DF-A3C9-121649C45B7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51094685-93CA-45B1-8BE8-33C617AC92D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47C0AA51-D2E1-49F5-AB24-5420D1B2096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0A0F7D01-B95E-4C44-973A-EECA3B4D76F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9D23D1D7-4AD3-4456-BCB7-566A70D8B99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0C6AB3DF-62CD-4660-B9DF-BD8283F44E1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9BB6AE63-3BE2-49B5-9E45-BEA1EEA93C5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36D862CF-0332-489E-B5F7-36874F1799E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B7CAD8E7-F060-4A64-B5A2-3020DBE2B23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3190EBF3-79EC-463B-9FC5-336ADD2E8E2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EEA3BC8F-95BF-448D-A251-5577E66C7B6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id="{9A8BE014-C9D9-4D75-BC86-875AD20CD31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a:extLst>
            <a:ext uri="{FF2B5EF4-FFF2-40B4-BE49-F238E27FC236}">
              <a16:creationId xmlns:a16="http://schemas.microsoft.com/office/drawing/2014/main" id="{6A0C405F-2766-4EEF-A8DA-885300426A5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id="{85FF2AF0-5A64-4123-A252-F1C322C4BB9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id="{AAADE035-266F-4FF6-9BBE-C001E06BA82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id="{0FECD511-8F62-4D67-BFBA-12DC1EEC13B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id="{D329B850-1424-42D3-9EDB-E07FE31E283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id="{619B9C7D-D47F-4D7D-9779-95738EDFB17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id="{9C7F123C-7FE3-470A-AE80-2C4687FC5DD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id="{C9AE1F3C-1327-4FB0-8BCA-CE2BC30D075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a:extLst>
            <a:ext uri="{FF2B5EF4-FFF2-40B4-BE49-F238E27FC236}">
              <a16:creationId xmlns:a16="http://schemas.microsoft.com/office/drawing/2014/main" id="{341E51C7-76A8-4907-A419-3B38715D30E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FB636ADC-80EE-4B95-A0F8-5EE3CCF1350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a:extLst>
            <a:ext uri="{FF2B5EF4-FFF2-40B4-BE49-F238E27FC236}">
              <a16:creationId xmlns:a16="http://schemas.microsoft.com/office/drawing/2014/main" id="{BC7B067B-0B07-4927-8F5C-C5CFB06364D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a:extLst>
            <a:ext uri="{FF2B5EF4-FFF2-40B4-BE49-F238E27FC236}">
              <a16:creationId xmlns:a16="http://schemas.microsoft.com/office/drawing/2014/main" id="{63D8EC39-9AE3-4F9D-B14C-ACE40976747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74" name="直線コネクタ 273">
          <a:extLst>
            <a:ext uri="{FF2B5EF4-FFF2-40B4-BE49-F238E27FC236}">
              <a16:creationId xmlns:a16="http://schemas.microsoft.com/office/drawing/2014/main" id="{89B9394F-9D5E-4FFF-8718-59989E24448E}"/>
            </a:ext>
          </a:extLst>
        </xdr:cNvPr>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75" name="【公営住宅】&#10;有形固定資産減価償却率最小値テキスト">
          <a:extLst>
            <a:ext uri="{FF2B5EF4-FFF2-40B4-BE49-F238E27FC236}">
              <a16:creationId xmlns:a16="http://schemas.microsoft.com/office/drawing/2014/main" id="{93D7272B-D7B2-4454-B4F4-A9DFD023632C}"/>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76" name="直線コネクタ 275">
          <a:extLst>
            <a:ext uri="{FF2B5EF4-FFF2-40B4-BE49-F238E27FC236}">
              <a16:creationId xmlns:a16="http://schemas.microsoft.com/office/drawing/2014/main" id="{3C87D283-17D6-4AF8-98C5-0DD177B4731A}"/>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77" name="【公営住宅】&#10;有形固定資産減価償却率最大値テキスト">
          <a:extLst>
            <a:ext uri="{FF2B5EF4-FFF2-40B4-BE49-F238E27FC236}">
              <a16:creationId xmlns:a16="http://schemas.microsoft.com/office/drawing/2014/main" id="{37327B46-8004-4A6C-A03D-495D56C90C70}"/>
            </a:ext>
          </a:extLst>
        </xdr:cNvPr>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78" name="直線コネクタ 277">
          <a:extLst>
            <a:ext uri="{FF2B5EF4-FFF2-40B4-BE49-F238E27FC236}">
              <a16:creationId xmlns:a16="http://schemas.microsoft.com/office/drawing/2014/main" id="{025FFF82-7939-4E6D-8271-8434920427E0}"/>
            </a:ext>
          </a:extLst>
        </xdr:cNvPr>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121938</xdr:rowOff>
    </xdr:from>
    <xdr:ext cx="405111" cy="259045"/>
    <xdr:sp macro="" textlink="">
      <xdr:nvSpPr>
        <xdr:cNvPr id="279" name="【公営住宅】&#10;有形固定資産減価償却率平均値テキスト">
          <a:extLst>
            <a:ext uri="{FF2B5EF4-FFF2-40B4-BE49-F238E27FC236}">
              <a16:creationId xmlns:a16="http://schemas.microsoft.com/office/drawing/2014/main" id="{6D9E8123-BE8A-46D7-B8E7-99B49540AE6E}"/>
            </a:ext>
          </a:extLst>
        </xdr:cNvPr>
        <xdr:cNvSpPr txBox="1"/>
      </xdr:nvSpPr>
      <xdr:spPr>
        <a:xfrm>
          <a:off x="4673600" y="1418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80" name="フローチャート: 判断 279">
          <a:extLst>
            <a:ext uri="{FF2B5EF4-FFF2-40B4-BE49-F238E27FC236}">
              <a16:creationId xmlns:a16="http://schemas.microsoft.com/office/drawing/2014/main" id="{0565B1FC-55C3-4368-9F14-BD3F752108A9}"/>
            </a:ext>
          </a:extLst>
        </xdr:cNvPr>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81" name="フローチャート: 判断 280">
          <a:extLst>
            <a:ext uri="{FF2B5EF4-FFF2-40B4-BE49-F238E27FC236}">
              <a16:creationId xmlns:a16="http://schemas.microsoft.com/office/drawing/2014/main" id="{BB5757B6-63FB-4F23-8DEE-67F08F98D06F}"/>
            </a:ext>
          </a:extLst>
        </xdr:cNvPr>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82" name="フローチャート: 判断 281">
          <a:extLst>
            <a:ext uri="{FF2B5EF4-FFF2-40B4-BE49-F238E27FC236}">
              <a16:creationId xmlns:a16="http://schemas.microsoft.com/office/drawing/2014/main" id="{E88972B4-13BA-472C-8235-B0DAB222BB29}"/>
            </a:ext>
          </a:extLst>
        </xdr:cNvPr>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83" name="フローチャート: 判断 282">
          <a:extLst>
            <a:ext uri="{FF2B5EF4-FFF2-40B4-BE49-F238E27FC236}">
              <a16:creationId xmlns:a16="http://schemas.microsoft.com/office/drawing/2014/main" id="{4484368F-A2EF-45CA-8193-1D6338BBEFB1}"/>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84" name="フローチャート: 判断 283">
          <a:extLst>
            <a:ext uri="{FF2B5EF4-FFF2-40B4-BE49-F238E27FC236}">
              <a16:creationId xmlns:a16="http://schemas.microsoft.com/office/drawing/2014/main" id="{8A542776-844F-4AFD-9032-2629B2F8FABB}"/>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72572C00-A52B-475B-B089-2FA73CA9BA1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843CF166-3B2F-49DD-8DC1-6CC73AF8B5A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E1E10FE5-E627-44B9-95E9-B940029A8E9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402719CF-8EA8-455B-B110-1566F4CEE32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A044F708-45BD-41C6-B931-D8002257AD4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105411</xdr:rowOff>
    </xdr:from>
    <xdr:to>
      <xdr:col>24</xdr:col>
      <xdr:colOff>114300</xdr:colOff>
      <xdr:row>83</xdr:row>
      <xdr:rowOff>35561</xdr:rowOff>
    </xdr:to>
    <xdr:sp macro="" textlink="">
      <xdr:nvSpPr>
        <xdr:cNvPr id="290" name="楕円 289">
          <a:extLst>
            <a:ext uri="{FF2B5EF4-FFF2-40B4-BE49-F238E27FC236}">
              <a16:creationId xmlns:a16="http://schemas.microsoft.com/office/drawing/2014/main" id="{EAADF215-9AA6-485A-8CA0-D70B84653955}"/>
            </a:ext>
          </a:extLst>
        </xdr:cNvPr>
        <xdr:cNvSpPr/>
      </xdr:nvSpPr>
      <xdr:spPr>
        <a:xfrm>
          <a:off x="45847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128288</xdr:rowOff>
    </xdr:from>
    <xdr:ext cx="405111" cy="259045"/>
    <xdr:sp macro="" textlink="">
      <xdr:nvSpPr>
        <xdr:cNvPr id="291" name="【公営住宅】&#10;有形固定資産減価償却率該当値テキスト">
          <a:extLst>
            <a:ext uri="{FF2B5EF4-FFF2-40B4-BE49-F238E27FC236}">
              <a16:creationId xmlns:a16="http://schemas.microsoft.com/office/drawing/2014/main" id="{5E97A169-8582-45D9-8A38-EFA3EF0D165B}"/>
            </a:ext>
          </a:extLst>
        </xdr:cNvPr>
        <xdr:cNvSpPr txBox="1"/>
      </xdr:nvSpPr>
      <xdr:spPr>
        <a:xfrm>
          <a:off x="4673600"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76836</xdr:rowOff>
    </xdr:from>
    <xdr:to>
      <xdr:col>20</xdr:col>
      <xdr:colOff>38100</xdr:colOff>
      <xdr:row>83</xdr:row>
      <xdr:rowOff>6986</xdr:rowOff>
    </xdr:to>
    <xdr:sp macro="" textlink="">
      <xdr:nvSpPr>
        <xdr:cNvPr id="292" name="楕円 291">
          <a:extLst>
            <a:ext uri="{FF2B5EF4-FFF2-40B4-BE49-F238E27FC236}">
              <a16:creationId xmlns:a16="http://schemas.microsoft.com/office/drawing/2014/main" id="{B45F5C62-5D2D-44FA-A4E1-BCCFD35E0D44}"/>
            </a:ext>
          </a:extLst>
        </xdr:cNvPr>
        <xdr:cNvSpPr/>
      </xdr:nvSpPr>
      <xdr:spPr>
        <a:xfrm>
          <a:off x="3746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127636</xdr:rowOff>
    </xdr:from>
    <xdr:to>
      <xdr:col>24</xdr:col>
      <xdr:colOff>63500</xdr:colOff>
      <xdr:row>82</xdr:row>
      <xdr:rowOff>156211</xdr:rowOff>
    </xdr:to>
    <xdr:cxnSp macro="">
      <xdr:nvCxnSpPr>
        <xdr:cNvPr id="293" name="直線コネクタ 292">
          <a:extLst>
            <a:ext uri="{FF2B5EF4-FFF2-40B4-BE49-F238E27FC236}">
              <a16:creationId xmlns:a16="http://schemas.microsoft.com/office/drawing/2014/main" id="{C260717A-E646-4FBA-B6F6-6FE37B06C96D}"/>
            </a:ext>
          </a:extLst>
        </xdr:cNvPr>
        <xdr:cNvCxnSpPr/>
      </xdr:nvCxnSpPr>
      <xdr:spPr>
        <a:xfrm>
          <a:off x="3797300" y="1418653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44450</xdr:rowOff>
    </xdr:from>
    <xdr:to>
      <xdr:col>15</xdr:col>
      <xdr:colOff>101600</xdr:colOff>
      <xdr:row>82</xdr:row>
      <xdr:rowOff>146050</xdr:rowOff>
    </xdr:to>
    <xdr:sp macro="" textlink="">
      <xdr:nvSpPr>
        <xdr:cNvPr id="294" name="楕円 293">
          <a:extLst>
            <a:ext uri="{FF2B5EF4-FFF2-40B4-BE49-F238E27FC236}">
              <a16:creationId xmlns:a16="http://schemas.microsoft.com/office/drawing/2014/main" id="{9AD76FD0-9E72-47BD-BA23-D6495CBFD0F4}"/>
            </a:ext>
          </a:extLst>
        </xdr:cNvPr>
        <xdr:cNvSpPr/>
      </xdr:nvSpPr>
      <xdr:spPr>
        <a:xfrm>
          <a:off x="2857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95250</xdr:rowOff>
    </xdr:from>
    <xdr:to>
      <xdr:col>19</xdr:col>
      <xdr:colOff>177800</xdr:colOff>
      <xdr:row>82</xdr:row>
      <xdr:rowOff>127636</xdr:rowOff>
    </xdr:to>
    <xdr:cxnSp macro="">
      <xdr:nvCxnSpPr>
        <xdr:cNvPr id="295" name="直線コネクタ 294">
          <a:extLst>
            <a:ext uri="{FF2B5EF4-FFF2-40B4-BE49-F238E27FC236}">
              <a16:creationId xmlns:a16="http://schemas.microsoft.com/office/drawing/2014/main" id="{88F0CC12-3D6C-4DFF-AFFE-4D910850CD8D}"/>
            </a:ext>
          </a:extLst>
        </xdr:cNvPr>
        <xdr:cNvCxnSpPr/>
      </xdr:nvCxnSpPr>
      <xdr:spPr>
        <a:xfrm>
          <a:off x="2908300" y="141541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6" name="楕円 295">
          <a:extLst>
            <a:ext uri="{FF2B5EF4-FFF2-40B4-BE49-F238E27FC236}">
              <a16:creationId xmlns:a16="http://schemas.microsoft.com/office/drawing/2014/main" id="{C107C1E6-F8FF-4E04-B1E1-0A0D737965BC}"/>
            </a:ext>
          </a:extLst>
        </xdr:cNvPr>
        <xdr:cNvSpPr/>
      </xdr:nvSpPr>
      <xdr:spPr>
        <a:xfrm>
          <a:off x="1968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64770</xdr:rowOff>
    </xdr:from>
    <xdr:to>
      <xdr:col>15</xdr:col>
      <xdr:colOff>50800</xdr:colOff>
      <xdr:row>82</xdr:row>
      <xdr:rowOff>95250</xdr:rowOff>
    </xdr:to>
    <xdr:cxnSp macro="">
      <xdr:nvCxnSpPr>
        <xdr:cNvPr id="297" name="直線コネクタ 296">
          <a:extLst>
            <a:ext uri="{FF2B5EF4-FFF2-40B4-BE49-F238E27FC236}">
              <a16:creationId xmlns:a16="http://schemas.microsoft.com/office/drawing/2014/main" id="{926B2B95-D97A-4C02-9BDE-891135865C5C}"/>
            </a:ext>
          </a:extLst>
        </xdr:cNvPr>
        <xdr:cNvCxnSpPr/>
      </xdr:nvCxnSpPr>
      <xdr:spPr>
        <a:xfrm>
          <a:off x="2019300" y="141236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38116</xdr:rowOff>
    </xdr:from>
    <xdr:ext cx="405111" cy="259045"/>
    <xdr:sp macro="" textlink="">
      <xdr:nvSpPr>
        <xdr:cNvPr id="298" name="n_1aveValue【公営住宅】&#10;有形固定資産減価償却率">
          <a:extLst>
            <a:ext uri="{FF2B5EF4-FFF2-40B4-BE49-F238E27FC236}">
              <a16:creationId xmlns:a16="http://schemas.microsoft.com/office/drawing/2014/main" id="{AA0BCBBA-D6E0-4A9C-98CF-62E4375ADA31}"/>
            </a:ext>
          </a:extLst>
        </xdr:cNvPr>
        <xdr:cNvSpPr txBox="1"/>
      </xdr:nvSpPr>
      <xdr:spPr>
        <a:xfrm>
          <a:off x="35820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47641</xdr:rowOff>
    </xdr:from>
    <xdr:ext cx="405111" cy="259045"/>
    <xdr:sp macro="" textlink="">
      <xdr:nvSpPr>
        <xdr:cNvPr id="299" name="n_2aveValue【公営住宅】&#10;有形固定資産減価償却率">
          <a:extLst>
            <a:ext uri="{FF2B5EF4-FFF2-40B4-BE49-F238E27FC236}">
              <a16:creationId xmlns:a16="http://schemas.microsoft.com/office/drawing/2014/main" id="{142C5BDC-C865-4124-A2DC-8E08AAFAACDA}"/>
            </a:ext>
          </a:extLst>
        </xdr:cNvPr>
        <xdr:cNvSpPr txBox="1"/>
      </xdr:nvSpPr>
      <xdr:spPr>
        <a:xfrm>
          <a:off x="2705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00" name="n_3aveValue【公営住宅】&#10;有形固定資産減価償却率">
          <a:extLst>
            <a:ext uri="{FF2B5EF4-FFF2-40B4-BE49-F238E27FC236}">
              <a16:creationId xmlns:a16="http://schemas.microsoft.com/office/drawing/2014/main" id="{3C30F871-56F3-4DCA-A725-95B0E4FE7D9B}"/>
            </a:ext>
          </a:extLst>
        </xdr:cNvPr>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01" name="n_4aveValue【公営住宅】&#10;有形固定資産減価償却率">
          <a:extLst>
            <a:ext uri="{FF2B5EF4-FFF2-40B4-BE49-F238E27FC236}">
              <a16:creationId xmlns:a16="http://schemas.microsoft.com/office/drawing/2014/main" id="{FFA8623C-D780-4277-A9C5-FB1A5085420C}"/>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23513</xdr:rowOff>
    </xdr:from>
    <xdr:ext cx="405111" cy="259045"/>
    <xdr:sp macro="" textlink="">
      <xdr:nvSpPr>
        <xdr:cNvPr id="302" name="n_1mainValue【公営住宅】&#10;有形固定資産減価償却率">
          <a:extLst>
            <a:ext uri="{FF2B5EF4-FFF2-40B4-BE49-F238E27FC236}">
              <a16:creationId xmlns:a16="http://schemas.microsoft.com/office/drawing/2014/main" id="{AD4C960A-BB3F-4508-919A-821240DE9735}"/>
            </a:ext>
          </a:extLst>
        </xdr:cNvPr>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303" name="n_2mainValue【公営住宅】&#10;有形固定資産減価償却率">
          <a:extLst>
            <a:ext uri="{FF2B5EF4-FFF2-40B4-BE49-F238E27FC236}">
              <a16:creationId xmlns:a16="http://schemas.microsoft.com/office/drawing/2014/main" id="{2E8782B0-24C8-48FA-B035-BB7C6482E377}"/>
            </a:ext>
          </a:extLst>
        </xdr:cNvPr>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304" name="n_3mainValue【公営住宅】&#10;有形固定資産減価償却率">
          <a:extLst>
            <a:ext uri="{FF2B5EF4-FFF2-40B4-BE49-F238E27FC236}">
              <a16:creationId xmlns:a16="http://schemas.microsoft.com/office/drawing/2014/main" id="{31BCC383-63D4-4C50-9785-57AC19E7B88A}"/>
            </a:ext>
          </a:extLst>
        </xdr:cNvPr>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A522F580-D68C-4B86-8D1E-C48FEEA4D09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6BD2B9D7-6C65-438E-9D1E-200627A7E46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EBC8096D-8579-4845-8429-5C65AF60A3F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46D060D2-2411-4805-963C-FF6B5303D55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981C9913-DBE0-4924-9586-29658E7DE9D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D518A51C-F087-4191-8F6B-5C6BF7DC63E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B66EAA77-C0DA-45A6-9A45-F9873E1C6EB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E33A3010-EA3C-4469-A2CE-7CC7CE92029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F4FD399F-11AB-4FAC-90D8-6D2BAA812F8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3FA6BFA6-54EF-4A1F-883F-B7947143E42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a:extLst>
            <a:ext uri="{FF2B5EF4-FFF2-40B4-BE49-F238E27FC236}">
              <a16:creationId xmlns:a16="http://schemas.microsoft.com/office/drawing/2014/main" id="{72F296A1-F7A4-4714-A7D6-5D4662D1C6B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a:extLst>
            <a:ext uri="{FF2B5EF4-FFF2-40B4-BE49-F238E27FC236}">
              <a16:creationId xmlns:a16="http://schemas.microsoft.com/office/drawing/2014/main" id="{DFDF35A8-3168-452E-908B-A4A648B74C8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a:extLst>
            <a:ext uri="{FF2B5EF4-FFF2-40B4-BE49-F238E27FC236}">
              <a16:creationId xmlns:a16="http://schemas.microsoft.com/office/drawing/2014/main" id="{E23DBFBD-4B2D-42A0-8E4B-8A5649F0237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a:extLst>
            <a:ext uri="{FF2B5EF4-FFF2-40B4-BE49-F238E27FC236}">
              <a16:creationId xmlns:a16="http://schemas.microsoft.com/office/drawing/2014/main" id="{0264BDEF-559F-4744-899B-319E535FA02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a:extLst>
            <a:ext uri="{FF2B5EF4-FFF2-40B4-BE49-F238E27FC236}">
              <a16:creationId xmlns:a16="http://schemas.microsoft.com/office/drawing/2014/main" id="{8E5FC99B-FBFA-4335-B3E8-8FB1C506046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a:extLst>
            <a:ext uri="{FF2B5EF4-FFF2-40B4-BE49-F238E27FC236}">
              <a16:creationId xmlns:a16="http://schemas.microsoft.com/office/drawing/2014/main" id="{BCB60526-F6F4-411A-97D6-FED996824D7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a:extLst>
            <a:ext uri="{FF2B5EF4-FFF2-40B4-BE49-F238E27FC236}">
              <a16:creationId xmlns:a16="http://schemas.microsoft.com/office/drawing/2014/main" id="{0E670653-841D-456F-900C-AB77132C01B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a:extLst>
            <a:ext uri="{FF2B5EF4-FFF2-40B4-BE49-F238E27FC236}">
              <a16:creationId xmlns:a16="http://schemas.microsoft.com/office/drawing/2014/main" id="{7DEF3228-E051-41E2-BC16-AA8660A47FC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a:extLst>
            <a:ext uri="{FF2B5EF4-FFF2-40B4-BE49-F238E27FC236}">
              <a16:creationId xmlns:a16="http://schemas.microsoft.com/office/drawing/2014/main" id="{28F6F574-C405-4FF9-9333-F0E8AA199B1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a:extLst>
            <a:ext uri="{FF2B5EF4-FFF2-40B4-BE49-F238E27FC236}">
              <a16:creationId xmlns:a16="http://schemas.microsoft.com/office/drawing/2014/main" id="{9AB4EA66-EEE8-4398-AEF4-B1703706769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a:extLst>
            <a:ext uri="{FF2B5EF4-FFF2-40B4-BE49-F238E27FC236}">
              <a16:creationId xmlns:a16="http://schemas.microsoft.com/office/drawing/2014/main" id="{E150D79D-32BB-4A68-85C8-DAF77B7A878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a:extLst>
            <a:ext uri="{FF2B5EF4-FFF2-40B4-BE49-F238E27FC236}">
              <a16:creationId xmlns:a16="http://schemas.microsoft.com/office/drawing/2014/main" id="{F71147D2-E6BE-46D3-8FD8-3F4995DB30C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a:extLst>
            <a:ext uri="{FF2B5EF4-FFF2-40B4-BE49-F238E27FC236}">
              <a16:creationId xmlns:a16="http://schemas.microsoft.com/office/drawing/2014/main" id="{E1F654B3-6089-4558-8FF0-40EA0E8B7AD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28" name="直線コネクタ 327">
          <a:extLst>
            <a:ext uri="{FF2B5EF4-FFF2-40B4-BE49-F238E27FC236}">
              <a16:creationId xmlns:a16="http://schemas.microsoft.com/office/drawing/2014/main" id="{7E3DE0DB-8F54-4BEA-B5D7-1A3A8572D63F}"/>
            </a:ext>
          </a:extLst>
        </xdr:cNvPr>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9" name="【公営住宅】&#10;一人当たり面積最小値テキスト">
          <a:extLst>
            <a:ext uri="{FF2B5EF4-FFF2-40B4-BE49-F238E27FC236}">
              <a16:creationId xmlns:a16="http://schemas.microsoft.com/office/drawing/2014/main" id="{33FE63D0-C8FA-4DD2-AAED-96CDF4DC10DE}"/>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30" name="直線コネクタ 329">
          <a:extLst>
            <a:ext uri="{FF2B5EF4-FFF2-40B4-BE49-F238E27FC236}">
              <a16:creationId xmlns:a16="http://schemas.microsoft.com/office/drawing/2014/main" id="{83C75967-5A5E-4CB3-903B-2A6C00860852}"/>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31" name="【公営住宅】&#10;一人当たり面積最大値テキスト">
          <a:extLst>
            <a:ext uri="{FF2B5EF4-FFF2-40B4-BE49-F238E27FC236}">
              <a16:creationId xmlns:a16="http://schemas.microsoft.com/office/drawing/2014/main" id="{D91D4D3A-5AA0-4089-A644-F4EEFCEE413C}"/>
            </a:ext>
          </a:extLst>
        </xdr:cNvPr>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32" name="直線コネクタ 331">
          <a:extLst>
            <a:ext uri="{FF2B5EF4-FFF2-40B4-BE49-F238E27FC236}">
              <a16:creationId xmlns:a16="http://schemas.microsoft.com/office/drawing/2014/main" id="{D3A7DBCA-DCBB-4E4C-AB21-C1CD8ED24EE8}"/>
            </a:ext>
          </a:extLst>
        </xdr:cNvPr>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30497</xdr:rowOff>
    </xdr:from>
    <xdr:ext cx="469744" cy="259045"/>
    <xdr:sp macro="" textlink="">
      <xdr:nvSpPr>
        <xdr:cNvPr id="333" name="【公営住宅】&#10;一人当たり面積平均値テキスト">
          <a:extLst>
            <a:ext uri="{FF2B5EF4-FFF2-40B4-BE49-F238E27FC236}">
              <a16:creationId xmlns:a16="http://schemas.microsoft.com/office/drawing/2014/main" id="{633DEF43-EA31-4703-ABA8-138DDF9447B1}"/>
            </a:ext>
          </a:extLst>
        </xdr:cNvPr>
        <xdr:cNvSpPr txBox="1"/>
      </xdr:nvSpPr>
      <xdr:spPr>
        <a:xfrm>
          <a:off x="10515600" y="1443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34" name="フローチャート: 判断 333">
          <a:extLst>
            <a:ext uri="{FF2B5EF4-FFF2-40B4-BE49-F238E27FC236}">
              <a16:creationId xmlns:a16="http://schemas.microsoft.com/office/drawing/2014/main" id="{0087042B-D029-4C63-985B-1635E4292B69}"/>
            </a:ext>
          </a:extLst>
        </xdr:cNvPr>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35" name="フローチャート: 判断 334">
          <a:extLst>
            <a:ext uri="{FF2B5EF4-FFF2-40B4-BE49-F238E27FC236}">
              <a16:creationId xmlns:a16="http://schemas.microsoft.com/office/drawing/2014/main" id="{85F508EB-52D3-43AE-9867-38263885EFF1}"/>
            </a:ext>
          </a:extLst>
        </xdr:cNvPr>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36" name="フローチャート: 判断 335">
          <a:extLst>
            <a:ext uri="{FF2B5EF4-FFF2-40B4-BE49-F238E27FC236}">
              <a16:creationId xmlns:a16="http://schemas.microsoft.com/office/drawing/2014/main" id="{5868874E-C7C4-411D-879F-E57BDDE0882F}"/>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37" name="フローチャート: 判断 336">
          <a:extLst>
            <a:ext uri="{FF2B5EF4-FFF2-40B4-BE49-F238E27FC236}">
              <a16:creationId xmlns:a16="http://schemas.microsoft.com/office/drawing/2014/main" id="{67533100-BC4E-411E-BCEB-618B5D450C8F}"/>
            </a:ext>
          </a:extLst>
        </xdr:cNvPr>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38" name="フローチャート: 判断 337">
          <a:extLst>
            <a:ext uri="{FF2B5EF4-FFF2-40B4-BE49-F238E27FC236}">
              <a16:creationId xmlns:a16="http://schemas.microsoft.com/office/drawing/2014/main" id="{6501AD4C-6A0A-4726-BEF7-6C9E862B9110}"/>
            </a:ext>
          </a:extLst>
        </xdr:cNvPr>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A7DF173D-6E54-4F74-B62A-55211D03AA5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E4E12234-96DD-427E-81AE-1E5B8E772CC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FFC450D0-D49D-403A-A9C2-837FB30D29C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E34A8FFD-8CA6-4A62-9D7F-12895E57314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CD5FE781-64D8-42E9-AE1F-77E8BCED691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33782</xdr:rowOff>
    </xdr:from>
    <xdr:to>
      <xdr:col>55</xdr:col>
      <xdr:colOff>50800</xdr:colOff>
      <xdr:row>84</xdr:row>
      <xdr:rowOff>135382</xdr:rowOff>
    </xdr:to>
    <xdr:sp macro="" textlink="">
      <xdr:nvSpPr>
        <xdr:cNvPr id="344" name="楕円 343">
          <a:extLst>
            <a:ext uri="{FF2B5EF4-FFF2-40B4-BE49-F238E27FC236}">
              <a16:creationId xmlns:a16="http://schemas.microsoft.com/office/drawing/2014/main" id="{230AD11C-0E43-466F-B2C2-090F485017EF}"/>
            </a:ext>
          </a:extLst>
        </xdr:cNvPr>
        <xdr:cNvSpPr/>
      </xdr:nvSpPr>
      <xdr:spPr>
        <a:xfrm>
          <a:off x="10426700" y="144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56659</xdr:rowOff>
    </xdr:from>
    <xdr:ext cx="469744" cy="259045"/>
    <xdr:sp macro="" textlink="">
      <xdr:nvSpPr>
        <xdr:cNvPr id="345" name="【公営住宅】&#10;一人当たり面積該当値テキスト">
          <a:extLst>
            <a:ext uri="{FF2B5EF4-FFF2-40B4-BE49-F238E27FC236}">
              <a16:creationId xmlns:a16="http://schemas.microsoft.com/office/drawing/2014/main" id="{0CF3D23E-4E77-40B3-99F6-F34EC22791FC}"/>
            </a:ext>
          </a:extLst>
        </xdr:cNvPr>
        <xdr:cNvSpPr txBox="1"/>
      </xdr:nvSpPr>
      <xdr:spPr>
        <a:xfrm>
          <a:off x="10515600"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38354</xdr:rowOff>
    </xdr:from>
    <xdr:to>
      <xdr:col>50</xdr:col>
      <xdr:colOff>165100</xdr:colOff>
      <xdr:row>84</xdr:row>
      <xdr:rowOff>139954</xdr:rowOff>
    </xdr:to>
    <xdr:sp macro="" textlink="">
      <xdr:nvSpPr>
        <xdr:cNvPr id="346" name="楕円 345">
          <a:extLst>
            <a:ext uri="{FF2B5EF4-FFF2-40B4-BE49-F238E27FC236}">
              <a16:creationId xmlns:a16="http://schemas.microsoft.com/office/drawing/2014/main" id="{43CE9CED-9E1C-474D-81AC-F61478229C57}"/>
            </a:ext>
          </a:extLst>
        </xdr:cNvPr>
        <xdr:cNvSpPr/>
      </xdr:nvSpPr>
      <xdr:spPr>
        <a:xfrm>
          <a:off x="9588500" y="144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84582</xdr:rowOff>
    </xdr:from>
    <xdr:to>
      <xdr:col>55</xdr:col>
      <xdr:colOff>0</xdr:colOff>
      <xdr:row>84</xdr:row>
      <xdr:rowOff>89154</xdr:rowOff>
    </xdr:to>
    <xdr:cxnSp macro="">
      <xdr:nvCxnSpPr>
        <xdr:cNvPr id="347" name="直線コネクタ 346">
          <a:extLst>
            <a:ext uri="{FF2B5EF4-FFF2-40B4-BE49-F238E27FC236}">
              <a16:creationId xmlns:a16="http://schemas.microsoft.com/office/drawing/2014/main" id="{B6FFFDA4-3C19-49A6-833D-7FD260915D66}"/>
            </a:ext>
          </a:extLst>
        </xdr:cNvPr>
        <xdr:cNvCxnSpPr/>
      </xdr:nvCxnSpPr>
      <xdr:spPr>
        <a:xfrm flipV="1">
          <a:off x="9639300" y="1448638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48" name="楕円 347">
          <a:extLst>
            <a:ext uri="{FF2B5EF4-FFF2-40B4-BE49-F238E27FC236}">
              <a16:creationId xmlns:a16="http://schemas.microsoft.com/office/drawing/2014/main" id="{080CADF5-CE07-48EB-A7BF-1F0124E7A89D}"/>
            </a:ext>
          </a:extLst>
        </xdr:cNvPr>
        <xdr:cNvSpPr/>
      </xdr:nvSpPr>
      <xdr:spPr>
        <a:xfrm>
          <a:off x="8699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89154</xdr:rowOff>
    </xdr:from>
    <xdr:to>
      <xdr:col>50</xdr:col>
      <xdr:colOff>114300</xdr:colOff>
      <xdr:row>84</xdr:row>
      <xdr:rowOff>92963</xdr:rowOff>
    </xdr:to>
    <xdr:cxnSp macro="">
      <xdr:nvCxnSpPr>
        <xdr:cNvPr id="349" name="直線コネクタ 348">
          <a:extLst>
            <a:ext uri="{FF2B5EF4-FFF2-40B4-BE49-F238E27FC236}">
              <a16:creationId xmlns:a16="http://schemas.microsoft.com/office/drawing/2014/main" id="{B46AEE61-4AD2-4BA8-8B6A-375970CE6B29}"/>
            </a:ext>
          </a:extLst>
        </xdr:cNvPr>
        <xdr:cNvCxnSpPr/>
      </xdr:nvCxnSpPr>
      <xdr:spPr>
        <a:xfrm flipV="1">
          <a:off x="8750300" y="14490954"/>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45974</xdr:rowOff>
    </xdr:from>
    <xdr:to>
      <xdr:col>41</xdr:col>
      <xdr:colOff>101600</xdr:colOff>
      <xdr:row>84</xdr:row>
      <xdr:rowOff>147574</xdr:rowOff>
    </xdr:to>
    <xdr:sp macro="" textlink="">
      <xdr:nvSpPr>
        <xdr:cNvPr id="350" name="楕円 349">
          <a:extLst>
            <a:ext uri="{FF2B5EF4-FFF2-40B4-BE49-F238E27FC236}">
              <a16:creationId xmlns:a16="http://schemas.microsoft.com/office/drawing/2014/main" id="{6D13DDE9-6BB0-4E81-BBED-2888F57E23AD}"/>
            </a:ext>
          </a:extLst>
        </xdr:cNvPr>
        <xdr:cNvSpPr/>
      </xdr:nvSpPr>
      <xdr:spPr>
        <a:xfrm>
          <a:off x="7810500" y="1444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92963</xdr:rowOff>
    </xdr:from>
    <xdr:to>
      <xdr:col>45</xdr:col>
      <xdr:colOff>177800</xdr:colOff>
      <xdr:row>84</xdr:row>
      <xdr:rowOff>96774</xdr:rowOff>
    </xdr:to>
    <xdr:cxnSp macro="">
      <xdr:nvCxnSpPr>
        <xdr:cNvPr id="351" name="直線コネクタ 350">
          <a:extLst>
            <a:ext uri="{FF2B5EF4-FFF2-40B4-BE49-F238E27FC236}">
              <a16:creationId xmlns:a16="http://schemas.microsoft.com/office/drawing/2014/main" id="{5B370ADB-D541-4618-AEF6-9088B4054067}"/>
            </a:ext>
          </a:extLst>
        </xdr:cNvPr>
        <xdr:cNvCxnSpPr/>
      </xdr:nvCxnSpPr>
      <xdr:spPr>
        <a:xfrm flipV="1">
          <a:off x="7861300" y="14494763"/>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125240</xdr:rowOff>
    </xdr:from>
    <xdr:ext cx="469744" cy="259045"/>
    <xdr:sp macro="" textlink="">
      <xdr:nvSpPr>
        <xdr:cNvPr id="352" name="n_1aveValue【公営住宅】&#10;一人当たり面積">
          <a:extLst>
            <a:ext uri="{FF2B5EF4-FFF2-40B4-BE49-F238E27FC236}">
              <a16:creationId xmlns:a16="http://schemas.microsoft.com/office/drawing/2014/main" id="{9DDCD88B-6A94-460B-B237-54F47086D218}"/>
            </a:ext>
          </a:extLst>
        </xdr:cNvPr>
        <xdr:cNvSpPr txBox="1"/>
      </xdr:nvSpPr>
      <xdr:spPr>
        <a:xfrm>
          <a:off x="93917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53" name="n_2aveValue【公営住宅】&#10;一人当たり面積">
          <a:extLst>
            <a:ext uri="{FF2B5EF4-FFF2-40B4-BE49-F238E27FC236}">
              <a16:creationId xmlns:a16="http://schemas.microsoft.com/office/drawing/2014/main" id="{7C29D68D-B351-4978-B960-B5D3924A566A}"/>
            </a:ext>
          </a:extLst>
        </xdr:cNvPr>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106190</xdr:rowOff>
    </xdr:from>
    <xdr:ext cx="469744" cy="259045"/>
    <xdr:sp macro="" textlink="">
      <xdr:nvSpPr>
        <xdr:cNvPr id="354" name="n_3aveValue【公営住宅】&#10;一人当たり面積">
          <a:extLst>
            <a:ext uri="{FF2B5EF4-FFF2-40B4-BE49-F238E27FC236}">
              <a16:creationId xmlns:a16="http://schemas.microsoft.com/office/drawing/2014/main" id="{064FF7A8-B1C1-4AC6-B385-7518122F42D3}"/>
            </a:ext>
          </a:extLst>
        </xdr:cNvPr>
        <xdr:cNvSpPr txBox="1"/>
      </xdr:nvSpPr>
      <xdr:spPr>
        <a:xfrm>
          <a:off x="7626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119905</xdr:rowOff>
    </xdr:from>
    <xdr:ext cx="469744" cy="259045"/>
    <xdr:sp macro="" textlink="">
      <xdr:nvSpPr>
        <xdr:cNvPr id="355" name="n_4aveValue【公営住宅】&#10;一人当たり面積">
          <a:extLst>
            <a:ext uri="{FF2B5EF4-FFF2-40B4-BE49-F238E27FC236}">
              <a16:creationId xmlns:a16="http://schemas.microsoft.com/office/drawing/2014/main" id="{414F0359-27FB-439C-80AA-EFCEEF2B13D2}"/>
            </a:ext>
          </a:extLst>
        </xdr:cNvPr>
        <xdr:cNvSpPr txBox="1"/>
      </xdr:nvSpPr>
      <xdr:spPr>
        <a:xfrm>
          <a:off x="6737427"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131081</xdr:rowOff>
    </xdr:from>
    <xdr:ext cx="469744" cy="259045"/>
    <xdr:sp macro="" textlink="">
      <xdr:nvSpPr>
        <xdr:cNvPr id="356" name="n_1mainValue【公営住宅】&#10;一人当たり面積">
          <a:extLst>
            <a:ext uri="{FF2B5EF4-FFF2-40B4-BE49-F238E27FC236}">
              <a16:creationId xmlns:a16="http://schemas.microsoft.com/office/drawing/2014/main" id="{77CFD146-EACA-4FF7-8242-C92BD098FB03}"/>
            </a:ext>
          </a:extLst>
        </xdr:cNvPr>
        <xdr:cNvSpPr txBox="1"/>
      </xdr:nvSpPr>
      <xdr:spPr>
        <a:xfrm>
          <a:off x="9391727" y="145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134890</xdr:rowOff>
    </xdr:from>
    <xdr:ext cx="469744" cy="259045"/>
    <xdr:sp macro="" textlink="">
      <xdr:nvSpPr>
        <xdr:cNvPr id="357" name="n_2mainValue【公営住宅】&#10;一人当たり面積">
          <a:extLst>
            <a:ext uri="{FF2B5EF4-FFF2-40B4-BE49-F238E27FC236}">
              <a16:creationId xmlns:a16="http://schemas.microsoft.com/office/drawing/2014/main" id="{6DD1A638-0626-48B1-A797-A95E2F252AFC}"/>
            </a:ext>
          </a:extLst>
        </xdr:cNvPr>
        <xdr:cNvSpPr txBox="1"/>
      </xdr:nvSpPr>
      <xdr:spPr>
        <a:xfrm>
          <a:off x="8515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138701</xdr:rowOff>
    </xdr:from>
    <xdr:ext cx="469744" cy="259045"/>
    <xdr:sp macro="" textlink="">
      <xdr:nvSpPr>
        <xdr:cNvPr id="358" name="n_3mainValue【公営住宅】&#10;一人当たり面積">
          <a:extLst>
            <a:ext uri="{FF2B5EF4-FFF2-40B4-BE49-F238E27FC236}">
              <a16:creationId xmlns:a16="http://schemas.microsoft.com/office/drawing/2014/main" id="{064A887F-4D74-4ED2-AB25-589197CB11E3}"/>
            </a:ext>
          </a:extLst>
        </xdr:cNvPr>
        <xdr:cNvSpPr txBox="1"/>
      </xdr:nvSpPr>
      <xdr:spPr>
        <a:xfrm>
          <a:off x="7626427" y="1454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a:extLst>
            <a:ext uri="{FF2B5EF4-FFF2-40B4-BE49-F238E27FC236}">
              <a16:creationId xmlns:a16="http://schemas.microsoft.com/office/drawing/2014/main" id="{C9499C27-60DF-405D-A72E-3582D9686DC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a:extLst>
            <a:ext uri="{FF2B5EF4-FFF2-40B4-BE49-F238E27FC236}">
              <a16:creationId xmlns:a16="http://schemas.microsoft.com/office/drawing/2014/main" id="{30B20EAB-7389-42ED-BAA8-723ADEEBBD3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a:extLst>
            <a:ext uri="{FF2B5EF4-FFF2-40B4-BE49-F238E27FC236}">
              <a16:creationId xmlns:a16="http://schemas.microsoft.com/office/drawing/2014/main" id="{9F019F23-0017-4A4E-8D66-6E8126CC8CB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a:extLst>
            <a:ext uri="{FF2B5EF4-FFF2-40B4-BE49-F238E27FC236}">
              <a16:creationId xmlns:a16="http://schemas.microsoft.com/office/drawing/2014/main" id="{7E5BBB39-CF04-4E72-B7D8-53B7896D28B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a:extLst>
            <a:ext uri="{FF2B5EF4-FFF2-40B4-BE49-F238E27FC236}">
              <a16:creationId xmlns:a16="http://schemas.microsoft.com/office/drawing/2014/main" id="{2C8C4080-08A3-4993-90D5-7D210E3A1ED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a:extLst>
            <a:ext uri="{FF2B5EF4-FFF2-40B4-BE49-F238E27FC236}">
              <a16:creationId xmlns:a16="http://schemas.microsoft.com/office/drawing/2014/main" id="{109F7072-E9B0-4E64-9E88-DE539691F42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a:extLst>
            <a:ext uri="{FF2B5EF4-FFF2-40B4-BE49-F238E27FC236}">
              <a16:creationId xmlns:a16="http://schemas.microsoft.com/office/drawing/2014/main" id="{59B76F8D-536B-4FA2-96BD-30D30076A17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a:extLst>
            <a:ext uri="{FF2B5EF4-FFF2-40B4-BE49-F238E27FC236}">
              <a16:creationId xmlns:a16="http://schemas.microsoft.com/office/drawing/2014/main" id="{4A1C05FE-1F45-4670-B5D2-F4881F696BC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a:extLst>
            <a:ext uri="{FF2B5EF4-FFF2-40B4-BE49-F238E27FC236}">
              <a16:creationId xmlns:a16="http://schemas.microsoft.com/office/drawing/2014/main" id="{7D9CD7F1-281D-4B74-9327-8AEB1DA2711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a:extLst>
            <a:ext uri="{FF2B5EF4-FFF2-40B4-BE49-F238E27FC236}">
              <a16:creationId xmlns:a16="http://schemas.microsoft.com/office/drawing/2014/main" id="{4CAF023E-41C2-470D-976E-08582C51F41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a:extLst>
            <a:ext uri="{FF2B5EF4-FFF2-40B4-BE49-F238E27FC236}">
              <a16:creationId xmlns:a16="http://schemas.microsoft.com/office/drawing/2014/main" id="{03B61F30-DC48-436A-A0A6-23EAAD46464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a:extLst>
            <a:ext uri="{FF2B5EF4-FFF2-40B4-BE49-F238E27FC236}">
              <a16:creationId xmlns:a16="http://schemas.microsoft.com/office/drawing/2014/main" id="{50AB806E-CD10-4D2F-ACA4-573E6C45A0F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a:extLst>
            <a:ext uri="{FF2B5EF4-FFF2-40B4-BE49-F238E27FC236}">
              <a16:creationId xmlns:a16="http://schemas.microsoft.com/office/drawing/2014/main" id="{7C2F2288-5903-4E60-B6F3-A60E27BFB24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a:extLst>
            <a:ext uri="{FF2B5EF4-FFF2-40B4-BE49-F238E27FC236}">
              <a16:creationId xmlns:a16="http://schemas.microsoft.com/office/drawing/2014/main" id="{15BBCA4D-7985-48BB-AA3F-61F816AAC14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a:extLst>
            <a:ext uri="{FF2B5EF4-FFF2-40B4-BE49-F238E27FC236}">
              <a16:creationId xmlns:a16="http://schemas.microsoft.com/office/drawing/2014/main" id="{56930F98-6881-40D6-8A4B-5178BE9C088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a:extLst>
            <a:ext uri="{FF2B5EF4-FFF2-40B4-BE49-F238E27FC236}">
              <a16:creationId xmlns:a16="http://schemas.microsoft.com/office/drawing/2014/main" id="{783BDA86-611F-459F-B8FF-BDDBE2381C2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a:extLst>
            <a:ext uri="{FF2B5EF4-FFF2-40B4-BE49-F238E27FC236}">
              <a16:creationId xmlns:a16="http://schemas.microsoft.com/office/drawing/2014/main" id="{54C64B51-01AC-4898-A4D2-05849AF00CB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a:extLst>
            <a:ext uri="{FF2B5EF4-FFF2-40B4-BE49-F238E27FC236}">
              <a16:creationId xmlns:a16="http://schemas.microsoft.com/office/drawing/2014/main" id="{9EEF5CBF-C4E3-43B1-8D1C-662A056C6BA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a:extLst>
            <a:ext uri="{FF2B5EF4-FFF2-40B4-BE49-F238E27FC236}">
              <a16:creationId xmlns:a16="http://schemas.microsoft.com/office/drawing/2014/main" id="{489E90A6-580A-4CDB-8C8F-1D09A278949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a:extLst>
            <a:ext uri="{FF2B5EF4-FFF2-40B4-BE49-F238E27FC236}">
              <a16:creationId xmlns:a16="http://schemas.microsoft.com/office/drawing/2014/main" id="{4C46179A-58D1-4F68-9FCC-2A9A2E9EE51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a:extLst>
            <a:ext uri="{FF2B5EF4-FFF2-40B4-BE49-F238E27FC236}">
              <a16:creationId xmlns:a16="http://schemas.microsoft.com/office/drawing/2014/main" id="{BEE6DD25-A52F-4BB8-9E39-F4969F9142B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a:extLst>
            <a:ext uri="{FF2B5EF4-FFF2-40B4-BE49-F238E27FC236}">
              <a16:creationId xmlns:a16="http://schemas.microsoft.com/office/drawing/2014/main" id="{A35F3BDD-C2C0-4A46-8E7F-8E697F809EB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a:extLst>
            <a:ext uri="{FF2B5EF4-FFF2-40B4-BE49-F238E27FC236}">
              <a16:creationId xmlns:a16="http://schemas.microsoft.com/office/drawing/2014/main" id="{FF6B98E5-11EE-4302-91D1-2FDA2734F91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a:extLst>
            <a:ext uri="{FF2B5EF4-FFF2-40B4-BE49-F238E27FC236}">
              <a16:creationId xmlns:a16="http://schemas.microsoft.com/office/drawing/2014/main" id="{5AD33956-F7D7-44EB-8A8A-A8976701754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a:extLst>
            <a:ext uri="{FF2B5EF4-FFF2-40B4-BE49-F238E27FC236}">
              <a16:creationId xmlns:a16="http://schemas.microsoft.com/office/drawing/2014/main" id="{ECCA0326-16D3-45C6-9745-C870260D177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a:extLst>
            <a:ext uri="{FF2B5EF4-FFF2-40B4-BE49-F238E27FC236}">
              <a16:creationId xmlns:a16="http://schemas.microsoft.com/office/drawing/2014/main" id="{9729F5C7-8E95-42CC-A804-C05A2365BB7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a:extLst>
            <a:ext uri="{FF2B5EF4-FFF2-40B4-BE49-F238E27FC236}">
              <a16:creationId xmlns:a16="http://schemas.microsoft.com/office/drawing/2014/main" id="{7320913F-E0E2-48A2-A1AB-15AEE2CC07F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a:extLst>
            <a:ext uri="{FF2B5EF4-FFF2-40B4-BE49-F238E27FC236}">
              <a16:creationId xmlns:a16="http://schemas.microsoft.com/office/drawing/2014/main" id="{065056CF-BDB0-4427-BBC0-46CAE0703DE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7" name="テキスト ボックス 386">
          <a:extLst>
            <a:ext uri="{FF2B5EF4-FFF2-40B4-BE49-F238E27FC236}">
              <a16:creationId xmlns:a16="http://schemas.microsoft.com/office/drawing/2014/main" id="{1561F5E2-6780-40DF-ACE4-103D2E95E61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a:extLst>
            <a:ext uri="{FF2B5EF4-FFF2-40B4-BE49-F238E27FC236}">
              <a16:creationId xmlns:a16="http://schemas.microsoft.com/office/drawing/2014/main" id="{290898CC-1ABD-4E01-BB40-CF80D3B0948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a:extLst>
            <a:ext uri="{FF2B5EF4-FFF2-40B4-BE49-F238E27FC236}">
              <a16:creationId xmlns:a16="http://schemas.microsoft.com/office/drawing/2014/main" id="{D8FD5E1D-9304-4CB2-B7EA-ED653A89800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a:extLst>
            <a:ext uri="{FF2B5EF4-FFF2-40B4-BE49-F238E27FC236}">
              <a16:creationId xmlns:a16="http://schemas.microsoft.com/office/drawing/2014/main" id="{CBFB3082-30A7-4C9E-8C1F-D49F8D88D6A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a:extLst>
            <a:ext uri="{FF2B5EF4-FFF2-40B4-BE49-F238E27FC236}">
              <a16:creationId xmlns:a16="http://schemas.microsoft.com/office/drawing/2014/main" id="{6E2E01FA-4245-42A8-A9BF-EFC15013CD8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a:extLst>
            <a:ext uri="{FF2B5EF4-FFF2-40B4-BE49-F238E27FC236}">
              <a16:creationId xmlns:a16="http://schemas.microsoft.com/office/drawing/2014/main" id="{6B46AAB5-BE72-4A04-9793-67DD7356E3E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a:extLst>
            <a:ext uri="{FF2B5EF4-FFF2-40B4-BE49-F238E27FC236}">
              <a16:creationId xmlns:a16="http://schemas.microsoft.com/office/drawing/2014/main" id="{C8590A57-09A9-4244-895D-3BCEEE29FB5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a:extLst>
            <a:ext uri="{FF2B5EF4-FFF2-40B4-BE49-F238E27FC236}">
              <a16:creationId xmlns:a16="http://schemas.microsoft.com/office/drawing/2014/main" id="{2D2A812F-C8FE-470C-AAFC-B7E941C6731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5" name="テキスト ボックス 394">
          <a:extLst>
            <a:ext uri="{FF2B5EF4-FFF2-40B4-BE49-F238E27FC236}">
              <a16:creationId xmlns:a16="http://schemas.microsoft.com/office/drawing/2014/main" id="{81D2BEF6-9D96-427D-A6C1-11BAE6E74C9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a:extLst>
            <a:ext uri="{FF2B5EF4-FFF2-40B4-BE49-F238E27FC236}">
              <a16:creationId xmlns:a16="http://schemas.microsoft.com/office/drawing/2014/main" id="{DE34BDB8-0C81-438D-965B-DE09EEC6FD8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a:extLst>
            <a:ext uri="{FF2B5EF4-FFF2-40B4-BE49-F238E27FC236}">
              <a16:creationId xmlns:a16="http://schemas.microsoft.com/office/drawing/2014/main" id="{B980FECA-FD55-43FF-8E2A-2B9C4D07B37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a:extLst>
            <a:ext uri="{FF2B5EF4-FFF2-40B4-BE49-F238E27FC236}">
              <a16:creationId xmlns:a16="http://schemas.microsoft.com/office/drawing/2014/main" id="{F461EBF2-F6C1-4D4C-B4CC-1D58FE53B16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399" name="直線コネクタ 398">
          <a:extLst>
            <a:ext uri="{FF2B5EF4-FFF2-40B4-BE49-F238E27FC236}">
              <a16:creationId xmlns:a16="http://schemas.microsoft.com/office/drawing/2014/main" id="{669835AE-DF70-4375-91E5-6CF2461F343C}"/>
            </a:ext>
          </a:extLst>
        </xdr:cNvPr>
        <xdr:cNvCxnSpPr/>
      </xdr:nvCxnSpPr>
      <xdr:spPr>
        <a:xfrm flipV="1">
          <a:off x="16318864" y="58654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400" name="【認定こども園・幼稚園・保育所】&#10;有形固定資産減価償却率最小値テキスト">
          <a:extLst>
            <a:ext uri="{FF2B5EF4-FFF2-40B4-BE49-F238E27FC236}">
              <a16:creationId xmlns:a16="http://schemas.microsoft.com/office/drawing/2014/main" id="{1A12259A-1D57-4A32-8093-494BED4607F4}"/>
            </a:ext>
          </a:extLst>
        </xdr:cNvPr>
        <xdr:cNvSpPr txBox="1"/>
      </xdr:nvSpPr>
      <xdr:spPr>
        <a:xfrm>
          <a:off x="16357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401" name="直線コネクタ 400">
          <a:extLst>
            <a:ext uri="{FF2B5EF4-FFF2-40B4-BE49-F238E27FC236}">
              <a16:creationId xmlns:a16="http://schemas.microsoft.com/office/drawing/2014/main" id="{C3B0CA7C-D209-4BE4-AEA5-84E2969D869F}"/>
            </a:ext>
          </a:extLst>
        </xdr:cNvPr>
        <xdr:cNvCxnSpPr/>
      </xdr:nvCxnSpPr>
      <xdr:spPr>
        <a:xfrm>
          <a:off x="16230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02" name="【認定こども園・幼稚園・保育所】&#10;有形固定資産減価償却率最大値テキスト">
          <a:extLst>
            <a:ext uri="{FF2B5EF4-FFF2-40B4-BE49-F238E27FC236}">
              <a16:creationId xmlns:a16="http://schemas.microsoft.com/office/drawing/2014/main" id="{2BDA8AFA-6BE0-4EA6-A8BC-56F9639F6478}"/>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03" name="直線コネクタ 402">
          <a:extLst>
            <a:ext uri="{FF2B5EF4-FFF2-40B4-BE49-F238E27FC236}">
              <a16:creationId xmlns:a16="http://schemas.microsoft.com/office/drawing/2014/main" id="{786C54E8-8088-4461-891D-4489DBF461DB}"/>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160037</xdr:rowOff>
    </xdr:from>
    <xdr:ext cx="405111" cy="259045"/>
    <xdr:sp macro="" textlink="">
      <xdr:nvSpPr>
        <xdr:cNvPr id="404" name="【認定こども園・幼稚園・保育所】&#10;有形固定資産減価償却率平均値テキスト">
          <a:extLst>
            <a:ext uri="{FF2B5EF4-FFF2-40B4-BE49-F238E27FC236}">
              <a16:creationId xmlns:a16="http://schemas.microsoft.com/office/drawing/2014/main" id="{1B460EA6-5DBE-4647-8E43-CD4B8C28CAEF}"/>
            </a:ext>
          </a:extLst>
        </xdr:cNvPr>
        <xdr:cNvSpPr txBox="1"/>
      </xdr:nvSpPr>
      <xdr:spPr>
        <a:xfrm>
          <a:off x="163576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05" name="フローチャート: 判断 404">
          <a:extLst>
            <a:ext uri="{FF2B5EF4-FFF2-40B4-BE49-F238E27FC236}">
              <a16:creationId xmlns:a16="http://schemas.microsoft.com/office/drawing/2014/main" id="{ECC48783-B10E-4E2E-B6F0-626C2BF66514}"/>
            </a:ext>
          </a:extLst>
        </xdr:cNvPr>
        <xdr:cNvSpPr/>
      </xdr:nvSpPr>
      <xdr:spPr>
        <a:xfrm>
          <a:off x="16268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06" name="フローチャート: 判断 405">
          <a:extLst>
            <a:ext uri="{FF2B5EF4-FFF2-40B4-BE49-F238E27FC236}">
              <a16:creationId xmlns:a16="http://schemas.microsoft.com/office/drawing/2014/main" id="{74DA2DBA-1653-4F6E-970B-3D3733DD3CE8}"/>
            </a:ext>
          </a:extLst>
        </xdr:cNvPr>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07" name="フローチャート: 判断 406">
          <a:extLst>
            <a:ext uri="{FF2B5EF4-FFF2-40B4-BE49-F238E27FC236}">
              <a16:creationId xmlns:a16="http://schemas.microsoft.com/office/drawing/2014/main" id="{B83FC941-D945-49A5-B080-D228FA0126DE}"/>
            </a:ext>
          </a:extLst>
        </xdr:cNvPr>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08" name="フローチャート: 判断 407">
          <a:extLst>
            <a:ext uri="{FF2B5EF4-FFF2-40B4-BE49-F238E27FC236}">
              <a16:creationId xmlns:a16="http://schemas.microsoft.com/office/drawing/2014/main" id="{F24D41C0-F108-41E3-BD09-AA7DBBDB18AA}"/>
            </a:ext>
          </a:extLst>
        </xdr:cNvPr>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09" name="フローチャート: 判断 408">
          <a:extLst>
            <a:ext uri="{FF2B5EF4-FFF2-40B4-BE49-F238E27FC236}">
              <a16:creationId xmlns:a16="http://schemas.microsoft.com/office/drawing/2014/main" id="{67FD6A6D-3C07-4266-96A4-210B372DB107}"/>
            </a:ext>
          </a:extLst>
        </xdr:cNvPr>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F68E6DD7-4234-4925-8899-75E0CDF69C8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E92A12CE-82AD-45DE-8747-7D555BD9FE9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55103741-17D3-4047-A49D-0182F164087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3F9C580C-0A5C-455B-81D4-0B7B9D395C7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68DDC23F-A4DF-4F07-8762-7ED0FE68447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415" name="楕円 414">
          <a:extLst>
            <a:ext uri="{FF2B5EF4-FFF2-40B4-BE49-F238E27FC236}">
              <a16:creationId xmlns:a16="http://schemas.microsoft.com/office/drawing/2014/main" id="{0F527628-4636-45B0-BD15-DAEFE368E5A4}"/>
            </a:ext>
          </a:extLst>
        </xdr:cNvPr>
        <xdr:cNvSpPr/>
      </xdr:nvSpPr>
      <xdr:spPr>
        <a:xfrm>
          <a:off x="162687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652</xdr:rowOff>
    </xdr:from>
    <xdr:ext cx="405111" cy="259045"/>
    <xdr:sp macro="" textlink="">
      <xdr:nvSpPr>
        <xdr:cNvPr id="416" name="【認定こども園・幼稚園・保育所】&#10;有形固定資産減価償却率該当値テキスト">
          <a:extLst>
            <a:ext uri="{FF2B5EF4-FFF2-40B4-BE49-F238E27FC236}">
              <a16:creationId xmlns:a16="http://schemas.microsoft.com/office/drawing/2014/main" id="{9B882D77-9DE4-49AE-A408-D1A8A2107CFF}"/>
            </a:ext>
          </a:extLst>
        </xdr:cNvPr>
        <xdr:cNvSpPr txBox="1"/>
      </xdr:nvSpPr>
      <xdr:spPr>
        <a:xfrm>
          <a:off x="16357600"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111125</xdr:rowOff>
    </xdr:from>
    <xdr:to>
      <xdr:col>81</xdr:col>
      <xdr:colOff>101600</xdr:colOff>
      <xdr:row>36</xdr:row>
      <xdr:rowOff>41275</xdr:rowOff>
    </xdr:to>
    <xdr:sp macro="" textlink="">
      <xdr:nvSpPr>
        <xdr:cNvPr id="417" name="楕円 416">
          <a:extLst>
            <a:ext uri="{FF2B5EF4-FFF2-40B4-BE49-F238E27FC236}">
              <a16:creationId xmlns:a16="http://schemas.microsoft.com/office/drawing/2014/main" id="{F062EB05-F304-4FD7-8A88-2BFC39FE508B}"/>
            </a:ext>
          </a:extLst>
        </xdr:cNvPr>
        <xdr:cNvSpPr/>
      </xdr:nvSpPr>
      <xdr:spPr>
        <a:xfrm>
          <a:off x="15430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161925</xdr:rowOff>
    </xdr:from>
    <xdr:to>
      <xdr:col>85</xdr:col>
      <xdr:colOff>127000</xdr:colOff>
      <xdr:row>36</xdr:row>
      <xdr:rowOff>28575</xdr:rowOff>
    </xdr:to>
    <xdr:cxnSp macro="">
      <xdr:nvCxnSpPr>
        <xdr:cNvPr id="418" name="直線コネクタ 417">
          <a:extLst>
            <a:ext uri="{FF2B5EF4-FFF2-40B4-BE49-F238E27FC236}">
              <a16:creationId xmlns:a16="http://schemas.microsoft.com/office/drawing/2014/main" id="{44810F37-7D87-4413-9E82-1AE72B8A3D9D}"/>
            </a:ext>
          </a:extLst>
        </xdr:cNvPr>
        <xdr:cNvCxnSpPr/>
      </xdr:nvCxnSpPr>
      <xdr:spPr>
        <a:xfrm>
          <a:off x="15481300" y="61626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109220</xdr:rowOff>
    </xdr:from>
    <xdr:to>
      <xdr:col>76</xdr:col>
      <xdr:colOff>165100</xdr:colOff>
      <xdr:row>36</xdr:row>
      <xdr:rowOff>39370</xdr:rowOff>
    </xdr:to>
    <xdr:sp macro="" textlink="">
      <xdr:nvSpPr>
        <xdr:cNvPr id="419" name="楕円 418">
          <a:extLst>
            <a:ext uri="{FF2B5EF4-FFF2-40B4-BE49-F238E27FC236}">
              <a16:creationId xmlns:a16="http://schemas.microsoft.com/office/drawing/2014/main" id="{C51193C8-207C-42F7-8B6D-B7D060578028}"/>
            </a:ext>
          </a:extLst>
        </xdr:cNvPr>
        <xdr:cNvSpPr/>
      </xdr:nvSpPr>
      <xdr:spPr>
        <a:xfrm>
          <a:off x="14541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160020</xdr:rowOff>
    </xdr:from>
    <xdr:to>
      <xdr:col>81</xdr:col>
      <xdr:colOff>50800</xdr:colOff>
      <xdr:row>35</xdr:row>
      <xdr:rowOff>161925</xdr:rowOff>
    </xdr:to>
    <xdr:cxnSp macro="">
      <xdr:nvCxnSpPr>
        <xdr:cNvPr id="420" name="直線コネクタ 419">
          <a:extLst>
            <a:ext uri="{FF2B5EF4-FFF2-40B4-BE49-F238E27FC236}">
              <a16:creationId xmlns:a16="http://schemas.microsoft.com/office/drawing/2014/main" id="{7EFF32A8-3032-445A-B1E0-0B805F28C081}"/>
            </a:ext>
          </a:extLst>
        </xdr:cNvPr>
        <xdr:cNvCxnSpPr/>
      </xdr:nvCxnSpPr>
      <xdr:spPr>
        <a:xfrm>
          <a:off x="14592300" y="61607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69215</xdr:rowOff>
    </xdr:from>
    <xdr:to>
      <xdr:col>72</xdr:col>
      <xdr:colOff>38100</xdr:colOff>
      <xdr:row>35</xdr:row>
      <xdr:rowOff>170815</xdr:rowOff>
    </xdr:to>
    <xdr:sp macro="" textlink="">
      <xdr:nvSpPr>
        <xdr:cNvPr id="421" name="楕円 420">
          <a:extLst>
            <a:ext uri="{FF2B5EF4-FFF2-40B4-BE49-F238E27FC236}">
              <a16:creationId xmlns:a16="http://schemas.microsoft.com/office/drawing/2014/main" id="{E870424E-DAD8-44B3-9DAF-FC0578321ABD}"/>
            </a:ext>
          </a:extLst>
        </xdr:cNvPr>
        <xdr:cNvSpPr/>
      </xdr:nvSpPr>
      <xdr:spPr>
        <a:xfrm>
          <a:off x="136525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120015</xdr:rowOff>
    </xdr:from>
    <xdr:to>
      <xdr:col>76</xdr:col>
      <xdr:colOff>114300</xdr:colOff>
      <xdr:row>35</xdr:row>
      <xdr:rowOff>160020</xdr:rowOff>
    </xdr:to>
    <xdr:cxnSp macro="">
      <xdr:nvCxnSpPr>
        <xdr:cNvPr id="422" name="直線コネクタ 421">
          <a:extLst>
            <a:ext uri="{FF2B5EF4-FFF2-40B4-BE49-F238E27FC236}">
              <a16:creationId xmlns:a16="http://schemas.microsoft.com/office/drawing/2014/main" id="{FA3C2CAC-2554-4FA5-9B7A-E182DDDA58C3}"/>
            </a:ext>
          </a:extLst>
        </xdr:cNvPr>
        <xdr:cNvCxnSpPr/>
      </xdr:nvCxnSpPr>
      <xdr:spPr>
        <a:xfrm>
          <a:off x="13703300" y="61207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87647</xdr:rowOff>
    </xdr:from>
    <xdr:ext cx="405111" cy="259045"/>
    <xdr:sp macro="" textlink="">
      <xdr:nvSpPr>
        <xdr:cNvPr id="423" name="n_1aveValue【認定こども園・幼稚園・保育所】&#10;有形固定資産減価償却率">
          <a:extLst>
            <a:ext uri="{FF2B5EF4-FFF2-40B4-BE49-F238E27FC236}">
              <a16:creationId xmlns:a16="http://schemas.microsoft.com/office/drawing/2014/main" id="{81E36141-AAD0-4925-95CB-80DEA195B817}"/>
            </a:ext>
          </a:extLst>
        </xdr:cNvPr>
        <xdr:cNvSpPr txBox="1"/>
      </xdr:nvSpPr>
      <xdr:spPr>
        <a:xfrm>
          <a:off x="152660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93362</xdr:rowOff>
    </xdr:from>
    <xdr:ext cx="405111" cy="259045"/>
    <xdr:sp macro="" textlink="">
      <xdr:nvSpPr>
        <xdr:cNvPr id="424" name="n_2aveValue【認定こども園・幼稚園・保育所】&#10;有形固定資産減価償却率">
          <a:extLst>
            <a:ext uri="{FF2B5EF4-FFF2-40B4-BE49-F238E27FC236}">
              <a16:creationId xmlns:a16="http://schemas.microsoft.com/office/drawing/2014/main" id="{6076BC9A-DAF0-4F54-81BE-7B2A3BC8254D}"/>
            </a:ext>
          </a:extLst>
        </xdr:cNvPr>
        <xdr:cNvSpPr txBox="1"/>
      </xdr:nvSpPr>
      <xdr:spPr>
        <a:xfrm>
          <a:off x="14389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70502</xdr:rowOff>
    </xdr:from>
    <xdr:ext cx="405111" cy="259045"/>
    <xdr:sp macro="" textlink="">
      <xdr:nvSpPr>
        <xdr:cNvPr id="425" name="n_3aveValue【認定こども園・幼稚園・保育所】&#10;有形固定資産減価償却率">
          <a:extLst>
            <a:ext uri="{FF2B5EF4-FFF2-40B4-BE49-F238E27FC236}">
              <a16:creationId xmlns:a16="http://schemas.microsoft.com/office/drawing/2014/main" id="{9C414CB0-2324-4CBD-9A61-33B54B2E8561}"/>
            </a:ext>
          </a:extLst>
        </xdr:cNvPr>
        <xdr:cNvSpPr txBox="1"/>
      </xdr:nvSpPr>
      <xdr:spPr>
        <a:xfrm>
          <a:off x="13500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26" name="n_4aveValue【認定こども園・幼稚園・保育所】&#10;有形固定資産減価償却率">
          <a:extLst>
            <a:ext uri="{FF2B5EF4-FFF2-40B4-BE49-F238E27FC236}">
              <a16:creationId xmlns:a16="http://schemas.microsoft.com/office/drawing/2014/main" id="{556733AC-9586-4470-900D-BE265C1B8D3E}"/>
            </a:ext>
          </a:extLst>
        </xdr:cNvPr>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57802</xdr:rowOff>
    </xdr:from>
    <xdr:ext cx="405111" cy="259045"/>
    <xdr:sp macro="" textlink="">
      <xdr:nvSpPr>
        <xdr:cNvPr id="427" name="n_1mainValue【認定こども園・幼稚園・保育所】&#10;有形固定資産減価償却率">
          <a:extLst>
            <a:ext uri="{FF2B5EF4-FFF2-40B4-BE49-F238E27FC236}">
              <a16:creationId xmlns:a16="http://schemas.microsoft.com/office/drawing/2014/main" id="{AEEA635C-9159-462C-83A3-9D5A974D43AD}"/>
            </a:ext>
          </a:extLst>
        </xdr:cNvPr>
        <xdr:cNvSpPr txBox="1"/>
      </xdr:nvSpPr>
      <xdr:spPr>
        <a:xfrm>
          <a:off x="152660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55897</xdr:rowOff>
    </xdr:from>
    <xdr:ext cx="405111" cy="259045"/>
    <xdr:sp macro="" textlink="">
      <xdr:nvSpPr>
        <xdr:cNvPr id="428" name="n_2mainValue【認定こども園・幼稚園・保育所】&#10;有形固定資産減価償却率">
          <a:extLst>
            <a:ext uri="{FF2B5EF4-FFF2-40B4-BE49-F238E27FC236}">
              <a16:creationId xmlns:a16="http://schemas.microsoft.com/office/drawing/2014/main" id="{D0CB88AF-E4FA-421A-99D4-1D59D4559DEB}"/>
            </a:ext>
          </a:extLst>
        </xdr:cNvPr>
        <xdr:cNvSpPr txBox="1"/>
      </xdr:nvSpPr>
      <xdr:spPr>
        <a:xfrm>
          <a:off x="14389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15892</xdr:rowOff>
    </xdr:from>
    <xdr:ext cx="405111" cy="259045"/>
    <xdr:sp macro="" textlink="">
      <xdr:nvSpPr>
        <xdr:cNvPr id="429" name="n_3mainValue【認定こども園・幼稚園・保育所】&#10;有形固定資産減価償却率">
          <a:extLst>
            <a:ext uri="{FF2B5EF4-FFF2-40B4-BE49-F238E27FC236}">
              <a16:creationId xmlns:a16="http://schemas.microsoft.com/office/drawing/2014/main" id="{1BEA6725-7369-4AD3-952A-42C1224B5681}"/>
            </a:ext>
          </a:extLst>
        </xdr:cNvPr>
        <xdr:cNvSpPr txBox="1"/>
      </xdr:nvSpPr>
      <xdr:spPr>
        <a:xfrm>
          <a:off x="13500744" y="584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a:extLst>
            <a:ext uri="{FF2B5EF4-FFF2-40B4-BE49-F238E27FC236}">
              <a16:creationId xmlns:a16="http://schemas.microsoft.com/office/drawing/2014/main" id="{8CDD678E-4A63-4EA6-9079-5CE64206367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a:extLst>
            <a:ext uri="{FF2B5EF4-FFF2-40B4-BE49-F238E27FC236}">
              <a16:creationId xmlns:a16="http://schemas.microsoft.com/office/drawing/2014/main" id="{7920851F-2F2B-4CB2-ADF7-2EDEDA80E57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a:extLst>
            <a:ext uri="{FF2B5EF4-FFF2-40B4-BE49-F238E27FC236}">
              <a16:creationId xmlns:a16="http://schemas.microsoft.com/office/drawing/2014/main" id="{BAE4EA68-65A1-49E2-B59A-1E54808F025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a:extLst>
            <a:ext uri="{FF2B5EF4-FFF2-40B4-BE49-F238E27FC236}">
              <a16:creationId xmlns:a16="http://schemas.microsoft.com/office/drawing/2014/main" id="{F343620E-64A1-4B03-91FB-1E3BA19351F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a:extLst>
            <a:ext uri="{FF2B5EF4-FFF2-40B4-BE49-F238E27FC236}">
              <a16:creationId xmlns:a16="http://schemas.microsoft.com/office/drawing/2014/main" id="{D0C26074-B357-4630-8919-3D2CBCD6802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a:extLst>
            <a:ext uri="{FF2B5EF4-FFF2-40B4-BE49-F238E27FC236}">
              <a16:creationId xmlns:a16="http://schemas.microsoft.com/office/drawing/2014/main" id="{75CC69B7-385E-4816-AB86-A2CD6836492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a:extLst>
            <a:ext uri="{FF2B5EF4-FFF2-40B4-BE49-F238E27FC236}">
              <a16:creationId xmlns:a16="http://schemas.microsoft.com/office/drawing/2014/main" id="{8570D29B-A63A-477F-BFFE-05058FBF4BB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a:extLst>
            <a:ext uri="{FF2B5EF4-FFF2-40B4-BE49-F238E27FC236}">
              <a16:creationId xmlns:a16="http://schemas.microsoft.com/office/drawing/2014/main" id="{FD6FC138-54A0-4C1F-A681-70A671B32EE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a:extLst>
            <a:ext uri="{FF2B5EF4-FFF2-40B4-BE49-F238E27FC236}">
              <a16:creationId xmlns:a16="http://schemas.microsoft.com/office/drawing/2014/main" id="{246AA226-4344-4469-A2C3-428198F97FF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a:extLst>
            <a:ext uri="{FF2B5EF4-FFF2-40B4-BE49-F238E27FC236}">
              <a16:creationId xmlns:a16="http://schemas.microsoft.com/office/drawing/2014/main" id="{89808FEC-6A8C-48B6-BCFC-B9556135591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0" name="直線コネクタ 439">
          <a:extLst>
            <a:ext uri="{FF2B5EF4-FFF2-40B4-BE49-F238E27FC236}">
              <a16:creationId xmlns:a16="http://schemas.microsoft.com/office/drawing/2014/main" id="{B3991ADA-AEC8-462F-AFC1-C5CA300A5FC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1" name="テキスト ボックス 440">
          <a:extLst>
            <a:ext uri="{FF2B5EF4-FFF2-40B4-BE49-F238E27FC236}">
              <a16:creationId xmlns:a16="http://schemas.microsoft.com/office/drawing/2014/main" id="{6529D27E-DD68-49FA-B828-5171F374F79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2" name="直線コネクタ 441">
          <a:extLst>
            <a:ext uri="{FF2B5EF4-FFF2-40B4-BE49-F238E27FC236}">
              <a16:creationId xmlns:a16="http://schemas.microsoft.com/office/drawing/2014/main" id="{6E1AE4E0-264A-4945-B30F-F8725E58609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3" name="テキスト ボックス 442">
          <a:extLst>
            <a:ext uri="{FF2B5EF4-FFF2-40B4-BE49-F238E27FC236}">
              <a16:creationId xmlns:a16="http://schemas.microsoft.com/office/drawing/2014/main" id="{CC4DB9BE-B32F-4B62-828A-F4BC59F73AB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4" name="直線コネクタ 443">
          <a:extLst>
            <a:ext uri="{FF2B5EF4-FFF2-40B4-BE49-F238E27FC236}">
              <a16:creationId xmlns:a16="http://schemas.microsoft.com/office/drawing/2014/main" id="{894E15DB-0583-4D06-B3F6-4C35622E3AD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5" name="テキスト ボックス 444">
          <a:extLst>
            <a:ext uri="{FF2B5EF4-FFF2-40B4-BE49-F238E27FC236}">
              <a16:creationId xmlns:a16="http://schemas.microsoft.com/office/drawing/2014/main" id="{60954CC6-D926-4741-BF45-61F08A0927E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6" name="直線コネクタ 445">
          <a:extLst>
            <a:ext uri="{FF2B5EF4-FFF2-40B4-BE49-F238E27FC236}">
              <a16:creationId xmlns:a16="http://schemas.microsoft.com/office/drawing/2014/main" id="{03ADACDE-DF8E-43BF-82C5-0AB82F0EEF6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7" name="テキスト ボックス 446">
          <a:extLst>
            <a:ext uri="{FF2B5EF4-FFF2-40B4-BE49-F238E27FC236}">
              <a16:creationId xmlns:a16="http://schemas.microsoft.com/office/drawing/2014/main" id="{CAAF697A-8793-4103-9245-AD60CFBA02C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a:extLst>
            <a:ext uri="{FF2B5EF4-FFF2-40B4-BE49-F238E27FC236}">
              <a16:creationId xmlns:a16="http://schemas.microsoft.com/office/drawing/2014/main" id="{4C74D917-7BF7-46C1-957D-3BCF4A6B5B1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a:extLst>
            <a:ext uri="{FF2B5EF4-FFF2-40B4-BE49-F238E27FC236}">
              <a16:creationId xmlns:a16="http://schemas.microsoft.com/office/drawing/2014/main" id="{9BC86BCD-2747-4B9D-94DA-07D7AF4D230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a:extLst>
            <a:ext uri="{FF2B5EF4-FFF2-40B4-BE49-F238E27FC236}">
              <a16:creationId xmlns:a16="http://schemas.microsoft.com/office/drawing/2014/main" id="{D471E5AD-5E3A-4CA4-976C-72C1461EE8C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451" name="直線コネクタ 450">
          <a:extLst>
            <a:ext uri="{FF2B5EF4-FFF2-40B4-BE49-F238E27FC236}">
              <a16:creationId xmlns:a16="http://schemas.microsoft.com/office/drawing/2014/main" id="{7EDB8164-6446-4B00-96DB-8C9CD9188874}"/>
            </a:ext>
          </a:extLst>
        </xdr:cNvPr>
        <xdr:cNvCxnSpPr/>
      </xdr:nvCxnSpPr>
      <xdr:spPr>
        <a:xfrm flipV="1">
          <a:off x="22160864" y="5766054"/>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52" name="【認定こども園・幼稚園・保育所】&#10;一人当たり面積最小値テキスト">
          <a:extLst>
            <a:ext uri="{FF2B5EF4-FFF2-40B4-BE49-F238E27FC236}">
              <a16:creationId xmlns:a16="http://schemas.microsoft.com/office/drawing/2014/main" id="{037DF6A3-0886-4B2A-915B-C8FEC3EE721E}"/>
            </a:ext>
          </a:extLst>
        </xdr:cNvPr>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53" name="直線コネクタ 452">
          <a:extLst>
            <a:ext uri="{FF2B5EF4-FFF2-40B4-BE49-F238E27FC236}">
              <a16:creationId xmlns:a16="http://schemas.microsoft.com/office/drawing/2014/main" id="{32BEB7DE-165A-45DC-AB42-42B7D1F40AA9}"/>
            </a:ext>
          </a:extLst>
        </xdr:cNvPr>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454" name="【認定こども園・幼稚園・保育所】&#10;一人当たり面積最大値テキスト">
          <a:extLst>
            <a:ext uri="{FF2B5EF4-FFF2-40B4-BE49-F238E27FC236}">
              <a16:creationId xmlns:a16="http://schemas.microsoft.com/office/drawing/2014/main" id="{5C13A5CF-81B9-4B0E-800A-0E4F96CD8783}"/>
            </a:ext>
          </a:extLst>
        </xdr:cNvPr>
        <xdr:cNvSpPr txBox="1"/>
      </xdr:nvSpPr>
      <xdr:spPr>
        <a:xfrm>
          <a:off x="22199600" y="554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455" name="直線コネクタ 454">
          <a:extLst>
            <a:ext uri="{FF2B5EF4-FFF2-40B4-BE49-F238E27FC236}">
              <a16:creationId xmlns:a16="http://schemas.microsoft.com/office/drawing/2014/main" id="{B4D956EA-2FE7-4BAA-8825-CE567BA9BDA9}"/>
            </a:ext>
          </a:extLst>
        </xdr:cNvPr>
        <xdr:cNvCxnSpPr/>
      </xdr:nvCxnSpPr>
      <xdr:spPr>
        <a:xfrm>
          <a:off x="22072600" y="576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56" name="【認定こども園・幼稚園・保育所】&#10;一人当たり面積平均値テキスト">
          <a:extLst>
            <a:ext uri="{FF2B5EF4-FFF2-40B4-BE49-F238E27FC236}">
              <a16:creationId xmlns:a16="http://schemas.microsoft.com/office/drawing/2014/main" id="{A544A029-2235-457E-9BB4-C6D976089164}"/>
            </a:ext>
          </a:extLst>
        </xdr:cNvPr>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57" name="フローチャート: 判断 456">
          <a:extLst>
            <a:ext uri="{FF2B5EF4-FFF2-40B4-BE49-F238E27FC236}">
              <a16:creationId xmlns:a16="http://schemas.microsoft.com/office/drawing/2014/main" id="{F57E3A4C-5CDA-48AF-8137-A4FD880419AA}"/>
            </a:ext>
          </a:extLst>
        </xdr:cNvPr>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58" name="フローチャート: 判断 457">
          <a:extLst>
            <a:ext uri="{FF2B5EF4-FFF2-40B4-BE49-F238E27FC236}">
              <a16:creationId xmlns:a16="http://schemas.microsoft.com/office/drawing/2014/main" id="{7CAB32FF-A05C-4DB8-8AE6-F3347D455094}"/>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459" name="フローチャート: 判断 458">
          <a:extLst>
            <a:ext uri="{FF2B5EF4-FFF2-40B4-BE49-F238E27FC236}">
              <a16:creationId xmlns:a16="http://schemas.microsoft.com/office/drawing/2014/main" id="{919715FE-5905-4567-97E1-524F2A306B27}"/>
            </a:ext>
          </a:extLst>
        </xdr:cNvPr>
        <xdr:cNvSpPr/>
      </xdr:nvSpPr>
      <xdr:spPr>
        <a:xfrm>
          <a:off x="20383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60" name="フローチャート: 判断 459">
          <a:extLst>
            <a:ext uri="{FF2B5EF4-FFF2-40B4-BE49-F238E27FC236}">
              <a16:creationId xmlns:a16="http://schemas.microsoft.com/office/drawing/2014/main" id="{79BC7E48-4ED8-4B58-8F4F-4309DBD23017}"/>
            </a:ext>
          </a:extLst>
        </xdr:cNvPr>
        <xdr:cNvSpPr/>
      </xdr:nvSpPr>
      <xdr:spPr>
        <a:xfrm>
          <a:off x="19494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461" name="フローチャート: 判断 460">
          <a:extLst>
            <a:ext uri="{FF2B5EF4-FFF2-40B4-BE49-F238E27FC236}">
              <a16:creationId xmlns:a16="http://schemas.microsoft.com/office/drawing/2014/main" id="{41E8F0E3-9DF2-4F30-8961-D5FF8A7D0EB5}"/>
            </a:ext>
          </a:extLst>
        </xdr:cNvPr>
        <xdr:cNvSpPr/>
      </xdr:nvSpPr>
      <xdr:spPr>
        <a:xfrm>
          <a:off x="18605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AC46039-35BE-4B97-878A-9A50DD18835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EDB8C730-6D8E-4280-B59B-6DF45B8A5AC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7A26EDEF-5827-4AF7-83B4-6C1C89454AD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FEBB88A7-0619-4219-A643-F28047879BB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B1A43F43-2EC9-4C27-969D-4F791BFBB2A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7112</xdr:rowOff>
    </xdr:from>
    <xdr:to>
      <xdr:col>116</xdr:col>
      <xdr:colOff>114300</xdr:colOff>
      <xdr:row>39</xdr:row>
      <xdr:rowOff>108712</xdr:rowOff>
    </xdr:to>
    <xdr:sp macro="" textlink="">
      <xdr:nvSpPr>
        <xdr:cNvPr id="467" name="楕円 466">
          <a:extLst>
            <a:ext uri="{FF2B5EF4-FFF2-40B4-BE49-F238E27FC236}">
              <a16:creationId xmlns:a16="http://schemas.microsoft.com/office/drawing/2014/main" id="{35B8D57C-A0B2-4626-A07E-51B107823671}"/>
            </a:ext>
          </a:extLst>
        </xdr:cNvPr>
        <xdr:cNvSpPr/>
      </xdr:nvSpPr>
      <xdr:spPr>
        <a:xfrm>
          <a:off x="22110700" y="66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156989</xdr:rowOff>
    </xdr:from>
    <xdr:ext cx="469744" cy="259045"/>
    <xdr:sp macro="" textlink="">
      <xdr:nvSpPr>
        <xdr:cNvPr id="468" name="【認定こども園・幼稚園・保育所】&#10;一人当たり面積該当値テキスト">
          <a:extLst>
            <a:ext uri="{FF2B5EF4-FFF2-40B4-BE49-F238E27FC236}">
              <a16:creationId xmlns:a16="http://schemas.microsoft.com/office/drawing/2014/main" id="{0EC714E6-8AFE-4355-A458-A6B80A832691}"/>
            </a:ext>
          </a:extLst>
        </xdr:cNvPr>
        <xdr:cNvSpPr txBox="1"/>
      </xdr:nvSpPr>
      <xdr:spPr>
        <a:xfrm>
          <a:off x="22199600" y="66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20828</xdr:rowOff>
    </xdr:from>
    <xdr:to>
      <xdr:col>112</xdr:col>
      <xdr:colOff>38100</xdr:colOff>
      <xdr:row>39</xdr:row>
      <xdr:rowOff>122428</xdr:rowOff>
    </xdr:to>
    <xdr:sp macro="" textlink="">
      <xdr:nvSpPr>
        <xdr:cNvPr id="469" name="楕円 468">
          <a:extLst>
            <a:ext uri="{FF2B5EF4-FFF2-40B4-BE49-F238E27FC236}">
              <a16:creationId xmlns:a16="http://schemas.microsoft.com/office/drawing/2014/main" id="{861433E0-8FE6-427D-A20B-D0F91FFB680D}"/>
            </a:ext>
          </a:extLst>
        </xdr:cNvPr>
        <xdr:cNvSpPr/>
      </xdr:nvSpPr>
      <xdr:spPr>
        <a:xfrm>
          <a:off x="212725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57912</xdr:rowOff>
    </xdr:from>
    <xdr:to>
      <xdr:col>116</xdr:col>
      <xdr:colOff>63500</xdr:colOff>
      <xdr:row>39</xdr:row>
      <xdr:rowOff>71628</xdr:rowOff>
    </xdr:to>
    <xdr:cxnSp macro="">
      <xdr:nvCxnSpPr>
        <xdr:cNvPr id="470" name="直線コネクタ 469">
          <a:extLst>
            <a:ext uri="{FF2B5EF4-FFF2-40B4-BE49-F238E27FC236}">
              <a16:creationId xmlns:a16="http://schemas.microsoft.com/office/drawing/2014/main" id="{0880F96A-ACB5-4A4B-A9D7-059915377EB7}"/>
            </a:ext>
          </a:extLst>
        </xdr:cNvPr>
        <xdr:cNvCxnSpPr/>
      </xdr:nvCxnSpPr>
      <xdr:spPr>
        <a:xfrm flipV="1">
          <a:off x="21323300" y="674446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25400</xdr:rowOff>
    </xdr:from>
    <xdr:to>
      <xdr:col>107</xdr:col>
      <xdr:colOff>101600</xdr:colOff>
      <xdr:row>39</xdr:row>
      <xdr:rowOff>127000</xdr:rowOff>
    </xdr:to>
    <xdr:sp macro="" textlink="">
      <xdr:nvSpPr>
        <xdr:cNvPr id="471" name="楕円 470">
          <a:extLst>
            <a:ext uri="{FF2B5EF4-FFF2-40B4-BE49-F238E27FC236}">
              <a16:creationId xmlns:a16="http://schemas.microsoft.com/office/drawing/2014/main" id="{CCEF018B-781D-4709-BD89-601655963460}"/>
            </a:ext>
          </a:extLst>
        </xdr:cNvPr>
        <xdr:cNvSpPr/>
      </xdr:nvSpPr>
      <xdr:spPr>
        <a:xfrm>
          <a:off x="20383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71628</xdr:rowOff>
    </xdr:from>
    <xdr:to>
      <xdr:col>111</xdr:col>
      <xdr:colOff>177800</xdr:colOff>
      <xdr:row>39</xdr:row>
      <xdr:rowOff>76200</xdr:rowOff>
    </xdr:to>
    <xdr:cxnSp macro="">
      <xdr:nvCxnSpPr>
        <xdr:cNvPr id="472" name="直線コネクタ 471">
          <a:extLst>
            <a:ext uri="{FF2B5EF4-FFF2-40B4-BE49-F238E27FC236}">
              <a16:creationId xmlns:a16="http://schemas.microsoft.com/office/drawing/2014/main" id="{39B89B88-AF44-4614-8335-CDC55A88FBA9}"/>
            </a:ext>
          </a:extLst>
        </xdr:cNvPr>
        <xdr:cNvCxnSpPr/>
      </xdr:nvCxnSpPr>
      <xdr:spPr>
        <a:xfrm flipV="1">
          <a:off x="20434300" y="67581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29972</xdr:rowOff>
    </xdr:from>
    <xdr:to>
      <xdr:col>102</xdr:col>
      <xdr:colOff>165100</xdr:colOff>
      <xdr:row>39</xdr:row>
      <xdr:rowOff>131572</xdr:rowOff>
    </xdr:to>
    <xdr:sp macro="" textlink="">
      <xdr:nvSpPr>
        <xdr:cNvPr id="473" name="楕円 472">
          <a:extLst>
            <a:ext uri="{FF2B5EF4-FFF2-40B4-BE49-F238E27FC236}">
              <a16:creationId xmlns:a16="http://schemas.microsoft.com/office/drawing/2014/main" id="{96C707A0-6DAA-4773-A64B-E69E47E4DE8A}"/>
            </a:ext>
          </a:extLst>
        </xdr:cNvPr>
        <xdr:cNvSpPr/>
      </xdr:nvSpPr>
      <xdr:spPr>
        <a:xfrm>
          <a:off x="19494500" y="67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76200</xdr:rowOff>
    </xdr:from>
    <xdr:to>
      <xdr:col>107</xdr:col>
      <xdr:colOff>50800</xdr:colOff>
      <xdr:row>39</xdr:row>
      <xdr:rowOff>80772</xdr:rowOff>
    </xdr:to>
    <xdr:cxnSp macro="">
      <xdr:nvCxnSpPr>
        <xdr:cNvPr id="474" name="直線コネクタ 473">
          <a:extLst>
            <a:ext uri="{FF2B5EF4-FFF2-40B4-BE49-F238E27FC236}">
              <a16:creationId xmlns:a16="http://schemas.microsoft.com/office/drawing/2014/main" id="{9F0B4A21-6E85-4DFE-A3A3-559836F32EF5}"/>
            </a:ext>
          </a:extLst>
        </xdr:cNvPr>
        <xdr:cNvCxnSpPr/>
      </xdr:nvCxnSpPr>
      <xdr:spPr>
        <a:xfrm flipV="1">
          <a:off x="19545300" y="67627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75" name="n_1aveValue【認定こども園・幼稚園・保育所】&#10;一人当たり面積">
          <a:extLst>
            <a:ext uri="{FF2B5EF4-FFF2-40B4-BE49-F238E27FC236}">
              <a16:creationId xmlns:a16="http://schemas.microsoft.com/office/drawing/2014/main" id="{E051FA8A-82ED-4761-93A4-55ACC40D234D}"/>
            </a:ext>
          </a:extLst>
        </xdr:cNvPr>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61231</xdr:rowOff>
    </xdr:from>
    <xdr:ext cx="469744" cy="259045"/>
    <xdr:sp macro="" textlink="">
      <xdr:nvSpPr>
        <xdr:cNvPr id="476" name="n_2aveValue【認定こども園・幼稚園・保育所】&#10;一人当たり面積">
          <a:extLst>
            <a:ext uri="{FF2B5EF4-FFF2-40B4-BE49-F238E27FC236}">
              <a16:creationId xmlns:a16="http://schemas.microsoft.com/office/drawing/2014/main" id="{980C553D-211E-40EE-B452-A12F1CA154D0}"/>
            </a:ext>
          </a:extLst>
        </xdr:cNvPr>
        <xdr:cNvSpPr txBox="1"/>
      </xdr:nvSpPr>
      <xdr:spPr>
        <a:xfrm>
          <a:off x="201994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56659</xdr:rowOff>
    </xdr:from>
    <xdr:ext cx="469744" cy="259045"/>
    <xdr:sp macro="" textlink="">
      <xdr:nvSpPr>
        <xdr:cNvPr id="477" name="n_3aveValue【認定こども園・幼稚園・保育所】&#10;一人当たり面積">
          <a:extLst>
            <a:ext uri="{FF2B5EF4-FFF2-40B4-BE49-F238E27FC236}">
              <a16:creationId xmlns:a16="http://schemas.microsoft.com/office/drawing/2014/main" id="{336DB6C0-3C2B-4831-88A2-0642307C7DDB}"/>
            </a:ext>
          </a:extLst>
        </xdr:cNvPr>
        <xdr:cNvSpPr txBox="1"/>
      </xdr:nvSpPr>
      <xdr:spPr>
        <a:xfrm>
          <a:off x="19310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47515</xdr:rowOff>
    </xdr:from>
    <xdr:ext cx="469744" cy="259045"/>
    <xdr:sp macro="" textlink="">
      <xdr:nvSpPr>
        <xdr:cNvPr id="478" name="n_4aveValue【認定こども園・幼稚園・保育所】&#10;一人当たり面積">
          <a:extLst>
            <a:ext uri="{FF2B5EF4-FFF2-40B4-BE49-F238E27FC236}">
              <a16:creationId xmlns:a16="http://schemas.microsoft.com/office/drawing/2014/main" id="{211171D7-5F64-494A-9F73-952F732F5F3D}"/>
            </a:ext>
          </a:extLst>
        </xdr:cNvPr>
        <xdr:cNvSpPr txBox="1"/>
      </xdr:nvSpPr>
      <xdr:spPr>
        <a:xfrm>
          <a:off x="18421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113555</xdr:rowOff>
    </xdr:from>
    <xdr:ext cx="469744" cy="259045"/>
    <xdr:sp macro="" textlink="">
      <xdr:nvSpPr>
        <xdr:cNvPr id="479" name="n_1mainValue【認定こども園・幼稚園・保育所】&#10;一人当たり面積">
          <a:extLst>
            <a:ext uri="{FF2B5EF4-FFF2-40B4-BE49-F238E27FC236}">
              <a16:creationId xmlns:a16="http://schemas.microsoft.com/office/drawing/2014/main" id="{DE0462EA-3B3A-4158-AECB-B3505325B3D6}"/>
            </a:ext>
          </a:extLst>
        </xdr:cNvPr>
        <xdr:cNvSpPr txBox="1"/>
      </xdr:nvSpPr>
      <xdr:spPr>
        <a:xfrm>
          <a:off x="21075727" y="680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118127</xdr:rowOff>
    </xdr:from>
    <xdr:ext cx="469744" cy="259045"/>
    <xdr:sp macro="" textlink="">
      <xdr:nvSpPr>
        <xdr:cNvPr id="480" name="n_2mainValue【認定こども園・幼稚園・保育所】&#10;一人当たり面積">
          <a:extLst>
            <a:ext uri="{FF2B5EF4-FFF2-40B4-BE49-F238E27FC236}">
              <a16:creationId xmlns:a16="http://schemas.microsoft.com/office/drawing/2014/main" id="{AFDCDB69-59B8-4BF8-B476-3F3F404A8A9C}"/>
            </a:ext>
          </a:extLst>
        </xdr:cNvPr>
        <xdr:cNvSpPr txBox="1"/>
      </xdr:nvSpPr>
      <xdr:spPr>
        <a:xfrm>
          <a:off x="20199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122699</xdr:rowOff>
    </xdr:from>
    <xdr:ext cx="469744" cy="259045"/>
    <xdr:sp macro="" textlink="">
      <xdr:nvSpPr>
        <xdr:cNvPr id="481" name="n_3mainValue【認定こども園・幼稚園・保育所】&#10;一人当たり面積">
          <a:extLst>
            <a:ext uri="{FF2B5EF4-FFF2-40B4-BE49-F238E27FC236}">
              <a16:creationId xmlns:a16="http://schemas.microsoft.com/office/drawing/2014/main" id="{6AB56A20-A14C-433D-80B1-D7A24A3933A1}"/>
            </a:ext>
          </a:extLst>
        </xdr:cNvPr>
        <xdr:cNvSpPr txBox="1"/>
      </xdr:nvSpPr>
      <xdr:spPr>
        <a:xfrm>
          <a:off x="19310427" y="680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a:extLst>
            <a:ext uri="{FF2B5EF4-FFF2-40B4-BE49-F238E27FC236}">
              <a16:creationId xmlns:a16="http://schemas.microsoft.com/office/drawing/2014/main" id="{E03A162B-C591-4382-90F5-36F5E031B29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a:extLst>
            <a:ext uri="{FF2B5EF4-FFF2-40B4-BE49-F238E27FC236}">
              <a16:creationId xmlns:a16="http://schemas.microsoft.com/office/drawing/2014/main" id="{CA7C6445-9240-44B8-A87D-94D26234617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a:extLst>
            <a:ext uri="{FF2B5EF4-FFF2-40B4-BE49-F238E27FC236}">
              <a16:creationId xmlns:a16="http://schemas.microsoft.com/office/drawing/2014/main" id="{C503F800-820A-4616-8C81-5991300DDF7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a:extLst>
            <a:ext uri="{FF2B5EF4-FFF2-40B4-BE49-F238E27FC236}">
              <a16:creationId xmlns:a16="http://schemas.microsoft.com/office/drawing/2014/main" id="{39F19259-05D4-4DC3-99FA-963D294E2EF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a:extLst>
            <a:ext uri="{FF2B5EF4-FFF2-40B4-BE49-F238E27FC236}">
              <a16:creationId xmlns:a16="http://schemas.microsoft.com/office/drawing/2014/main" id="{2DEC98E6-0CBD-44B6-886B-26113708A95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a:extLst>
            <a:ext uri="{FF2B5EF4-FFF2-40B4-BE49-F238E27FC236}">
              <a16:creationId xmlns:a16="http://schemas.microsoft.com/office/drawing/2014/main" id="{3D4CEDDC-319F-4B8E-872A-AB93DB6E5DB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a:extLst>
            <a:ext uri="{FF2B5EF4-FFF2-40B4-BE49-F238E27FC236}">
              <a16:creationId xmlns:a16="http://schemas.microsoft.com/office/drawing/2014/main" id="{E81550A2-A310-4665-90A3-8F8E595177D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a:extLst>
            <a:ext uri="{FF2B5EF4-FFF2-40B4-BE49-F238E27FC236}">
              <a16:creationId xmlns:a16="http://schemas.microsoft.com/office/drawing/2014/main" id="{EC1EA269-C379-4346-9B1C-1E739AC664E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a:extLst>
            <a:ext uri="{FF2B5EF4-FFF2-40B4-BE49-F238E27FC236}">
              <a16:creationId xmlns:a16="http://schemas.microsoft.com/office/drawing/2014/main" id="{DD35F808-FF3D-4C1E-9721-44E54FD13DA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a:extLst>
            <a:ext uri="{FF2B5EF4-FFF2-40B4-BE49-F238E27FC236}">
              <a16:creationId xmlns:a16="http://schemas.microsoft.com/office/drawing/2014/main" id="{920051FD-A5B0-4D6D-9ECF-8DEDFA67BE6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a:extLst>
            <a:ext uri="{FF2B5EF4-FFF2-40B4-BE49-F238E27FC236}">
              <a16:creationId xmlns:a16="http://schemas.microsoft.com/office/drawing/2014/main" id="{B1DC7577-2F7C-4875-98EF-1F11B037EF1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3" name="直線コネクタ 492">
          <a:extLst>
            <a:ext uri="{FF2B5EF4-FFF2-40B4-BE49-F238E27FC236}">
              <a16:creationId xmlns:a16="http://schemas.microsoft.com/office/drawing/2014/main" id="{52BD4AFA-9505-4632-928B-E8B4FD0C728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4" name="テキスト ボックス 493">
          <a:extLst>
            <a:ext uri="{FF2B5EF4-FFF2-40B4-BE49-F238E27FC236}">
              <a16:creationId xmlns:a16="http://schemas.microsoft.com/office/drawing/2014/main" id="{18476C84-65F3-48DF-BF36-9D39DBF1D928}"/>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5" name="直線コネクタ 494">
          <a:extLst>
            <a:ext uri="{FF2B5EF4-FFF2-40B4-BE49-F238E27FC236}">
              <a16:creationId xmlns:a16="http://schemas.microsoft.com/office/drawing/2014/main" id="{5C20E39A-C7D0-4278-869B-010495D0544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6" name="テキスト ボックス 495">
          <a:extLst>
            <a:ext uri="{FF2B5EF4-FFF2-40B4-BE49-F238E27FC236}">
              <a16:creationId xmlns:a16="http://schemas.microsoft.com/office/drawing/2014/main" id="{96BA7795-BC2F-4D4F-B1EC-C81FF9BA5EB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7" name="直線コネクタ 496">
          <a:extLst>
            <a:ext uri="{FF2B5EF4-FFF2-40B4-BE49-F238E27FC236}">
              <a16:creationId xmlns:a16="http://schemas.microsoft.com/office/drawing/2014/main" id="{31F3BD27-3D4B-498E-B207-15307C62358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8" name="テキスト ボックス 497">
          <a:extLst>
            <a:ext uri="{FF2B5EF4-FFF2-40B4-BE49-F238E27FC236}">
              <a16:creationId xmlns:a16="http://schemas.microsoft.com/office/drawing/2014/main" id="{CFE5DC49-3963-4C2D-9562-6CA2D4C31AF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9" name="直線コネクタ 498">
          <a:extLst>
            <a:ext uri="{FF2B5EF4-FFF2-40B4-BE49-F238E27FC236}">
              <a16:creationId xmlns:a16="http://schemas.microsoft.com/office/drawing/2014/main" id="{21192C59-2F6C-48E3-ADFC-851506A9E30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0" name="テキスト ボックス 499">
          <a:extLst>
            <a:ext uri="{FF2B5EF4-FFF2-40B4-BE49-F238E27FC236}">
              <a16:creationId xmlns:a16="http://schemas.microsoft.com/office/drawing/2014/main" id="{6B6385CE-9B52-483A-BC77-363DA5F8EC7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1" name="直線コネクタ 500">
          <a:extLst>
            <a:ext uri="{FF2B5EF4-FFF2-40B4-BE49-F238E27FC236}">
              <a16:creationId xmlns:a16="http://schemas.microsoft.com/office/drawing/2014/main" id="{EA1FE128-C3FB-4A49-A69F-4EFFA93C4A6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2" name="テキスト ボックス 501">
          <a:extLst>
            <a:ext uri="{FF2B5EF4-FFF2-40B4-BE49-F238E27FC236}">
              <a16:creationId xmlns:a16="http://schemas.microsoft.com/office/drawing/2014/main" id="{3C69148A-6FBC-4219-9934-9598B7FF703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a:extLst>
            <a:ext uri="{FF2B5EF4-FFF2-40B4-BE49-F238E27FC236}">
              <a16:creationId xmlns:a16="http://schemas.microsoft.com/office/drawing/2014/main" id="{460B5B72-046D-4DB0-A348-D55A8FB09B6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4" name="テキスト ボックス 503">
          <a:extLst>
            <a:ext uri="{FF2B5EF4-FFF2-40B4-BE49-F238E27FC236}">
              <a16:creationId xmlns:a16="http://schemas.microsoft.com/office/drawing/2014/main" id="{1D3BD306-6692-4F46-8FF7-CF182148545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学校施設】&#10;有形固定資産減価償却率グラフ枠">
          <a:extLst>
            <a:ext uri="{FF2B5EF4-FFF2-40B4-BE49-F238E27FC236}">
              <a16:creationId xmlns:a16="http://schemas.microsoft.com/office/drawing/2014/main" id="{33E28A2D-B29D-457D-B2AC-10C2039FA1C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506" name="直線コネクタ 505">
          <a:extLst>
            <a:ext uri="{FF2B5EF4-FFF2-40B4-BE49-F238E27FC236}">
              <a16:creationId xmlns:a16="http://schemas.microsoft.com/office/drawing/2014/main" id="{BA94C4AC-3756-481F-9AAE-CD0D1CA771A3}"/>
            </a:ext>
          </a:extLst>
        </xdr:cNvPr>
        <xdr:cNvCxnSpPr/>
      </xdr:nvCxnSpPr>
      <xdr:spPr>
        <a:xfrm flipV="1">
          <a:off x="16318864" y="94259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507" name="【学校施設】&#10;有形固定資産減価償却率最小値テキスト">
          <a:extLst>
            <a:ext uri="{FF2B5EF4-FFF2-40B4-BE49-F238E27FC236}">
              <a16:creationId xmlns:a16="http://schemas.microsoft.com/office/drawing/2014/main" id="{CC0DBF82-36B6-458C-8D3E-95CD84ECDDF0}"/>
            </a:ext>
          </a:extLst>
        </xdr:cNvPr>
        <xdr:cNvSpPr txBox="1"/>
      </xdr:nvSpPr>
      <xdr:spPr>
        <a:xfrm>
          <a:off x="16357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508" name="直線コネクタ 507">
          <a:extLst>
            <a:ext uri="{FF2B5EF4-FFF2-40B4-BE49-F238E27FC236}">
              <a16:creationId xmlns:a16="http://schemas.microsoft.com/office/drawing/2014/main" id="{ABF115D8-CE68-4D0A-ADB0-9563059361FA}"/>
            </a:ext>
          </a:extLst>
        </xdr:cNvPr>
        <xdr:cNvCxnSpPr/>
      </xdr:nvCxnSpPr>
      <xdr:spPr>
        <a:xfrm>
          <a:off x="16230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09" name="【学校施設】&#10;有形固定資産減価償却率最大値テキスト">
          <a:extLst>
            <a:ext uri="{FF2B5EF4-FFF2-40B4-BE49-F238E27FC236}">
              <a16:creationId xmlns:a16="http://schemas.microsoft.com/office/drawing/2014/main" id="{0F49FEA3-B197-45E0-8508-A3CD949E2600}"/>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10" name="直線コネクタ 509">
          <a:extLst>
            <a:ext uri="{FF2B5EF4-FFF2-40B4-BE49-F238E27FC236}">
              <a16:creationId xmlns:a16="http://schemas.microsoft.com/office/drawing/2014/main" id="{D63AC088-F9C3-4AD9-B689-697448C9CD16}"/>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29227</xdr:rowOff>
    </xdr:from>
    <xdr:ext cx="405111" cy="259045"/>
    <xdr:sp macro="" textlink="">
      <xdr:nvSpPr>
        <xdr:cNvPr id="511" name="【学校施設】&#10;有形固定資産減価償却率平均値テキスト">
          <a:extLst>
            <a:ext uri="{FF2B5EF4-FFF2-40B4-BE49-F238E27FC236}">
              <a16:creationId xmlns:a16="http://schemas.microsoft.com/office/drawing/2014/main" id="{7580D8FE-5858-4B67-8F07-FA25D83C9E89}"/>
            </a:ext>
          </a:extLst>
        </xdr:cNvPr>
        <xdr:cNvSpPr txBox="1"/>
      </xdr:nvSpPr>
      <xdr:spPr>
        <a:xfrm>
          <a:off x="16357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12" name="フローチャート: 判断 511">
          <a:extLst>
            <a:ext uri="{FF2B5EF4-FFF2-40B4-BE49-F238E27FC236}">
              <a16:creationId xmlns:a16="http://schemas.microsoft.com/office/drawing/2014/main" id="{B6093BC2-A8E3-4B8F-B923-A5E98737A4EC}"/>
            </a:ext>
          </a:extLst>
        </xdr:cNvPr>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513" name="フローチャート: 判断 512">
          <a:extLst>
            <a:ext uri="{FF2B5EF4-FFF2-40B4-BE49-F238E27FC236}">
              <a16:creationId xmlns:a16="http://schemas.microsoft.com/office/drawing/2014/main" id="{3410054A-4989-4B12-B04F-6C1E63BF25A3}"/>
            </a:ext>
          </a:extLst>
        </xdr:cNvPr>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14" name="フローチャート: 判断 513">
          <a:extLst>
            <a:ext uri="{FF2B5EF4-FFF2-40B4-BE49-F238E27FC236}">
              <a16:creationId xmlns:a16="http://schemas.microsoft.com/office/drawing/2014/main" id="{9501A7E2-34A3-402C-96E5-499C4D9B516E}"/>
            </a:ext>
          </a:extLst>
        </xdr:cNvPr>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15" name="フローチャート: 判断 514">
          <a:extLst>
            <a:ext uri="{FF2B5EF4-FFF2-40B4-BE49-F238E27FC236}">
              <a16:creationId xmlns:a16="http://schemas.microsoft.com/office/drawing/2014/main" id="{7ACDD81A-3961-4651-8C4B-2BF6A3410292}"/>
            </a:ext>
          </a:extLst>
        </xdr:cNvPr>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516" name="フローチャート: 判断 515">
          <a:extLst>
            <a:ext uri="{FF2B5EF4-FFF2-40B4-BE49-F238E27FC236}">
              <a16:creationId xmlns:a16="http://schemas.microsoft.com/office/drawing/2014/main" id="{9F4B2A8E-3A0A-4AFD-916F-90D69C9EA992}"/>
            </a:ext>
          </a:extLst>
        </xdr:cNvPr>
        <xdr:cNvSpPr/>
      </xdr:nvSpPr>
      <xdr:spPr>
        <a:xfrm>
          <a:off x="12763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47891ACA-44AD-4F28-9E28-B744DD3F69C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48042813-7872-4C05-9A2D-BABB6ADD0AE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4FDA7551-6FE5-4103-B98F-681B64829E4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36AA7CB2-E9D9-4D17-84B6-F66CC11BF4F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608E0D03-1F90-408A-A5D5-3D74ED68EAA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22" name="楕円 521">
          <a:extLst>
            <a:ext uri="{FF2B5EF4-FFF2-40B4-BE49-F238E27FC236}">
              <a16:creationId xmlns:a16="http://schemas.microsoft.com/office/drawing/2014/main" id="{2BDD8090-4F3C-4290-82F4-0B0C59B9C24B}"/>
            </a:ext>
          </a:extLst>
        </xdr:cNvPr>
        <xdr:cNvSpPr/>
      </xdr:nvSpPr>
      <xdr:spPr>
        <a:xfrm>
          <a:off x="16268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110507</xdr:rowOff>
    </xdr:from>
    <xdr:ext cx="405111" cy="259045"/>
    <xdr:sp macro="" textlink="">
      <xdr:nvSpPr>
        <xdr:cNvPr id="523" name="【学校施設】&#10;有形固定資産減価償却率該当値テキスト">
          <a:extLst>
            <a:ext uri="{FF2B5EF4-FFF2-40B4-BE49-F238E27FC236}">
              <a16:creationId xmlns:a16="http://schemas.microsoft.com/office/drawing/2014/main" id="{46911443-A32F-4F3F-873E-64E2B6A2D672}"/>
            </a:ext>
          </a:extLst>
        </xdr:cNvPr>
        <xdr:cNvSpPr txBox="1"/>
      </xdr:nvSpPr>
      <xdr:spPr>
        <a:xfrm>
          <a:off x="16357600"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17780</xdr:rowOff>
    </xdr:from>
    <xdr:to>
      <xdr:col>81</xdr:col>
      <xdr:colOff>101600</xdr:colOff>
      <xdr:row>59</xdr:row>
      <xdr:rowOff>119380</xdr:rowOff>
    </xdr:to>
    <xdr:sp macro="" textlink="">
      <xdr:nvSpPr>
        <xdr:cNvPr id="524" name="楕円 523">
          <a:extLst>
            <a:ext uri="{FF2B5EF4-FFF2-40B4-BE49-F238E27FC236}">
              <a16:creationId xmlns:a16="http://schemas.microsoft.com/office/drawing/2014/main" id="{C9F4C52B-EC34-4468-BAA3-1EA746248B03}"/>
            </a:ext>
          </a:extLst>
        </xdr:cNvPr>
        <xdr:cNvSpPr/>
      </xdr:nvSpPr>
      <xdr:spPr>
        <a:xfrm>
          <a:off x="15430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68580</xdr:rowOff>
    </xdr:from>
    <xdr:to>
      <xdr:col>85</xdr:col>
      <xdr:colOff>127000</xdr:colOff>
      <xdr:row>60</xdr:row>
      <xdr:rowOff>11430</xdr:rowOff>
    </xdr:to>
    <xdr:cxnSp macro="">
      <xdr:nvCxnSpPr>
        <xdr:cNvPr id="525" name="直線コネクタ 524">
          <a:extLst>
            <a:ext uri="{FF2B5EF4-FFF2-40B4-BE49-F238E27FC236}">
              <a16:creationId xmlns:a16="http://schemas.microsoft.com/office/drawing/2014/main" id="{EA08E8E7-113C-44EC-80B8-1C94CE3A54E1}"/>
            </a:ext>
          </a:extLst>
        </xdr:cNvPr>
        <xdr:cNvCxnSpPr/>
      </xdr:nvCxnSpPr>
      <xdr:spPr>
        <a:xfrm>
          <a:off x="15481300" y="1018413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116840</xdr:rowOff>
    </xdr:from>
    <xdr:to>
      <xdr:col>76</xdr:col>
      <xdr:colOff>165100</xdr:colOff>
      <xdr:row>60</xdr:row>
      <xdr:rowOff>46990</xdr:rowOff>
    </xdr:to>
    <xdr:sp macro="" textlink="">
      <xdr:nvSpPr>
        <xdr:cNvPr id="526" name="楕円 525">
          <a:extLst>
            <a:ext uri="{FF2B5EF4-FFF2-40B4-BE49-F238E27FC236}">
              <a16:creationId xmlns:a16="http://schemas.microsoft.com/office/drawing/2014/main" id="{6B303929-9A86-4F5B-994B-A4A4C5FDDCD7}"/>
            </a:ext>
          </a:extLst>
        </xdr:cNvPr>
        <xdr:cNvSpPr/>
      </xdr:nvSpPr>
      <xdr:spPr>
        <a:xfrm>
          <a:off x="14541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68580</xdr:rowOff>
    </xdr:from>
    <xdr:to>
      <xdr:col>81</xdr:col>
      <xdr:colOff>50800</xdr:colOff>
      <xdr:row>59</xdr:row>
      <xdr:rowOff>167640</xdr:rowOff>
    </xdr:to>
    <xdr:cxnSp macro="">
      <xdr:nvCxnSpPr>
        <xdr:cNvPr id="527" name="直線コネクタ 526">
          <a:extLst>
            <a:ext uri="{FF2B5EF4-FFF2-40B4-BE49-F238E27FC236}">
              <a16:creationId xmlns:a16="http://schemas.microsoft.com/office/drawing/2014/main" id="{555173BE-C50B-469D-9F73-032C7D0FC0B6}"/>
            </a:ext>
          </a:extLst>
        </xdr:cNvPr>
        <xdr:cNvCxnSpPr/>
      </xdr:nvCxnSpPr>
      <xdr:spPr>
        <a:xfrm flipV="1">
          <a:off x="14592300" y="1018413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40640</xdr:rowOff>
    </xdr:from>
    <xdr:to>
      <xdr:col>72</xdr:col>
      <xdr:colOff>38100</xdr:colOff>
      <xdr:row>59</xdr:row>
      <xdr:rowOff>142240</xdr:rowOff>
    </xdr:to>
    <xdr:sp macro="" textlink="">
      <xdr:nvSpPr>
        <xdr:cNvPr id="528" name="楕円 527">
          <a:extLst>
            <a:ext uri="{FF2B5EF4-FFF2-40B4-BE49-F238E27FC236}">
              <a16:creationId xmlns:a16="http://schemas.microsoft.com/office/drawing/2014/main" id="{0AFA4A40-7FF9-47FB-8F93-EB2453091D0B}"/>
            </a:ext>
          </a:extLst>
        </xdr:cNvPr>
        <xdr:cNvSpPr/>
      </xdr:nvSpPr>
      <xdr:spPr>
        <a:xfrm>
          <a:off x="13652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91440</xdr:rowOff>
    </xdr:from>
    <xdr:to>
      <xdr:col>76</xdr:col>
      <xdr:colOff>114300</xdr:colOff>
      <xdr:row>59</xdr:row>
      <xdr:rowOff>167640</xdr:rowOff>
    </xdr:to>
    <xdr:cxnSp macro="">
      <xdr:nvCxnSpPr>
        <xdr:cNvPr id="529" name="直線コネクタ 528">
          <a:extLst>
            <a:ext uri="{FF2B5EF4-FFF2-40B4-BE49-F238E27FC236}">
              <a16:creationId xmlns:a16="http://schemas.microsoft.com/office/drawing/2014/main" id="{18300F31-C18C-429C-9433-E330F3063A1D}"/>
            </a:ext>
          </a:extLst>
        </xdr:cNvPr>
        <xdr:cNvCxnSpPr/>
      </xdr:nvCxnSpPr>
      <xdr:spPr>
        <a:xfrm>
          <a:off x="13703300" y="102069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36847</xdr:rowOff>
    </xdr:from>
    <xdr:ext cx="405111" cy="259045"/>
    <xdr:sp macro="" textlink="">
      <xdr:nvSpPr>
        <xdr:cNvPr id="530" name="n_1aveValue【学校施設】&#10;有形固定資産減価償却率">
          <a:extLst>
            <a:ext uri="{FF2B5EF4-FFF2-40B4-BE49-F238E27FC236}">
              <a16:creationId xmlns:a16="http://schemas.microsoft.com/office/drawing/2014/main" id="{F8865CB4-2939-4323-8080-F9ED9AC2C0D4}"/>
            </a:ext>
          </a:extLst>
        </xdr:cNvPr>
        <xdr:cNvSpPr txBox="1"/>
      </xdr:nvSpPr>
      <xdr:spPr>
        <a:xfrm>
          <a:off x="152660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531" name="n_2aveValue【学校施設】&#10;有形固定資産減価償却率">
          <a:extLst>
            <a:ext uri="{FF2B5EF4-FFF2-40B4-BE49-F238E27FC236}">
              <a16:creationId xmlns:a16="http://schemas.microsoft.com/office/drawing/2014/main" id="{6EB9F55E-5798-403A-99FE-9D292C15F228}"/>
            </a:ext>
          </a:extLst>
        </xdr:cNvPr>
        <xdr:cNvSpPr txBox="1"/>
      </xdr:nvSpPr>
      <xdr:spPr>
        <a:xfrm>
          <a:off x="14389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32" name="n_3aveValue【学校施設】&#10;有形固定資産減価償却率">
          <a:extLst>
            <a:ext uri="{FF2B5EF4-FFF2-40B4-BE49-F238E27FC236}">
              <a16:creationId xmlns:a16="http://schemas.microsoft.com/office/drawing/2014/main" id="{D7B6C9BD-93E8-4B5E-884D-B4B061C7BC03}"/>
            </a:ext>
          </a:extLst>
        </xdr:cNvPr>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97807</xdr:rowOff>
    </xdr:from>
    <xdr:ext cx="405111" cy="259045"/>
    <xdr:sp macro="" textlink="">
      <xdr:nvSpPr>
        <xdr:cNvPr id="533" name="n_4aveValue【学校施設】&#10;有形固定資産減価償却率">
          <a:extLst>
            <a:ext uri="{FF2B5EF4-FFF2-40B4-BE49-F238E27FC236}">
              <a16:creationId xmlns:a16="http://schemas.microsoft.com/office/drawing/2014/main" id="{F03822F0-B940-4F1A-9885-0056C38E5B24}"/>
            </a:ext>
          </a:extLst>
        </xdr:cNvPr>
        <xdr:cNvSpPr txBox="1"/>
      </xdr:nvSpPr>
      <xdr:spPr>
        <a:xfrm>
          <a:off x="12611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110507</xdr:rowOff>
    </xdr:from>
    <xdr:ext cx="405111" cy="259045"/>
    <xdr:sp macro="" textlink="">
      <xdr:nvSpPr>
        <xdr:cNvPr id="534" name="n_1mainValue【学校施設】&#10;有形固定資産減価償却率">
          <a:extLst>
            <a:ext uri="{FF2B5EF4-FFF2-40B4-BE49-F238E27FC236}">
              <a16:creationId xmlns:a16="http://schemas.microsoft.com/office/drawing/2014/main" id="{AFCEC99D-034D-43E4-B2A4-4340624A3AD0}"/>
            </a:ext>
          </a:extLst>
        </xdr:cNvPr>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38117</xdr:rowOff>
    </xdr:from>
    <xdr:ext cx="405111" cy="259045"/>
    <xdr:sp macro="" textlink="">
      <xdr:nvSpPr>
        <xdr:cNvPr id="535" name="n_2mainValue【学校施設】&#10;有形固定資産減価償却率">
          <a:extLst>
            <a:ext uri="{FF2B5EF4-FFF2-40B4-BE49-F238E27FC236}">
              <a16:creationId xmlns:a16="http://schemas.microsoft.com/office/drawing/2014/main" id="{F0149BFC-54FB-4C00-BC12-CB0D5FF518C0}"/>
            </a:ext>
          </a:extLst>
        </xdr:cNvPr>
        <xdr:cNvSpPr txBox="1"/>
      </xdr:nvSpPr>
      <xdr:spPr>
        <a:xfrm>
          <a:off x="14389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133367</xdr:rowOff>
    </xdr:from>
    <xdr:ext cx="405111" cy="259045"/>
    <xdr:sp macro="" textlink="">
      <xdr:nvSpPr>
        <xdr:cNvPr id="536" name="n_3mainValue【学校施設】&#10;有形固定資産減価償却率">
          <a:extLst>
            <a:ext uri="{FF2B5EF4-FFF2-40B4-BE49-F238E27FC236}">
              <a16:creationId xmlns:a16="http://schemas.microsoft.com/office/drawing/2014/main" id="{216A549F-242C-42E9-BA1C-8427452B802B}"/>
            </a:ext>
          </a:extLst>
        </xdr:cNvPr>
        <xdr:cNvSpPr txBox="1"/>
      </xdr:nvSpPr>
      <xdr:spPr>
        <a:xfrm>
          <a:off x="135007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a:extLst>
            <a:ext uri="{FF2B5EF4-FFF2-40B4-BE49-F238E27FC236}">
              <a16:creationId xmlns:a16="http://schemas.microsoft.com/office/drawing/2014/main" id="{00972BB9-C521-458A-9BA2-CC9C3839B35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a:extLst>
            <a:ext uri="{FF2B5EF4-FFF2-40B4-BE49-F238E27FC236}">
              <a16:creationId xmlns:a16="http://schemas.microsoft.com/office/drawing/2014/main" id="{209FA054-9957-4895-8E50-3816D45843D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a:extLst>
            <a:ext uri="{FF2B5EF4-FFF2-40B4-BE49-F238E27FC236}">
              <a16:creationId xmlns:a16="http://schemas.microsoft.com/office/drawing/2014/main" id="{F761560E-43A3-465A-AAE9-7069E7395EC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a:extLst>
            <a:ext uri="{FF2B5EF4-FFF2-40B4-BE49-F238E27FC236}">
              <a16:creationId xmlns:a16="http://schemas.microsoft.com/office/drawing/2014/main" id="{E9B598AA-9027-479C-ADF8-45CBF731E73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a:extLst>
            <a:ext uri="{FF2B5EF4-FFF2-40B4-BE49-F238E27FC236}">
              <a16:creationId xmlns:a16="http://schemas.microsoft.com/office/drawing/2014/main" id="{2C44AD75-F5E7-4C21-B94A-89C591F988B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a:extLst>
            <a:ext uri="{FF2B5EF4-FFF2-40B4-BE49-F238E27FC236}">
              <a16:creationId xmlns:a16="http://schemas.microsoft.com/office/drawing/2014/main" id="{C43C9255-CA0B-4007-8FD3-E48383633B1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a:extLst>
            <a:ext uri="{FF2B5EF4-FFF2-40B4-BE49-F238E27FC236}">
              <a16:creationId xmlns:a16="http://schemas.microsoft.com/office/drawing/2014/main" id="{6141489B-BF17-48CA-A65A-AED13199B84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a:extLst>
            <a:ext uri="{FF2B5EF4-FFF2-40B4-BE49-F238E27FC236}">
              <a16:creationId xmlns:a16="http://schemas.microsoft.com/office/drawing/2014/main" id="{33332AD1-698F-4B9B-B2C0-89C8137FB2C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a:extLst>
            <a:ext uri="{FF2B5EF4-FFF2-40B4-BE49-F238E27FC236}">
              <a16:creationId xmlns:a16="http://schemas.microsoft.com/office/drawing/2014/main" id="{F8641AE1-D449-43F9-88D4-8A539FD1097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a:extLst>
            <a:ext uri="{FF2B5EF4-FFF2-40B4-BE49-F238E27FC236}">
              <a16:creationId xmlns:a16="http://schemas.microsoft.com/office/drawing/2014/main" id="{DAB8A534-8BC8-4BB2-BC1F-4C66218F7D7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7" name="直線コネクタ 546">
          <a:extLst>
            <a:ext uri="{FF2B5EF4-FFF2-40B4-BE49-F238E27FC236}">
              <a16:creationId xmlns:a16="http://schemas.microsoft.com/office/drawing/2014/main" id="{DFBC321D-B863-49B6-8B8A-00FBE427E7B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8" name="テキスト ボックス 547">
          <a:extLst>
            <a:ext uri="{FF2B5EF4-FFF2-40B4-BE49-F238E27FC236}">
              <a16:creationId xmlns:a16="http://schemas.microsoft.com/office/drawing/2014/main" id="{F2813D4F-7E8F-480B-B0FE-73FB19E027B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9" name="直線コネクタ 548">
          <a:extLst>
            <a:ext uri="{FF2B5EF4-FFF2-40B4-BE49-F238E27FC236}">
              <a16:creationId xmlns:a16="http://schemas.microsoft.com/office/drawing/2014/main" id="{F49151E8-7E3E-4613-B50D-58C8EE2DA65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0" name="テキスト ボックス 549">
          <a:extLst>
            <a:ext uri="{FF2B5EF4-FFF2-40B4-BE49-F238E27FC236}">
              <a16:creationId xmlns:a16="http://schemas.microsoft.com/office/drawing/2014/main" id="{09117C96-88DC-431F-A4BD-29CEAE73E46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1" name="直線コネクタ 550">
          <a:extLst>
            <a:ext uri="{FF2B5EF4-FFF2-40B4-BE49-F238E27FC236}">
              <a16:creationId xmlns:a16="http://schemas.microsoft.com/office/drawing/2014/main" id="{4C41DE23-FAD1-4E1E-BAF8-74BAD2F6323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2" name="テキスト ボックス 551">
          <a:extLst>
            <a:ext uri="{FF2B5EF4-FFF2-40B4-BE49-F238E27FC236}">
              <a16:creationId xmlns:a16="http://schemas.microsoft.com/office/drawing/2014/main" id="{29CE870C-370C-425B-B54B-484451B594C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3" name="直線コネクタ 552">
          <a:extLst>
            <a:ext uri="{FF2B5EF4-FFF2-40B4-BE49-F238E27FC236}">
              <a16:creationId xmlns:a16="http://schemas.microsoft.com/office/drawing/2014/main" id="{16788C57-5CF9-43B5-9549-8C91078AB2F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4" name="テキスト ボックス 553">
          <a:extLst>
            <a:ext uri="{FF2B5EF4-FFF2-40B4-BE49-F238E27FC236}">
              <a16:creationId xmlns:a16="http://schemas.microsoft.com/office/drawing/2014/main" id="{469D14D6-23D6-4C14-8AB4-0255B350D7B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5" name="直線コネクタ 554">
          <a:extLst>
            <a:ext uri="{FF2B5EF4-FFF2-40B4-BE49-F238E27FC236}">
              <a16:creationId xmlns:a16="http://schemas.microsoft.com/office/drawing/2014/main" id="{B559FDCE-1110-45B7-9C3E-E752F71CE83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6" name="テキスト ボックス 555">
          <a:extLst>
            <a:ext uri="{FF2B5EF4-FFF2-40B4-BE49-F238E27FC236}">
              <a16:creationId xmlns:a16="http://schemas.microsoft.com/office/drawing/2014/main" id="{B06CE91E-8424-4057-B836-F2ACD15BE7D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7" name="【学校施設】&#10;一人当たり面積グラフ枠">
          <a:extLst>
            <a:ext uri="{FF2B5EF4-FFF2-40B4-BE49-F238E27FC236}">
              <a16:creationId xmlns:a16="http://schemas.microsoft.com/office/drawing/2014/main" id="{86106AD5-8B01-438A-90D5-4B62F021549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58" name="直線コネクタ 557">
          <a:extLst>
            <a:ext uri="{FF2B5EF4-FFF2-40B4-BE49-F238E27FC236}">
              <a16:creationId xmlns:a16="http://schemas.microsoft.com/office/drawing/2014/main" id="{86748DA1-A612-4639-B411-E1F28CEA9F70}"/>
            </a:ext>
          </a:extLst>
        </xdr:cNvPr>
        <xdr:cNvCxnSpPr/>
      </xdr:nvCxnSpPr>
      <xdr:spPr>
        <a:xfrm flipV="1">
          <a:off x="221608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59" name="【学校施設】&#10;一人当たり面積最小値テキスト">
          <a:extLst>
            <a:ext uri="{FF2B5EF4-FFF2-40B4-BE49-F238E27FC236}">
              <a16:creationId xmlns:a16="http://schemas.microsoft.com/office/drawing/2014/main" id="{DCE81CA6-745D-4A5D-B822-A176CF10C16A}"/>
            </a:ext>
          </a:extLst>
        </xdr:cNvPr>
        <xdr:cNvSpPr txBox="1"/>
      </xdr:nvSpPr>
      <xdr:spPr>
        <a:xfrm>
          <a:off x="221996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60" name="直線コネクタ 559">
          <a:extLst>
            <a:ext uri="{FF2B5EF4-FFF2-40B4-BE49-F238E27FC236}">
              <a16:creationId xmlns:a16="http://schemas.microsoft.com/office/drawing/2014/main" id="{E3DB6C32-26F2-4697-9686-6BA1F4BC79A1}"/>
            </a:ext>
          </a:extLst>
        </xdr:cNvPr>
        <xdr:cNvCxnSpPr/>
      </xdr:nvCxnSpPr>
      <xdr:spPr>
        <a:xfrm>
          <a:off x="22072600" y="10736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61" name="【学校施設】&#10;一人当たり面積最大値テキスト">
          <a:extLst>
            <a:ext uri="{FF2B5EF4-FFF2-40B4-BE49-F238E27FC236}">
              <a16:creationId xmlns:a16="http://schemas.microsoft.com/office/drawing/2014/main" id="{5B8F75C1-FBD8-414C-AA07-8B0820D1305B}"/>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62" name="直線コネクタ 561">
          <a:extLst>
            <a:ext uri="{FF2B5EF4-FFF2-40B4-BE49-F238E27FC236}">
              <a16:creationId xmlns:a16="http://schemas.microsoft.com/office/drawing/2014/main" id="{93422CD1-149A-4858-87A8-FC90F2BAE5BC}"/>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32783</xdr:rowOff>
    </xdr:from>
    <xdr:ext cx="469744" cy="259045"/>
    <xdr:sp macro="" textlink="">
      <xdr:nvSpPr>
        <xdr:cNvPr id="563" name="【学校施設】&#10;一人当たり面積平均値テキスト">
          <a:extLst>
            <a:ext uri="{FF2B5EF4-FFF2-40B4-BE49-F238E27FC236}">
              <a16:creationId xmlns:a16="http://schemas.microsoft.com/office/drawing/2014/main" id="{E4B0023C-C7AB-4332-80D6-061B7716D690}"/>
            </a:ext>
          </a:extLst>
        </xdr:cNvPr>
        <xdr:cNvSpPr txBox="1"/>
      </xdr:nvSpPr>
      <xdr:spPr>
        <a:xfrm>
          <a:off x="22199600" y="101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64" name="フローチャート: 判断 563">
          <a:extLst>
            <a:ext uri="{FF2B5EF4-FFF2-40B4-BE49-F238E27FC236}">
              <a16:creationId xmlns:a16="http://schemas.microsoft.com/office/drawing/2014/main" id="{770E56E4-5240-423D-BCA1-DDF97E5F9194}"/>
            </a:ext>
          </a:extLst>
        </xdr:cNvPr>
        <xdr:cNvSpPr/>
      </xdr:nvSpPr>
      <xdr:spPr>
        <a:xfrm>
          <a:off x="22110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65" name="フローチャート: 判断 564">
          <a:extLst>
            <a:ext uri="{FF2B5EF4-FFF2-40B4-BE49-F238E27FC236}">
              <a16:creationId xmlns:a16="http://schemas.microsoft.com/office/drawing/2014/main" id="{051DB243-0AD9-4AD7-9465-4C27EC001B5C}"/>
            </a:ext>
          </a:extLst>
        </xdr:cNvPr>
        <xdr:cNvSpPr/>
      </xdr:nvSpPr>
      <xdr:spPr>
        <a:xfrm>
          <a:off x="21272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66" name="フローチャート: 判断 565">
          <a:extLst>
            <a:ext uri="{FF2B5EF4-FFF2-40B4-BE49-F238E27FC236}">
              <a16:creationId xmlns:a16="http://schemas.microsoft.com/office/drawing/2014/main" id="{AB0D103D-C664-404B-B908-3074205B8AE3}"/>
            </a:ext>
          </a:extLst>
        </xdr:cNvPr>
        <xdr:cNvSpPr/>
      </xdr:nvSpPr>
      <xdr:spPr>
        <a:xfrm>
          <a:off x="20383500"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67" name="フローチャート: 判断 566">
          <a:extLst>
            <a:ext uri="{FF2B5EF4-FFF2-40B4-BE49-F238E27FC236}">
              <a16:creationId xmlns:a16="http://schemas.microsoft.com/office/drawing/2014/main" id="{E0997A2E-EFF8-4A86-85EC-E08291B36E1A}"/>
            </a:ext>
          </a:extLst>
        </xdr:cNvPr>
        <xdr:cNvSpPr/>
      </xdr:nvSpPr>
      <xdr:spPr>
        <a:xfrm>
          <a:off x="1949450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68" name="フローチャート: 判断 567">
          <a:extLst>
            <a:ext uri="{FF2B5EF4-FFF2-40B4-BE49-F238E27FC236}">
              <a16:creationId xmlns:a16="http://schemas.microsoft.com/office/drawing/2014/main" id="{93864D3E-8869-4AE3-96E7-09BF040018D7}"/>
            </a:ext>
          </a:extLst>
        </xdr:cNvPr>
        <xdr:cNvSpPr/>
      </xdr:nvSpPr>
      <xdr:spPr>
        <a:xfrm>
          <a:off x="18605500" y="1016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55FF55B1-69CD-4FF3-91E0-DEE784EB059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B82E4449-D372-403B-8139-64C28D19A04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2D7F936C-4208-4E0A-85B8-D017D50DB94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D50FBCF1-D68C-4B03-8486-73862B107CC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6D896426-CFA7-4A18-BEA6-DD600664633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96875</xdr:rowOff>
    </xdr:from>
    <xdr:to>
      <xdr:col>116</xdr:col>
      <xdr:colOff>114300</xdr:colOff>
      <xdr:row>59</xdr:row>
      <xdr:rowOff>27025</xdr:rowOff>
    </xdr:to>
    <xdr:sp macro="" textlink="">
      <xdr:nvSpPr>
        <xdr:cNvPr id="574" name="楕円 573">
          <a:extLst>
            <a:ext uri="{FF2B5EF4-FFF2-40B4-BE49-F238E27FC236}">
              <a16:creationId xmlns:a16="http://schemas.microsoft.com/office/drawing/2014/main" id="{9C135B24-3CD7-4650-9EAB-77523E460B8B}"/>
            </a:ext>
          </a:extLst>
        </xdr:cNvPr>
        <xdr:cNvSpPr/>
      </xdr:nvSpPr>
      <xdr:spPr>
        <a:xfrm>
          <a:off x="22110700" y="100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119752</xdr:rowOff>
    </xdr:from>
    <xdr:ext cx="469744" cy="259045"/>
    <xdr:sp macro="" textlink="">
      <xdr:nvSpPr>
        <xdr:cNvPr id="575" name="【学校施設】&#10;一人当たり面積該当値テキスト">
          <a:extLst>
            <a:ext uri="{FF2B5EF4-FFF2-40B4-BE49-F238E27FC236}">
              <a16:creationId xmlns:a16="http://schemas.microsoft.com/office/drawing/2014/main" id="{A8B144F9-77D1-4FF9-9480-E1DCA1776B4C}"/>
            </a:ext>
          </a:extLst>
        </xdr:cNvPr>
        <xdr:cNvSpPr txBox="1"/>
      </xdr:nvSpPr>
      <xdr:spPr>
        <a:xfrm>
          <a:off x="22199600" y="989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107391</xdr:rowOff>
    </xdr:from>
    <xdr:to>
      <xdr:col>112</xdr:col>
      <xdr:colOff>38100</xdr:colOff>
      <xdr:row>59</xdr:row>
      <xdr:rowOff>37541</xdr:rowOff>
    </xdr:to>
    <xdr:sp macro="" textlink="">
      <xdr:nvSpPr>
        <xdr:cNvPr id="576" name="楕円 575">
          <a:extLst>
            <a:ext uri="{FF2B5EF4-FFF2-40B4-BE49-F238E27FC236}">
              <a16:creationId xmlns:a16="http://schemas.microsoft.com/office/drawing/2014/main" id="{2A952F09-8CA1-4F0E-9C59-E4AADF9C8222}"/>
            </a:ext>
          </a:extLst>
        </xdr:cNvPr>
        <xdr:cNvSpPr/>
      </xdr:nvSpPr>
      <xdr:spPr>
        <a:xfrm>
          <a:off x="21272500" y="10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147675</xdr:rowOff>
    </xdr:from>
    <xdr:to>
      <xdr:col>116</xdr:col>
      <xdr:colOff>63500</xdr:colOff>
      <xdr:row>58</xdr:row>
      <xdr:rowOff>158191</xdr:rowOff>
    </xdr:to>
    <xdr:cxnSp macro="">
      <xdr:nvCxnSpPr>
        <xdr:cNvPr id="577" name="直線コネクタ 576">
          <a:extLst>
            <a:ext uri="{FF2B5EF4-FFF2-40B4-BE49-F238E27FC236}">
              <a16:creationId xmlns:a16="http://schemas.microsoft.com/office/drawing/2014/main" id="{6C4A5960-5F41-47C4-9723-E42820887AF0}"/>
            </a:ext>
          </a:extLst>
        </xdr:cNvPr>
        <xdr:cNvCxnSpPr/>
      </xdr:nvCxnSpPr>
      <xdr:spPr>
        <a:xfrm flipV="1">
          <a:off x="21323300" y="10091775"/>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42469</xdr:rowOff>
    </xdr:from>
    <xdr:to>
      <xdr:col>107</xdr:col>
      <xdr:colOff>101600</xdr:colOff>
      <xdr:row>58</xdr:row>
      <xdr:rowOff>144069</xdr:rowOff>
    </xdr:to>
    <xdr:sp macro="" textlink="">
      <xdr:nvSpPr>
        <xdr:cNvPr id="578" name="楕円 577">
          <a:extLst>
            <a:ext uri="{FF2B5EF4-FFF2-40B4-BE49-F238E27FC236}">
              <a16:creationId xmlns:a16="http://schemas.microsoft.com/office/drawing/2014/main" id="{AFE9780C-9F00-4A70-A00A-28B60A8A4214}"/>
            </a:ext>
          </a:extLst>
        </xdr:cNvPr>
        <xdr:cNvSpPr/>
      </xdr:nvSpPr>
      <xdr:spPr>
        <a:xfrm>
          <a:off x="20383500" y="99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93269</xdr:rowOff>
    </xdr:from>
    <xdr:to>
      <xdr:col>111</xdr:col>
      <xdr:colOff>177800</xdr:colOff>
      <xdr:row>58</xdr:row>
      <xdr:rowOff>158191</xdr:rowOff>
    </xdr:to>
    <xdr:cxnSp macro="">
      <xdr:nvCxnSpPr>
        <xdr:cNvPr id="579" name="直線コネクタ 578">
          <a:extLst>
            <a:ext uri="{FF2B5EF4-FFF2-40B4-BE49-F238E27FC236}">
              <a16:creationId xmlns:a16="http://schemas.microsoft.com/office/drawing/2014/main" id="{588D9760-4370-4071-8446-E0BBB2F066D6}"/>
            </a:ext>
          </a:extLst>
        </xdr:cNvPr>
        <xdr:cNvCxnSpPr/>
      </xdr:nvCxnSpPr>
      <xdr:spPr>
        <a:xfrm>
          <a:off x="20434300" y="10037369"/>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53899</xdr:rowOff>
    </xdr:from>
    <xdr:to>
      <xdr:col>102</xdr:col>
      <xdr:colOff>165100</xdr:colOff>
      <xdr:row>58</xdr:row>
      <xdr:rowOff>155499</xdr:rowOff>
    </xdr:to>
    <xdr:sp macro="" textlink="">
      <xdr:nvSpPr>
        <xdr:cNvPr id="580" name="楕円 579">
          <a:extLst>
            <a:ext uri="{FF2B5EF4-FFF2-40B4-BE49-F238E27FC236}">
              <a16:creationId xmlns:a16="http://schemas.microsoft.com/office/drawing/2014/main" id="{DF30EA59-B7CF-4906-831B-705217FC7F95}"/>
            </a:ext>
          </a:extLst>
        </xdr:cNvPr>
        <xdr:cNvSpPr/>
      </xdr:nvSpPr>
      <xdr:spPr>
        <a:xfrm>
          <a:off x="19494500" y="999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93269</xdr:rowOff>
    </xdr:from>
    <xdr:to>
      <xdr:col>107</xdr:col>
      <xdr:colOff>50800</xdr:colOff>
      <xdr:row>58</xdr:row>
      <xdr:rowOff>104699</xdr:rowOff>
    </xdr:to>
    <xdr:cxnSp macro="">
      <xdr:nvCxnSpPr>
        <xdr:cNvPr id="581" name="直線コネクタ 580">
          <a:extLst>
            <a:ext uri="{FF2B5EF4-FFF2-40B4-BE49-F238E27FC236}">
              <a16:creationId xmlns:a16="http://schemas.microsoft.com/office/drawing/2014/main" id="{95B7AC84-5670-4608-87FD-04C4C08BAE41}"/>
            </a:ext>
          </a:extLst>
        </xdr:cNvPr>
        <xdr:cNvCxnSpPr/>
      </xdr:nvCxnSpPr>
      <xdr:spPr>
        <a:xfrm flipV="1">
          <a:off x="19545300" y="1003736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124223</xdr:rowOff>
    </xdr:from>
    <xdr:ext cx="469744" cy="259045"/>
    <xdr:sp macro="" textlink="">
      <xdr:nvSpPr>
        <xdr:cNvPr id="582" name="n_1aveValue【学校施設】&#10;一人当たり面積">
          <a:extLst>
            <a:ext uri="{FF2B5EF4-FFF2-40B4-BE49-F238E27FC236}">
              <a16:creationId xmlns:a16="http://schemas.microsoft.com/office/drawing/2014/main" id="{91C8DFB7-DB60-46B8-840D-5DA8463D03F0}"/>
            </a:ext>
          </a:extLst>
        </xdr:cNvPr>
        <xdr:cNvSpPr txBox="1"/>
      </xdr:nvSpPr>
      <xdr:spPr>
        <a:xfrm>
          <a:off x="21075727" y="1023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116450</xdr:rowOff>
    </xdr:from>
    <xdr:ext cx="469744" cy="259045"/>
    <xdr:sp macro="" textlink="">
      <xdr:nvSpPr>
        <xdr:cNvPr id="583" name="n_2aveValue【学校施設】&#10;一人当たり面積">
          <a:extLst>
            <a:ext uri="{FF2B5EF4-FFF2-40B4-BE49-F238E27FC236}">
              <a16:creationId xmlns:a16="http://schemas.microsoft.com/office/drawing/2014/main" id="{F4583179-10AB-4CC9-87F9-3B76B6DEADAB}"/>
            </a:ext>
          </a:extLst>
        </xdr:cNvPr>
        <xdr:cNvSpPr txBox="1"/>
      </xdr:nvSpPr>
      <xdr:spPr>
        <a:xfrm>
          <a:off x="20199427" y="1023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113707</xdr:rowOff>
    </xdr:from>
    <xdr:ext cx="469744" cy="259045"/>
    <xdr:sp macro="" textlink="">
      <xdr:nvSpPr>
        <xdr:cNvPr id="584" name="n_3aveValue【学校施設】&#10;一人当たり面積">
          <a:extLst>
            <a:ext uri="{FF2B5EF4-FFF2-40B4-BE49-F238E27FC236}">
              <a16:creationId xmlns:a16="http://schemas.microsoft.com/office/drawing/2014/main" id="{46CC52FB-6F3F-415D-91B6-DFD6894A0E9F}"/>
            </a:ext>
          </a:extLst>
        </xdr:cNvPr>
        <xdr:cNvSpPr txBox="1"/>
      </xdr:nvSpPr>
      <xdr:spPr>
        <a:xfrm>
          <a:off x="19310427" y="1022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163796</xdr:rowOff>
    </xdr:from>
    <xdr:ext cx="469744" cy="259045"/>
    <xdr:sp macro="" textlink="">
      <xdr:nvSpPr>
        <xdr:cNvPr id="585" name="n_4aveValue【学校施設】&#10;一人当たり面積">
          <a:extLst>
            <a:ext uri="{FF2B5EF4-FFF2-40B4-BE49-F238E27FC236}">
              <a16:creationId xmlns:a16="http://schemas.microsoft.com/office/drawing/2014/main" id="{5F4D5EC3-7447-4362-808D-10A93C63E19C}"/>
            </a:ext>
          </a:extLst>
        </xdr:cNvPr>
        <xdr:cNvSpPr txBox="1"/>
      </xdr:nvSpPr>
      <xdr:spPr>
        <a:xfrm>
          <a:off x="18421427" y="993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54068</xdr:rowOff>
    </xdr:from>
    <xdr:ext cx="469744" cy="259045"/>
    <xdr:sp macro="" textlink="">
      <xdr:nvSpPr>
        <xdr:cNvPr id="586" name="n_1mainValue【学校施設】&#10;一人当たり面積">
          <a:extLst>
            <a:ext uri="{FF2B5EF4-FFF2-40B4-BE49-F238E27FC236}">
              <a16:creationId xmlns:a16="http://schemas.microsoft.com/office/drawing/2014/main" id="{3E4D1A86-08E9-433C-A5A6-66D69EBA6F8D}"/>
            </a:ext>
          </a:extLst>
        </xdr:cNvPr>
        <xdr:cNvSpPr txBox="1"/>
      </xdr:nvSpPr>
      <xdr:spPr>
        <a:xfrm>
          <a:off x="21075727" y="982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160596</xdr:rowOff>
    </xdr:from>
    <xdr:ext cx="469744" cy="259045"/>
    <xdr:sp macro="" textlink="">
      <xdr:nvSpPr>
        <xdr:cNvPr id="587" name="n_2mainValue【学校施設】&#10;一人当たり面積">
          <a:extLst>
            <a:ext uri="{FF2B5EF4-FFF2-40B4-BE49-F238E27FC236}">
              <a16:creationId xmlns:a16="http://schemas.microsoft.com/office/drawing/2014/main" id="{5CB681F2-7B74-4387-BAF6-78BADDD862D5}"/>
            </a:ext>
          </a:extLst>
        </xdr:cNvPr>
        <xdr:cNvSpPr txBox="1"/>
      </xdr:nvSpPr>
      <xdr:spPr>
        <a:xfrm>
          <a:off x="20199427" y="976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576</xdr:rowOff>
    </xdr:from>
    <xdr:ext cx="469744" cy="259045"/>
    <xdr:sp macro="" textlink="">
      <xdr:nvSpPr>
        <xdr:cNvPr id="588" name="n_3mainValue【学校施設】&#10;一人当たり面積">
          <a:extLst>
            <a:ext uri="{FF2B5EF4-FFF2-40B4-BE49-F238E27FC236}">
              <a16:creationId xmlns:a16="http://schemas.microsoft.com/office/drawing/2014/main" id="{4414AED2-8C76-4CE7-AB96-C8FB196FCB12}"/>
            </a:ext>
          </a:extLst>
        </xdr:cNvPr>
        <xdr:cNvSpPr txBox="1"/>
      </xdr:nvSpPr>
      <xdr:spPr>
        <a:xfrm>
          <a:off x="19310427" y="977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a:extLst>
            <a:ext uri="{FF2B5EF4-FFF2-40B4-BE49-F238E27FC236}">
              <a16:creationId xmlns:a16="http://schemas.microsoft.com/office/drawing/2014/main" id="{2E2DBAE7-70B9-4CC6-B4BB-88B0F3FAC4D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a:extLst>
            <a:ext uri="{FF2B5EF4-FFF2-40B4-BE49-F238E27FC236}">
              <a16:creationId xmlns:a16="http://schemas.microsoft.com/office/drawing/2014/main" id="{2D2388B0-3762-42E4-BFC2-26036CA8EB9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a:extLst>
            <a:ext uri="{FF2B5EF4-FFF2-40B4-BE49-F238E27FC236}">
              <a16:creationId xmlns:a16="http://schemas.microsoft.com/office/drawing/2014/main" id="{2F1C2DEB-7461-4085-83F3-4C01157E8FC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a:extLst>
            <a:ext uri="{FF2B5EF4-FFF2-40B4-BE49-F238E27FC236}">
              <a16:creationId xmlns:a16="http://schemas.microsoft.com/office/drawing/2014/main" id="{DB52021E-8440-4D35-BF78-DF8ACE76034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a:extLst>
            <a:ext uri="{FF2B5EF4-FFF2-40B4-BE49-F238E27FC236}">
              <a16:creationId xmlns:a16="http://schemas.microsoft.com/office/drawing/2014/main" id="{2ABA2E88-BDE1-46DB-850B-AE45BE99E15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a:extLst>
            <a:ext uri="{FF2B5EF4-FFF2-40B4-BE49-F238E27FC236}">
              <a16:creationId xmlns:a16="http://schemas.microsoft.com/office/drawing/2014/main" id="{53423B66-646A-47D8-8690-9147E5A6A22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a:extLst>
            <a:ext uri="{FF2B5EF4-FFF2-40B4-BE49-F238E27FC236}">
              <a16:creationId xmlns:a16="http://schemas.microsoft.com/office/drawing/2014/main" id="{EB0F1855-09DF-4A22-B2D3-B5C9AF0EA35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a:extLst>
            <a:ext uri="{FF2B5EF4-FFF2-40B4-BE49-F238E27FC236}">
              <a16:creationId xmlns:a16="http://schemas.microsoft.com/office/drawing/2014/main" id="{3C842FC2-5AB7-4A12-8CAB-ED5CC4763B8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7" name="正方形/長方形 596">
          <a:extLst>
            <a:ext uri="{FF2B5EF4-FFF2-40B4-BE49-F238E27FC236}">
              <a16:creationId xmlns:a16="http://schemas.microsoft.com/office/drawing/2014/main" id="{0A64681D-4CA5-4033-A1BE-4F04F970180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8" name="正方形/長方形 597">
          <a:extLst>
            <a:ext uri="{FF2B5EF4-FFF2-40B4-BE49-F238E27FC236}">
              <a16:creationId xmlns:a16="http://schemas.microsoft.com/office/drawing/2014/main" id="{6E72C60F-4D47-49E8-9FAE-63D0259B0A5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9" name="正方形/長方形 598">
          <a:extLst>
            <a:ext uri="{FF2B5EF4-FFF2-40B4-BE49-F238E27FC236}">
              <a16:creationId xmlns:a16="http://schemas.microsoft.com/office/drawing/2014/main" id="{034332AD-E32F-40A1-ACD8-3EAE58D8859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0" name="正方形/長方形 599">
          <a:extLst>
            <a:ext uri="{FF2B5EF4-FFF2-40B4-BE49-F238E27FC236}">
              <a16:creationId xmlns:a16="http://schemas.microsoft.com/office/drawing/2014/main" id="{7F031B7E-486D-460A-B57A-33AB1507474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1" name="正方形/長方形 600">
          <a:extLst>
            <a:ext uri="{FF2B5EF4-FFF2-40B4-BE49-F238E27FC236}">
              <a16:creationId xmlns:a16="http://schemas.microsoft.com/office/drawing/2014/main" id="{9E7C4703-887B-4311-A7C2-F235E9885D6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2" name="正方形/長方形 601">
          <a:extLst>
            <a:ext uri="{FF2B5EF4-FFF2-40B4-BE49-F238E27FC236}">
              <a16:creationId xmlns:a16="http://schemas.microsoft.com/office/drawing/2014/main" id="{3BAA78C2-2BF1-43F0-B528-E43C9DAD325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3" name="正方形/長方形 602">
          <a:extLst>
            <a:ext uri="{FF2B5EF4-FFF2-40B4-BE49-F238E27FC236}">
              <a16:creationId xmlns:a16="http://schemas.microsoft.com/office/drawing/2014/main" id="{D4F9185E-244B-44CD-851C-171DEC18DDB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4" name="正方形/長方形 603">
          <a:extLst>
            <a:ext uri="{FF2B5EF4-FFF2-40B4-BE49-F238E27FC236}">
              <a16:creationId xmlns:a16="http://schemas.microsoft.com/office/drawing/2014/main" id="{26CA9D7C-3F24-4CF9-ACF8-B38081D865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5" name="正方形/長方形 604">
          <a:extLst>
            <a:ext uri="{FF2B5EF4-FFF2-40B4-BE49-F238E27FC236}">
              <a16:creationId xmlns:a16="http://schemas.microsoft.com/office/drawing/2014/main" id="{7BAB0F3D-57E6-411E-A4E3-5C3350A8B4D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6" name="正方形/長方形 605">
          <a:extLst>
            <a:ext uri="{FF2B5EF4-FFF2-40B4-BE49-F238E27FC236}">
              <a16:creationId xmlns:a16="http://schemas.microsoft.com/office/drawing/2014/main" id="{FD358339-EFAA-4D7B-BCEE-981482694DD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7" name="正方形/長方形 606">
          <a:extLst>
            <a:ext uri="{FF2B5EF4-FFF2-40B4-BE49-F238E27FC236}">
              <a16:creationId xmlns:a16="http://schemas.microsoft.com/office/drawing/2014/main" id="{FA21CAF1-3962-4312-9A59-DFE1A84D4FB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8" name="正方形/長方形 607">
          <a:extLst>
            <a:ext uri="{FF2B5EF4-FFF2-40B4-BE49-F238E27FC236}">
              <a16:creationId xmlns:a16="http://schemas.microsoft.com/office/drawing/2014/main" id="{0A903643-14BA-46F9-B3E8-B00388992F8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9" name="正方形/長方形 608">
          <a:extLst>
            <a:ext uri="{FF2B5EF4-FFF2-40B4-BE49-F238E27FC236}">
              <a16:creationId xmlns:a16="http://schemas.microsoft.com/office/drawing/2014/main" id="{97B8CF87-91A1-4CD9-80E5-3E6DB95B25B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0" name="正方形/長方形 609">
          <a:extLst>
            <a:ext uri="{FF2B5EF4-FFF2-40B4-BE49-F238E27FC236}">
              <a16:creationId xmlns:a16="http://schemas.microsoft.com/office/drawing/2014/main" id="{D0DDE2C4-CE9F-4ABA-872B-DB5EAB53648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1" name="正方形/長方形 610">
          <a:extLst>
            <a:ext uri="{FF2B5EF4-FFF2-40B4-BE49-F238E27FC236}">
              <a16:creationId xmlns:a16="http://schemas.microsoft.com/office/drawing/2014/main" id="{B9F62467-1090-4309-99F7-FF3D2EC7BEC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2" name="正方形/長方形 611">
          <a:extLst>
            <a:ext uri="{FF2B5EF4-FFF2-40B4-BE49-F238E27FC236}">
              <a16:creationId xmlns:a16="http://schemas.microsoft.com/office/drawing/2014/main" id="{471A9E80-84B6-4FB6-9675-B362981B871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3" name="テキスト ボックス 612">
          <a:extLst>
            <a:ext uri="{FF2B5EF4-FFF2-40B4-BE49-F238E27FC236}">
              <a16:creationId xmlns:a16="http://schemas.microsoft.com/office/drawing/2014/main" id="{38B24308-BE4D-4A43-BDA0-2F77753723F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4" name="直線コネクタ 613">
          <a:extLst>
            <a:ext uri="{FF2B5EF4-FFF2-40B4-BE49-F238E27FC236}">
              <a16:creationId xmlns:a16="http://schemas.microsoft.com/office/drawing/2014/main" id="{6438F860-5A51-46B1-BFB6-23AD1F1FD5C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5" name="テキスト ボックス 614">
          <a:extLst>
            <a:ext uri="{FF2B5EF4-FFF2-40B4-BE49-F238E27FC236}">
              <a16:creationId xmlns:a16="http://schemas.microsoft.com/office/drawing/2014/main" id="{E8E856A6-9512-4757-B5FD-19797C88AA2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6" name="直線コネクタ 615">
          <a:extLst>
            <a:ext uri="{FF2B5EF4-FFF2-40B4-BE49-F238E27FC236}">
              <a16:creationId xmlns:a16="http://schemas.microsoft.com/office/drawing/2014/main" id="{D00112EA-689A-4FD2-8B63-941C777D0FC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7" name="テキスト ボックス 616">
          <a:extLst>
            <a:ext uri="{FF2B5EF4-FFF2-40B4-BE49-F238E27FC236}">
              <a16:creationId xmlns:a16="http://schemas.microsoft.com/office/drawing/2014/main" id="{3FB49307-EF5C-4935-970E-C709C6A7D26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8" name="直線コネクタ 617">
          <a:extLst>
            <a:ext uri="{FF2B5EF4-FFF2-40B4-BE49-F238E27FC236}">
              <a16:creationId xmlns:a16="http://schemas.microsoft.com/office/drawing/2014/main" id="{B7911809-07D0-4873-BDD6-1AAC541D691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9" name="テキスト ボックス 618">
          <a:extLst>
            <a:ext uri="{FF2B5EF4-FFF2-40B4-BE49-F238E27FC236}">
              <a16:creationId xmlns:a16="http://schemas.microsoft.com/office/drawing/2014/main" id="{A1D87FEA-8AD1-4CD8-86B2-76D72E7049B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0" name="直線コネクタ 619">
          <a:extLst>
            <a:ext uri="{FF2B5EF4-FFF2-40B4-BE49-F238E27FC236}">
              <a16:creationId xmlns:a16="http://schemas.microsoft.com/office/drawing/2014/main" id="{35A4C8F8-EB4D-4C8D-9E21-6F7B5F93A1D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1" name="テキスト ボックス 620">
          <a:extLst>
            <a:ext uri="{FF2B5EF4-FFF2-40B4-BE49-F238E27FC236}">
              <a16:creationId xmlns:a16="http://schemas.microsoft.com/office/drawing/2014/main" id="{C4FF0582-2C71-42B5-BE23-FF5BF7EEC17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2" name="直線コネクタ 621">
          <a:extLst>
            <a:ext uri="{FF2B5EF4-FFF2-40B4-BE49-F238E27FC236}">
              <a16:creationId xmlns:a16="http://schemas.microsoft.com/office/drawing/2014/main" id="{0BA705A2-FC21-4ED3-A064-FBE38945E2F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3" name="テキスト ボックス 622">
          <a:extLst>
            <a:ext uri="{FF2B5EF4-FFF2-40B4-BE49-F238E27FC236}">
              <a16:creationId xmlns:a16="http://schemas.microsoft.com/office/drawing/2014/main" id="{694B7DCF-58B3-4818-B743-D76B7DE6579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4" name="直線コネクタ 623">
          <a:extLst>
            <a:ext uri="{FF2B5EF4-FFF2-40B4-BE49-F238E27FC236}">
              <a16:creationId xmlns:a16="http://schemas.microsoft.com/office/drawing/2014/main" id="{64319636-63F7-4BFF-AFA6-B17B9A7E92F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5" name="テキスト ボックス 624">
          <a:extLst>
            <a:ext uri="{FF2B5EF4-FFF2-40B4-BE49-F238E27FC236}">
              <a16:creationId xmlns:a16="http://schemas.microsoft.com/office/drawing/2014/main" id="{7E09671B-7EF2-49FA-BF8D-3CCC2D4BBB89}"/>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6" name="直線コネクタ 625">
          <a:extLst>
            <a:ext uri="{FF2B5EF4-FFF2-40B4-BE49-F238E27FC236}">
              <a16:creationId xmlns:a16="http://schemas.microsoft.com/office/drawing/2014/main" id="{75F1661F-0352-476E-992C-3088F52C7FE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27" name="テキスト ボックス 626">
          <a:extLst>
            <a:ext uri="{FF2B5EF4-FFF2-40B4-BE49-F238E27FC236}">
              <a16:creationId xmlns:a16="http://schemas.microsoft.com/office/drawing/2014/main" id="{C22C6D3D-3B03-408F-83C1-4CC1EA3F125F}"/>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8" name="【公民館】&#10;有形固定資産減価償却率グラフ枠">
          <a:extLst>
            <a:ext uri="{FF2B5EF4-FFF2-40B4-BE49-F238E27FC236}">
              <a16:creationId xmlns:a16="http://schemas.microsoft.com/office/drawing/2014/main" id="{DB0F4706-F31E-4810-84A8-FD65197BE45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629" name="直線コネクタ 628">
          <a:extLst>
            <a:ext uri="{FF2B5EF4-FFF2-40B4-BE49-F238E27FC236}">
              <a16:creationId xmlns:a16="http://schemas.microsoft.com/office/drawing/2014/main" id="{07EA436C-E28D-49A3-A8C0-95126495D82C}"/>
            </a:ext>
          </a:extLst>
        </xdr:cNvPr>
        <xdr:cNvCxnSpPr/>
      </xdr:nvCxnSpPr>
      <xdr:spPr>
        <a:xfrm flipV="1">
          <a:off x="16318864" y="1718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0" name="【公民館】&#10;有形固定資産減価償却率最小値テキスト">
          <a:extLst>
            <a:ext uri="{FF2B5EF4-FFF2-40B4-BE49-F238E27FC236}">
              <a16:creationId xmlns:a16="http://schemas.microsoft.com/office/drawing/2014/main" id="{E42FDA64-F2F3-496B-843C-C121F8F5F20B}"/>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1" name="直線コネクタ 630">
          <a:extLst>
            <a:ext uri="{FF2B5EF4-FFF2-40B4-BE49-F238E27FC236}">
              <a16:creationId xmlns:a16="http://schemas.microsoft.com/office/drawing/2014/main" id="{A40506E6-62FC-4B6D-BD72-79C49A689962}"/>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632" name="【公民館】&#10;有形固定資産減価償却率最大値テキスト">
          <a:extLst>
            <a:ext uri="{FF2B5EF4-FFF2-40B4-BE49-F238E27FC236}">
              <a16:creationId xmlns:a16="http://schemas.microsoft.com/office/drawing/2014/main" id="{9DE79123-D54F-4D23-861E-06A3060BE025}"/>
            </a:ext>
          </a:extLst>
        </xdr:cNvPr>
        <xdr:cNvSpPr txBox="1"/>
      </xdr:nvSpPr>
      <xdr:spPr>
        <a:xfrm>
          <a:off x="16357600"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633" name="直線コネクタ 632">
          <a:extLst>
            <a:ext uri="{FF2B5EF4-FFF2-40B4-BE49-F238E27FC236}">
              <a16:creationId xmlns:a16="http://schemas.microsoft.com/office/drawing/2014/main" id="{77717E1F-CAC9-413C-9D94-162C49312C05}"/>
            </a:ext>
          </a:extLst>
        </xdr:cNvPr>
        <xdr:cNvCxnSpPr/>
      </xdr:nvCxnSpPr>
      <xdr:spPr>
        <a:xfrm>
          <a:off x="16230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84472</xdr:rowOff>
    </xdr:from>
    <xdr:ext cx="405111" cy="259045"/>
    <xdr:sp macro="" textlink="">
      <xdr:nvSpPr>
        <xdr:cNvPr id="634" name="【公民館】&#10;有形固定資産減価償却率平均値テキスト">
          <a:extLst>
            <a:ext uri="{FF2B5EF4-FFF2-40B4-BE49-F238E27FC236}">
              <a16:creationId xmlns:a16="http://schemas.microsoft.com/office/drawing/2014/main" id="{73B46B5F-A944-4992-B34C-5ABC06306247}"/>
            </a:ext>
          </a:extLst>
        </xdr:cNvPr>
        <xdr:cNvSpPr txBox="1"/>
      </xdr:nvSpPr>
      <xdr:spPr>
        <a:xfrm>
          <a:off x="16357600" y="1774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635" name="フローチャート: 判断 634">
          <a:extLst>
            <a:ext uri="{FF2B5EF4-FFF2-40B4-BE49-F238E27FC236}">
              <a16:creationId xmlns:a16="http://schemas.microsoft.com/office/drawing/2014/main" id="{A8F364FC-006B-4BE3-ADCC-D1F3FF9E41BB}"/>
            </a:ext>
          </a:extLst>
        </xdr:cNvPr>
        <xdr:cNvSpPr/>
      </xdr:nvSpPr>
      <xdr:spPr>
        <a:xfrm>
          <a:off x="16268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636" name="フローチャート: 判断 635">
          <a:extLst>
            <a:ext uri="{FF2B5EF4-FFF2-40B4-BE49-F238E27FC236}">
              <a16:creationId xmlns:a16="http://schemas.microsoft.com/office/drawing/2014/main" id="{FAE08AC8-2891-47DA-9830-DA758598C37D}"/>
            </a:ext>
          </a:extLst>
        </xdr:cNvPr>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637" name="フローチャート: 判断 636">
          <a:extLst>
            <a:ext uri="{FF2B5EF4-FFF2-40B4-BE49-F238E27FC236}">
              <a16:creationId xmlns:a16="http://schemas.microsoft.com/office/drawing/2014/main" id="{9907D2F4-770D-41B3-B38E-A388DA33FC98}"/>
            </a:ext>
          </a:extLst>
        </xdr:cNvPr>
        <xdr:cNvSpPr/>
      </xdr:nvSpPr>
      <xdr:spPr>
        <a:xfrm>
          <a:off x="14541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638" name="フローチャート: 判断 637">
          <a:extLst>
            <a:ext uri="{FF2B5EF4-FFF2-40B4-BE49-F238E27FC236}">
              <a16:creationId xmlns:a16="http://schemas.microsoft.com/office/drawing/2014/main" id="{77BCBD58-E837-4437-A807-F0A3D11DC15E}"/>
            </a:ext>
          </a:extLst>
        </xdr:cNvPr>
        <xdr:cNvSpPr/>
      </xdr:nvSpPr>
      <xdr:spPr>
        <a:xfrm>
          <a:off x="13652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39" name="フローチャート: 判断 638">
          <a:extLst>
            <a:ext uri="{FF2B5EF4-FFF2-40B4-BE49-F238E27FC236}">
              <a16:creationId xmlns:a16="http://schemas.microsoft.com/office/drawing/2014/main" id="{74D8E5B5-0C0E-406E-AEBF-708B66AD036A}"/>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58A9B350-B1E2-4A5C-9473-DCCD493A176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B52841EC-CB7F-49C5-B6AE-AB5F6A6274E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7E875303-9E7D-4278-A901-980D691EB99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B666D1D-4029-4760-877D-275A158A053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4AD2FAE6-6F80-4E03-B31D-AA4246847D9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29211</xdr:rowOff>
    </xdr:from>
    <xdr:to>
      <xdr:col>85</xdr:col>
      <xdr:colOff>177800</xdr:colOff>
      <xdr:row>106</xdr:row>
      <xdr:rowOff>130811</xdr:rowOff>
    </xdr:to>
    <xdr:sp macro="" textlink="">
      <xdr:nvSpPr>
        <xdr:cNvPr id="645" name="楕円 644">
          <a:extLst>
            <a:ext uri="{FF2B5EF4-FFF2-40B4-BE49-F238E27FC236}">
              <a16:creationId xmlns:a16="http://schemas.microsoft.com/office/drawing/2014/main" id="{4F1DD609-387B-489C-B50E-A1D617DFB776}"/>
            </a:ext>
          </a:extLst>
        </xdr:cNvPr>
        <xdr:cNvSpPr/>
      </xdr:nvSpPr>
      <xdr:spPr>
        <a:xfrm>
          <a:off x="162687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7638</xdr:rowOff>
    </xdr:from>
    <xdr:ext cx="405111" cy="259045"/>
    <xdr:sp macro="" textlink="">
      <xdr:nvSpPr>
        <xdr:cNvPr id="646" name="【公民館】&#10;有形固定資産減価償却率該当値テキスト">
          <a:extLst>
            <a:ext uri="{FF2B5EF4-FFF2-40B4-BE49-F238E27FC236}">
              <a16:creationId xmlns:a16="http://schemas.microsoft.com/office/drawing/2014/main" id="{56E53200-D794-49A4-9DEA-A2AC64BA75A6}"/>
            </a:ext>
          </a:extLst>
        </xdr:cNvPr>
        <xdr:cNvSpPr txBox="1"/>
      </xdr:nvSpPr>
      <xdr:spPr>
        <a:xfrm>
          <a:off x="16357600"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162561</xdr:rowOff>
    </xdr:from>
    <xdr:to>
      <xdr:col>81</xdr:col>
      <xdr:colOff>101600</xdr:colOff>
      <xdr:row>106</xdr:row>
      <xdr:rowOff>92711</xdr:rowOff>
    </xdr:to>
    <xdr:sp macro="" textlink="">
      <xdr:nvSpPr>
        <xdr:cNvPr id="647" name="楕円 646">
          <a:extLst>
            <a:ext uri="{FF2B5EF4-FFF2-40B4-BE49-F238E27FC236}">
              <a16:creationId xmlns:a16="http://schemas.microsoft.com/office/drawing/2014/main" id="{3281FDD1-76D2-435A-961D-B5ED4E699A60}"/>
            </a:ext>
          </a:extLst>
        </xdr:cNvPr>
        <xdr:cNvSpPr/>
      </xdr:nvSpPr>
      <xdr:spPr>
        <a:xfrm>
          <a:off x="15430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41911</xdr:rowOff>
    </xdr:from>
    <xdr:to>
      <xdr:col>85</xdr:col>
      <xdr:colOff>127000</xdr:colOff>
      <xdr:row>106</xdr:row>
      <xdr:rowOff>80011</xdr:rowOff>
    </xdr:to>
    <xdr:cxnSp macro="">
      <xdr:nvCxnSpPr>
        <xdr:cNvPr id="648" name="直線コネクタ 647">
          <a:extLst>
            <a:ext uri="{FF2B5EF4-FFF2-40B4-BE49-F238E27FC236}">
              <a16:creationId xmlns:a16="http://schemas.microsoft.com/office/drawing/2014/main" id="{C65551CC-1879-4359-AABA-2E32412DDF4B}"/>
            </a:ext>
          </a:extLst>
        </xdr:cNvPr>
        <xdr:cNvCxnSpPr/>
      </xdr:nvCxnSpPr>
      <xdr:spPr>
        <a:xfrm>
          <a:off x="15481300" y="182156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126364</xdr:rowOff>
    </xdr:from>
    <xdr:to>
      <xdr:col>76</xdr:col>
      <xdr:colOff>165100</xdr:colOff>
      <xdr:row>106</xdr:row>
      <xdr:rowOff>56514</xdr:rowOff>
    </xdr:to>
    <xdr:sp macro="" textlink="">
      <xdr:nvSpPr>
        <xdr:cNvPr id="649" name="楕円 648">
          <a:extLst>
            <a:ext uri="{FF2B5EF4-FFF2-40B4-BE49-F238E27FC236}">
              <a16:creationId xmlns:a16="http://schemas.microsoft.com/office/drawing/2014/main" id="{70EAF36F-61F8-4233-A554-BF647CE8AF28}"/>
            </a:ext>
          </a:extLst>
        </xdr:cNvPr>
        <xdr:cNvSpPr/>
      </xdr:nvSpPr>
      <xdr:spPr>
        <a:xfrm>
          <a:off x="14541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5714</xdr:rowOff>
    </xdr:from>
    <xdr:to>
      <xdr:col>81</xdr:col>
      <xdr:colOff>50800</xdr:colOff>
      <xdr:row>106</xdr:row>
      <xdr:rowOff>41911</xdr:rowOff>
    </xdr:to>
    <xdr:cxnSp macro="">
      <xdr:nvCxnSpPr>
        <xdr:cNvPr id="650" name="直線コネクタ 649">
          <a:extLst>
            <a:ext uri="{FF2B5EF4-FFF2-40B4-BE49-F238E27FC236}">
              <a16:creationId xmlns:a16="http://schemas.microsoft.com/office/drawing/2014/main" id="{86877A62-ED74-45D6-B253-3E7A029FF48A}"/>
            </a:ext>
          </a:extLst>
        </xdr:cNvPr>
        <xdr:cNvCxnSpPr/>
      </xdr:nvCxnSpPr>
      <xdr:spPr>
        <a:xfrm>
          <a:off x="14592300" y="181794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88264</xdr:rowOff>
    </xdr:from>
    <xdr:to>
      <xdr:col>72</xdr:col>
      <xdr:colOff>38100</xdr:colOff>
      <xdr:row>106</xdr:row>
      <xdr:rowOff>18414</xdr:rowOff>
    </xdr:to>
    <xdr:sp macro="" textlink="">
      <xdr:nvSpPr>
        <xdr:cNvPr id="651" name="楕円 650">
          <a:extLst>
            <a:ext uri="{FF2B5EF4-FFF2-40B4-BE49-F238E27FC236}">
              <a16:creationId xmlns:a16="http://schemas.microsoft.com/office/drawing/2014/main" id="{7400E1AA-59A5-4C65-A15B-881D175FB706}"/>
            </a:ext>
          </a:extLst>
        </xdr:cNvPr>
        <xdr:cNvSpPr/>
      </xdr:nvSpPr>
      <xdr:spPr>
        <a:xfrm>
          <a:off x="13652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139064</xdr:rowOff>
    </xdr:from>
    <xdr:to>
      <xdr:col>76</xdr:col>
      <xdr:colOff>114300</xdr:colOff>
      <xdr:row>106</xdr:row>
      <xdr:rowOff>5714</xdr:rowOff>
    </xdr:to>
    <xdr:cxnSp macro="">
      <xdr:nvCxnSpPr>
        <xdr:cNvPr id="652" name="直線コネクタ 651">
          <a:extLst>
            <a:ext uri="{FF2B5EF4-FFF2-40B4-BE49-F238E27FC236}">
              <a16:creationId xmlns:a16="http://schemas.microsoft.com/office/drawing/2014/main" id="{E1E1A439-C74B-48A2-9C25-9FCFA65D00BC}"/>
            </a:ext>
          </a:extLst>
        </xdr:cNvPr>
        <xdr:cNvCxnSpPr/>
      </xdr:nvCxnSpPr>
      <xdr:spPr>
        <a:xfrm>
          <a:off x="13703300" y="181413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653" name="n_1aveValue【公民館】&#10;有形固定資産減価償却率">
          <a:extLst>
            <a:ext uri="{FF2B5EF4-FFF2-40B4-BE49-F238E27FC236}">
              <a16:creationId xmlns:a16="http://schemas.microsoft.com/office/drawing/2014/main" id="{77C39910-7010-4DB6-A7AD-F150E049A398}"/>
            </a:ext>
          </a:extLst>
        </xdr:cNvPr>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135907</xdr:rowOff>
    </xdr:from>
    <xdr:ext cx="405111" cy="259045"/>
    <xdr:sp macro="" textlink="">
      <xdr:nvSpPr>
        <xdr:cNvPr id="654" name="n_2aveValue【公民館】&#10;有形固定資産減価償却率">
          <a:extLst>
            <a:ext uri="{FF2B5EF4-FFF2-40B4-BE49-F238E27FC236}">
              <a16:creationId xmlns:a16="http://schemas.microsoft.com/office/drawing/2014/main" id="{9F8B9C6F-13A7-48B6-B372-30C8AA8F0EF0}"/>
            </a:ext>
          </a:extLst>
        </xdr:cNvPr>
        <xdr:cNvSpPr txBox="1"/>
      </xdr:nvSpPr>
      <xdr:spPr>
        <a:xfrm>
          <a:off x="14389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156863</xdr:rowOff>
    </xdr:from>
    <xdr:ext cx="405111" cy="259045"/>
    <xdr:sp macro="" textlink="">
      <xdr:nvSpPr>
        <xdr:cNvPr id="655" name="n_3aveValue【公民館】&#10;有形固定資産減価償却率">
          <a:extLst>
            <a:ext uri="{FF2B5EF4-FFF2-40B4-BE49-F238E27FC236}">
              <a16:creationId xmlns:a16="http://schemas.microsoft.com/office/drawing/2014/main" id="{475E49D0-999E-4BA4-98FB-CDEADDC3C8E2}"/>
            </a:ext>
          </a:extLst>
        </xdr:cNvPr>
        <xdr:cNvSpPr txBox="1"/>
      </xdr:nvSpPr>
      <xdr:spPr>
        <a:xfrm>
          <a:off x="13500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656" name="n_4aveValue【公民館】&#10;有形固定資産減価償却率">
          <a:extLst>
            <a:ext uri="{FF2B5EF4-FFF2-40B4-BE49-F238E27FC236}">
              <a16:creationId xmlns:a16="http://schemas.microsoft.com/office/drawing/2014/main" id="{25ED7487-61BD-44E3-B24D-F272E6937BD1}"/>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83838</xdr:rowOff>
    </xdr:from>
    <xdr:ext cx="405111" cy="259045"/>
    <xdr:sp macro="" textlink="">
      <xdr:nvSpPr>
        <xdr:cNvPr id="657" name="n_1mainValue【公民館】&#10;有形固定資産減価償却率">
          <a:extLst>
            <a:ext uri="{FF2B5EF4-FFF2-40B4-BE49-F238E27FC236}">
              <a16:creationId xmlns:a16="http://schemas.microsoft.com/office/drawing/2014/main" id="{AF0F5ED9-94BF-497F-A7D7-C51575459893}"/>
            </a:ext>
          </a:extLst>
        </xdr:cNvPr>
        <xdr:cNvSpPr txBox="1"/>
      </xdr:nvSpPr>
      <xdr:spPr>
        <a:xfrm>
          <a:off x="152660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47641</xdr:rowOff>
    </xdr:from>
    <xdr:ext cx="405111" cy="259045"/>
    <xdr:sp macro="" textlink="">
      <xdr:nvSpPr>
        <xdr:cNvPr id="658" name="n_2mainValue【公民館】&#10;有形固定資産減価償却率">
          <a:extLst>
            <a:ext uri="{FF2B5EF4-FFF2-40B4-BE49-F238E27FC236}">
              <a16:creationId xmlns:a16="http://schemas.microsoft.com/office/drawing/2014/main" id="{36F00C77-5DFA-4E4E-9DA8-3855D6CC46A3}"/>
            </a:ext>
          </a:extLst>
        </xdr:cNvPr>
        <xdr:cNvSpPr txBox="1"/>
      </xdr:nvSpPr>
      <xdr:spPr>
        <a:xfrm>
          <a:off x="143897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9541</xdr:rowOff>
    </xdr:from>
    <xdr:ext cx="405111" cy="259045"/>
    <xdr:sp macro="" textlink="">
      <xdr:nvSpPr>
        <xdr:cNvPr id="659" name="n_3mainValue【公民館】&#10;有形固定資産減価償却率">
          <a:extLst>
            <a:ext uri="{FF2B5EF4-FFF2-40B4-BE49-F238E27FC236}">
              <a16:creationId xmlns:a16="http://schemas.microsoft.com/office/drawing/2014/main" id="{7CD0559B-643D-49BF-B815-AB81F01EB525}"/>
            </a:ext>
          </a:extLst>
        </xdr:cNvPr>
        <xdr:cNvSpPr txBox="1"/>
      </xdr:nvSpPr>
      <xdr:spPr>
        <a:xfrm>
          <a:off x="13500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a:extLst>
            <a:ext uri="{FF2B5EF4-FFF2-40B4-BE49-F238E27FC236}">
              <a16:creationId xmlns:a16="http://schemas.microsoft.com/office/drawing/2014/main" id="{35CA960B-616F-4545-9C33-36193E9F50C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a:extLst>
            <a:ext uri="{FF2B5EF4-FFF2-40B4-BE49-F238E27FC236}">
              <a16:creationId xmlns:a16="http://schemas.microsoft.com/office/drawing/2014/main" id="{D0694EFC-DB6A-45FF-A584-D707A0DE119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a:extLst>
            <a:ext uri="{FF2B5EF4-FFF2-40B4-BE49-F238E27FC236}">
              <a16:creationId xmlns:a16="http://schemas.microsoft.com/office/drawing/2014/main" id="{FA333B65-534E-46C5-97AD-5154F879A12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a:extLst>
            <a:ext uri="{FF2B5EF4-FFF2-40B4-BE49-F238E27FC236}">
              <a16:creationId xmlns:a16="http://schemas.microsoft.com/office/drawing/2014/main" id="{E9D0EB6B-ABAD-402A-93E8-C8CECFF3406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a:extLst>
            <a:ext uri="{FF2B5EF4-FFF2-40B4-BE49-F238E27FC236}">
              <a16:creationId xmlns:a16="http://schemas.microsoft.com/office/drawing/2014/main" id="{20B52941-AA3C-47BF-A3EA-B96BC79C4F8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a:extLst>
            <a:ext uri="{FF2B5EF4-FFF2-40B4-BE49-F238E27FC236}">
              <a16:creationId xmlns:a16="http://schemas.microsoft.com/office/drawing/2014/main" id="{15C3CF02-2828-486E-920A-70441280FF8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a:extLst>
            <a:ext uri="{FF2B5EF4-FFF2-40B4-BE49-F238E27FC236}">
              <a16:creationId xmlns:a16="http://schemas.microsoft.com/office/drawing/2014/main" id="{DCAA7D1F-82E2-4920-82BC-D0A41FE27B4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a:extLst>
            <a:ext uri="{FF2B5EF4-FFF2-40B4-BE49-F238E27FC236}">
              <a16:creationId xmlns:a16="http://schemas.microsoft.com/office/drawing/2014/main" id="{83F256FC-AE54-4FCF-8C19-95D4D820FD4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a:extLst>
            <a:ext uri="{FF2B5EF4-FFF2-40B4-BE49-F238E27FC236}">
              <a16:creationId xmlns:a16="http://schemas.microsoft.com/office/drawing/2014/main" id="{318C413B-64D2-46E6-9D4C-7CDFC708789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a:extLst>
            <a:ext uri="{FF2B5EF4-FFF2-40B4-BE49-F238E27FC236}">
              <a16:creationId xmlns:a16="http://schemas.microsoft.com/office/drawing/2014/main" id="{FB61F6C4-19D0-49BA-A48A-8B5E509F16B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0" name="直線コネクタ 669">
          <a:extLst>
            <a:ext uri="{FF2B5EF4-FFF2-40B4-BE49-F238E27FC236}">
              <a16:creationId xmlns:a16="http://schemas.microsoft.com/office/drawing/2014/main" id="{21B50273-4A79-4117-B097-33AF9268620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1" name="テキスト ボックス 670">
          <a:extLst>
            <a:ext uri="{FF2B5EF4-FFF2-40B4-BE49-F238E27FC236}">
              <a16:creationId xmlns:a16="http://schemas.microsoft.com/office/drawing/2014/main" id="{25A1E40C-83F7-4B4B-BC41-19B5CDDB2A8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2" name="直線コネクタ 671">
          <a:extLst>
            <a:ext uri="{FF2B5EF4-FFF2-40B4-BE49-F238E27FC236}">
              <a16:creationId xmlns:a16="http://schemas.microsoft.com/office/drawing/2014/main" id="{A76202D5-96CC-42EB-84DF-171477D6AB1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3" name="テキスト ボックス 672">
          <a:extLst>
            <a:ext uri="{FF2B5EF4-FFF2-40B4-BE49-F238E27FC236}">
              <a16:creationId xmlns:a16="http://schemas.microsoft.com/office/drawing/2014/main" id="{AE0AC1A4-DC6E-4386-ABE8-4B2BBF69B31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4" name="直線コネクタ 673">
          <a:extLst>
            <a:ext uri="{FF2B5EF4-FFF2-40B4-BE49-F238E27FC236}">
              <a16:creationId xmlns:a16="http://schemas.microsoft.com/office/drawing/2014/main" id="{07A8CA62-81ED-4B4E-A7E0-D81AE63B992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5" name="テキスト ボックス 674">
          <a:extLst>
            <a:ext uri="{FF2B5EF4-FFF2-40B4-BE49-F238E27FC236}">
              <a16:creationId xmlns:a16="http://schemas.microsoft.com/office/drawing/2014/main" id="{6EE8ED09-6BA8-4A3C-BF48-3CACAADF3AC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6" name="直線コネクタ 675">
          <a:extLst>
            <a:ext uri="{FF2B5EF4-FFF2-40B4-BE49-F238E27FC236}">
              <a16:creationId xmlns:a16="http://schemas.microsoft.com/office/drawing/2014/main" id="{CBE3D263-44D0-4D47-96D3-5F244C1BA64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7" name="テキスト ボックス 676">
          <a:extLst>
            <a:ext uri="{FF2B5EF4-FFF2-40B4-BE49-F238E27FC236}">
              <a16:creationId xmlns:a16="http://schemas.microsoft.com/office/drawing/2014/main" id="{AA881784-ABB7-4372-932D-AEEA5216FB3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8" name="直線コネクタ 677">
          <a:extLst>
            <a:ext uri="{FF2B5EF4-FFF2-40B4-BE49-F238E27FC236}">
              <a16:creationId xmlns:a16="http://schemas.microsoft.com/office/drawing/2014/main" id="{C52D71A3-9BEF-4DD4-BA59-94E4B7E1E6F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9" name="テキスト ボックス 678">
          <a:extLst>
            <a:ext uri="{FF2B5EF4-FFF2-40B4-BE49-F238E27FC236}">
              <a16:creationId xmlns:a16="http://schemas.microsoft.com/office/drawing/2014/main" id="{82E22E97-F598-4294-8604-6C48F04FCD5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0" name="直線コネクタ 679">
          <a:extLst>
            <a:ext uri="{FF2B5EF4-FFF2-40B4-BE49-F238E27FC236}">
              <a16:creationId xmlns:a16="http://schemas.microsoft.com/office/drawing/2014/main" id="{4E33802A-BA76-43E6-9045-B12D7CB661F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1" name="テキスト ボックス 680">
          <a:extLst>
            <a:ext uri="{FF2B5EF4-FFF2-40B4-BE49-F238E27FC236}">
              <a16:creationId xmlns:a16="http://schemas.microsoft.com/office/drawing/2014/main" id="{1BA3D821-D1F0-428E-B7AF-77AA5AE774D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a:extLst>
            <a:ext uri="{FF2B5EF4-FFF2-40B4-BE49-F238E27FC236}">
              <a16:creationId xmlns:a16="http://schemas.microsoft.com/office/drawing/2014/main" id="{301F0C2D-ED63-4F1B-B495-F0E8A78E80A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a:extLst>
            <a:ext uri="{FF2B5EF4-FFF2-40B4-BE49-F238E27FC236}">
              <a16:creationId xmlns:a16="http://schemas.microsoft.com/office/drawing/2014/main" id="{799EBA6B-69EF-4F2E-B43B-74919311A77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公民館】&#10;一人当たり面積グラフ枠">
          <a:extLst>
            <a:ext uri="{FF2B5EF4-FFF2-40B4-BE49-F238E27FC236}">
              <a16:creationId xmlns:a16="http://schemas.microsoft.com/office/drawing/2014/main" id="{58A6E217-FA9D-403E-B3A4-9BEAC92C498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685" name="直線コネクタ 684">
          <a:extLst>
            <a:ext uri="{FF2B5EF4-FFF2-40B4-BE49-F238E27FC236}">
              <a16:creationId xmlns:a16="http://schemas.microsoft.com/office/drawing/2014/main" id="{79C707C1-5376-4026-AAE0-C7CDB50724E5}"/>
            </a:ext>
          </a:extLst>
        </xdr:cNvPr>
        <xdr:cNvCxnSpPr/>
      </xdr:nvCxnSpPr>
      <xdr:spPr>
        <a:xfrm flipV="1">
          <a:off x="22160864" y="17035055"/>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686" name="【公民館】&#10;一人当たり面積最小値テキスト">
          <a:extLst>
            <a:ext uri="{FF2B5EF4-FFF2-40B4-BE49-F238E27FC236}">
              <a16:creationId xmlns:a16="http://schemas.microsoft.com/office/drawing/2014/main" id="{E380D539-1A2B-43F7-B77B-3F1466C10DF2}"/>
            </a:ext>
          </a:extLst>
        </xdr:cNvPr>
        <xdr:cNvSpPr txBox="1"/>
      </xdr:nvSpPr>
      <xdr:spPr>
        <a:xfrm>
          <a:off x="22199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687" name="直線コネクタ 686">
          <a:extLst>
            <a:ext uri="{FF2B5EF4-FFF2-40B4-BE49-F238E27FC236}">
              <a16:creationId xmlns:a16="http://schemas.microsoft.com/office/drawing/2014/main" id="{238AB74A-53AE-43DA-B51A-0C985F6CAD46}"/>
            </a:ext>
          </a:extLst>
        </xdr:cNvPr>
        <xdr:cNvCxnSpPr/>
      </xdr:nvCxnSpPr>
      <xdr:spPr>
        <a:xfrm>
          <a:off x="22072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88" name="【公民館】&#10;一人当たり面積最大値テキスト">
          <a:extLst>
            <a:ext uri="{FF2B5EF4-FFF2-40B4-BE49-F238E27FC236}">
              <a16:creationId xmlns:a16="http://schemas.microsoft.com/office/drawing/2014/main" id="{63EA74F4-1C3B-4F42-899B-A971596E7A25}"/>
            </a:ext>
          </a:extLst>
        </xdr:cNvPr>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89" name="直線コネクタ 688">
          <a:extLst>
            <a:ext uri="{FF2B5EF4-FFF2-40B4-BE49-F238E27FC236}">
              <a16:creationId xmlns:a16="http://schemas.microsoft.com/office/drawing/2014/main" id="{557F99EC-E950-4EB3-B231-2C90A079C480}"/>
            </a:ext>
          </a:extLst>
        </xdr:cNvPr>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690" name="【公民館】&#10;一人当たり面積平均値テキスト">
          <a:extLst>
            <a:ext uri="{FF2B5EF4-FFF2-40B4-BE49-F238E27FC236}">
              <a16:creationId xmlns:a16="http://schemas.microsoft.com/office/drawing/2014/main" id="{F9B250A9-6ECF-43F3-83B8-4805B7CEDBE1}"/>
            </a:ext>
          </a:extLst>
        </xdr:cNvPr>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691" name="フローチャート: 判断 690">
          <a:extLst>
            <a:ext uri="{FF2B5EF4-FFF2-40B4-BE49-F238E27FC236}">
              <a16:creationId xmlns:a16="http://schemas.microsoft.com/office/drawing/2014/main" id="{653A80BC-3632-412B-94B0-C22374D4EBD6}"/>
            </a:ext>
          </a:extLst>
        </xdr:cNvPr>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692" name="フローチャート: 判断 691">
          <a:extLst>
            <a:ext uri="{FF2B5EF4-FFF2-40B4-BE49-F238E27FC236}">
              <a16:creationId xmlns:a16="http://schemas.microsoft.com/office/drawing/2014/main" id="{C25837C2-2A66-41E6-BC67-187DBA9991DC}"/>
            </a:ext>
          </a:extLst>
        </xdr:cNvPr>
        <xdr:cNvSpPr/>
      </xdr:nvSpPr>
      <xdr:spPr>
        <a:xfrm>
          <a:off x="21272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693" name="フローチャート: 判断 692">
          <a:extLst>
            <a:ext uri="{FF2B5EF4-FFF2-40B4-BE49-F238E27FC236}">
              <a16:creationId xmlns:a16="http://schemas.microsoft.com/office/drawing/2014/main" id="{3423F52E-5BB6-4655-8999-95652122733E}"/>
            </a:ext>
          </a:extLst>
        </xdr:cNvPr>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694" name="フローチャート: 判断 693">
          <a:extLst>
            <a:ext uri="{FF2B5EF4-FFF2-40B4-BE49-F238E27FC236}">
              <a16:creationId xmlns:a16="http://schemas.microsoft.com/office/drawing/2014/main" id="{A3C7AA18-2A6F-496F-990A-69455ABD721B}"/>
            </a:ext>
          </a:extLst>
        </xdr:cNvPr>
        <xdr:cNvSpPr/>
      </xdr:nvSpPr>
      <xdr:spPr>
        <a:xfrm>
          <a:off x="19494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695" name="フローチャート: 判断 694">
          <a:extLst>
            <a:ext uri="{FF2B5EF4-FFF2-40B4-BE49-F238E27FC236}">
              <a16:creationId xmlns:a16="http://schemas.microsoft.com/office/drawing/2014/main" id="{2E135BEC-73E1-4E6C-B67C-E7F6FC34CAAC}"/>
            </a:ext>
          </a:extLst>
        </xdr:cNvPr>
        <xdr:cNvSpPr/>
      </xdr:nvSpPr>
      <xdr:spPr>
        <a:xfrm>
          <a:off x="18605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3589FCD0-C69D-4AF2-A067-D526AF39C78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BB0D4191-1F45-4927-8E3B-7F0CED9C772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D358E7D7-444D-4E84-8644-7A3831D1276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AFF1F058-1063-4F0A-808A-894B82BD576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643C2EA8-D34B-4C8B-A657-1AD9A4D5748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51526</xdr:rowOff>
    </xdr:from>
    <xdr:to>
      <xdr:col>116</xdr:col>
      <xdr:colOff>114300</xdr:colOff>
      <xdr:row>108</xdr:row>
      <xdr:rowOff>153126</xdr:rowOff>
    </xdr:to>
    <xdr:sp macro="" textlink="">
      <xdr:nvSpPr>
        <xdr:cNvPr id="701" name="楕円 700">
          <a:extLst>
            <a:ext uri="{FF2B5EF4-FFF2-40B4-BE49-F238E27FC236}">
              <a16:creationId xmlns:a16="http://schemas.microsoft.com/office/drawing/2014/main" id="{126437AB-CA04-4A5B-AFD9-21AE17EECA9A}"/>
            </a:ext>
          </a:extLst>
        </xdr:cNvPr>
        <xdr:cNvSpPr/>
      </xdr:nvSpPr>
      <xdr:spPr>
        <a:xfrm>
          <a:off x="221107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137903</xdr:rowOff>
    </xdr:from>
    <xdr:ext cx="469744" cy="259045"/>
    <xdr:sp macro="" textlink="">
      <xdr:nvSpPr>
        <xdr:cNvPr id="702" name="【公民館】&#10;一人当たり面積該当値テキスト">
          <a:extLst>
            <a:ext uri="{FF2B5EF4-FFF2-40B4-BE49-F238E27FC236}">
              <a16:creationId xmlns:a16="http://schemas.microsoft.com/office/drawing/2014/main" id="{66F0CAEC-3970-447A-A4F6-DDB6C172D10D}"/>
            </a:ext>
          </a:extLst>
        </xdr:cNvPr>
        <xdr:cNvSpPr txBox="1"/>
      </xdr:nvSpPr>
      <xdr:spPr>
        <a:xfrm>
          <a:off x="22199600" y="1848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54792</xdr:rowOff>
    </xdr:from>
    <xdr:to>
      <xdr:col>112</xdr:col>
      <xdr:colOff>38100</xdr:colOff>
      <xdr:row>108</xdr:row>
      <xdr:rowOff>156392</xdr:rowOff>
    </xdr:to>
    <xdr:sp macro="" textlink="">
      <xdr:nvSpPr>
        <xdr:cNvPr id="703" name="楕円 702">
          <a:extLst>
            <a:ext uri="{FF2B5EF4-FFF2-40B4-BE49-F238E27FC236}">
              <a16:creationId xmlns:a16="http://schemas.microsoft.com/office/drawing/2014/main" id="{06E59638-9112-4387-BC7D-F03C226BC01C}"/>
            </a:ext>
          </a:extLst>
        </xdr:cNvPr>
        <xdr:cNvSpPr/>
      </xdr:nvSpPr>
      <xdr:spPr>
        <a:xfrm>
          <a:off x="212725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102326</xdr:rowOff>
    </xdr:from>
    <xdr:to>
      <xdr:col>116</xdr:col>
      <xdr:colOff>63500</xdr:colOff>
      <xdr:row>108</xdr:row>
      <xdr:rowOff>105592</xdr:rowOff>
    </xdr:to>
    <xdr:cxnSp macro="">
      <xdr:nvCxnSpPr>
        <xdr:cNvPr id="704" name="直線コネクタ 703">
          <a:extLst>
            <a:ext uri="{FF2B5EF4-FFF2-40B4-BE49-F238E27FC236}">
              <a16:creationId xmlns:a16="http://schemas.microsoft.com/office/drawing/2014/main" id="{FAD1971C-4304-427A-A327-2341159A28AD}"/>
            </a:ext>
          </a:extLst>
        </xdr:cNvPr>
        <xdr:cNvCxnSpPr/>
      </xdr:nvCxnSpPr>
      <xdr:spPr>
        <a:xfrm flipV="1">
          <a:off x="21323300" y="186189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54792</xdr:rowOff>
    </xdr:from>
    <xdr:to>
      <xdr:col>107</xdr:col>
      <xdr:colOff>101600</xdr:colOff>
      <xdr:row>108</xdr:row>
      <xdr:rowOff>156392</xdr:rowOff>
    </xdr:to>
    <xdr:sp macro="" textlink="">
      <xdr:nvSpPr>
        <xdr:cNvPr id="705" name="楕円 704">
          <a:extLst>
            <a:ext uri="{FF2B5EF4-FFF2-40B4-BE49-F238E27FC236}">
              <a16:creationId xmlns:a16="http://schemas.microsoft.com/office/drawing/2014/main" id="{0C9EB22E-6F2D-4EC3-9110-3EE01455B30C}"/>
            </a:ext>
          </a:extLst>
        </xdr:cNvPr>
        <xdr:cNvSpPr/>
      </xdr:nvSpPr>
      <xdr:spPr>
        <a:xfrm>
          <a:off x="203835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105592</xdr:rowOff>
    </xdr:from>
    <xdr:to>
      <xdr:col>111</xdr:col>
      <xdr:colOff>177800</xdr:colOff>
      <xdr:row>108</xdr:row>
      <xdr:rowOff>105592</xdr:rowOff>
    </xdr:to>
    <xdr:cxnSp macro="">
      <xdr:nvCxnSpPr>
        <xdr:cNvPr id="706" name="直線コネクタ 705">
          <a:extLst>
            <a:ext uri="{FF2B5EF4-FFF2-40B4-BE49-F238E27FC236}">
              <a16:creationId xmlns:a16="http://schemas.microsoft.com/office/drawing/2014/main" id="{C713E33F-A56F-4408-A3F4-8B3D04BD2350}"/>
            </a:ext>
          </a:extLst>
        </xdr:cNvPr>
        <xdr:cNvCxnSpPr/>
      </xdr:nvCxnSpPr>
      <xdr:spPr>
        <a:xfrm>
          <a:off x="20434300" y="18622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58057</xdr:rowOff>
    </xdr:from>
    <xdr:to>
      <xdr:col>102</xdr:col>
      <xdr:colOff>165100</xdr:colOff>
      <xdr:row>108</xdr:row>
      <xdr:rowOff>159657</xdr:rowOff>
    </xdr:to>
    <xdr:sp macro="" textlink="">
      <xdr:nvSpPr>
        <xdr:cNvPr id="707" name="楕円 706">
          <a:extLst>
            <a:ext uri="{FF2B5EF4-FFF2-40B4-BE49-F238E27FC236}">
              <a16:creationId xmlns:a16="http://schemas.microsoft.com/office/drawing/2014/main" id="{684A59FC-1408-45CF-86FF-A461295A8398}"/>
            </a:ext>
          </a:extLst>
        </xdr:cNvPr>
        <xdr:cNvSpPr/>
      </xdr:nvSpPr>
      <xdr:spPr>
        <a:xfrm>
          <a:off x="19494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105592</xdr:rowOff>
    </xdr:from>
    <xdr:to>
      <xdr:col>107</xdr:col>
      <xdr:colOff>50800</xdr:colOff>
      <xdr:row>108</xdr:row>
      <xdr:rowOff>108857</xdr:rowOff>
    </xdr:to>
    <xdr:cxnSp macro="">
      <xdr:nvCxnSpPr>
        <xdr:cNvPr id="708" name="直線コネクタ 707">
          <a:extLst>
            <a:ext uri="{FF2B5EF4-FFF2-40B4-BE49-F238E27FC236}">
              <a16:creationId xmlns:a16="http://schemas.microsoft.com/office/drawing/2014/main" id="{10935CC5-EF79-4A95-BC44-C9EECE548AD7}"/>
            </a:ext>
          </a:extLst>
        </xdr:cNvPr>
        <xdr:cNvCxnSpPr/>
      </xdr:nvCxnSpPr>
      <xdr:spPr>
        <a:xfrm flipV="1">
          <a:off x="19545300" y="186221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9633</xdr:rowOff>
    </xdr:from>
    <xdr:ext cx="469744" cy="259045"/>
    <xdr:sp macro="" textlink="">
      <xdr:nvSpPr>
        <xdr:cNvPr id="709" name="n_1aveValue【公民館】&#10;一人当たり面積">
          <a:extLst>
            <a:ext uri="{FF2B5EF4-FFF2-40B4-BE49-F238E27FC236}">
              <a16:creationId xmlns:a16="http://schemas.microsoft.com/office/drawing/2014/main" id="{3FCA9B7C-734E-4D9C-AA03-07F88F34A50F}"/>
            </a:ext>
          </a:extLst>
        </xdr:cNvPr>
        <xdr:cNvSpPr txBox="1"/>
      </xdr:nvSpPr>
      <xdr:spPr>
        <a:xfrm>
          <a:off x="210757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710" name="n_2aveValue【公民館】&#10;一人当たり面積">
          <a:extLst>
            <a:ext uri="{FF2B5EF4-FFF2-40B4-BE49-F238E27FC236}">
              <a16:creationId xmlns:a16="http://schemas.microsoft.com/office/drawing/2014/main" id="{721E7B44-FCBC-4AEC-A36D-B83715A376CA}"/>
            </a:ext>
          </a:extLst>
        </xdr:cNvPr>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104339</xdr:rowOff>
    </xdr:from>
    <xdr:ext cx="469744" cy="259045"/>
    <xdr:sp macro="" textlink="">
      <xdr:nvSpPr>
        <xdr:cNvPr id="711" name="n_3aveValue【公民館】&#10;一人当たり面積">
          <a:extLst>
            <a:ext uri="{FF2B5EF4-FFF2-40B4-BE49-F238E27FC236}">
              <a16:creationId xmlns:a16="http://schemas.microsoft.com/office/drawing/2014/main" id="{FF365FB2-F409-4DFF-804E-DFA95661F7D7}"/>
            </a:ext>
          </a:extLst>
        </xdr:cNvPr>
        <xdr:cNvSpPr txBox="1"/>
      </xdr:nvSpPr>
      <xdr:spPr>
        <a:xfrm>
          <a:off x="19310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171285</xdr:rowOff>
    </xdr:from>
    <xdr:ext cx="469744" cy="259045"/>
    <xdr:sp macro="" textlink="">
      <xdr:nvSpPr>
        <xdr:cNvPr id="712" name="n_4aveValue【公民館】&#10;一人当たり面積">
          <a:extLst>
            <a:ext uri="{FF2B5EF4-FFF2-40B4-BE49-F238E27FC236}">
              <a16:creationId xmlns:a16="http://schemas.microsoft.com/office/drawing/2014/main" id="{65B3F062-27D2-4401-BC08-77D42C4E8541}"/>
            </a:ext>
          </a:extLst>
        </xdr:cNvPr>
        <xdr:cNvSpPr txBox="1"/>
      </xdr:nvSpPr>
      <xdr:spPr>
        <a:xfrm>
          <a:off x="18421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147519</xdr:rowOff>
    </xdr:from>
    <xdr:ext cx="469744" cy="259045"/>
    <xdr:sp macro="" textlink="">
      <xdr:nvSpPr>
        <xdr:cNvPr id="713" name="n_1mainValue【公民館】&#10;一人当たり面積">
          <a:extLst>
            <a:ext uri="{FF2B5EF4-FFF2-40B4-BE49-F238E27FC236}">
              <a16:creationId xmlns:a16="http://schemas.microsoft.com/office/drawing/2014/main" id="{621E8735-63F8-433B-AAAB-1FBA2C3AE96E}"/>
            </a:ext>
          </a:extLst>
        </xdr:cNvPr>
        <xdr:cNvSpPr txBox="1"/>
      </xdr:nvSpPr>
      <xdr:spPr>
        <a:xfrm>
          <a:off x="21075727" y="1866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147519</xdr:rowOff>
    </xdr:from>
    <xdr:ext cx="469744" cy="259045"/>
    <xdr:sp macro="" textlink="">
      <xdr:nvSpPr>
        <xdr:cNvPr id="714" name="n_2mainValue【公民館】&#10;一人当たり面積">
          <a:extLst>
            <a:ext uri="{FF2B5EF4-FFF2-40B4-BE49-F238E27FC236}">
              <a16:creationId xmlns:a16="http://schemas.microsoft.com/office/drawing/2014/main" id="{C40C53DF-3A50-4DCF-9CF5-7929E595574F}"/>
            </a:ext>
          </a:extLst>
        </xdr:cNvPr>
        <xdr:cNvSpPr txBox="1"/>
      </xdr:nvSpPr>
      <xdr:spPr>
        <a:xfrm>
          <a:off x="20199427" y="1866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150784</xdr:rowOff>
    </xdr:from>
    <xdr:ext cx="469744" cy="259045"/>
    <xdr:sp macro="" textlink="">
      <xdr:nvSpPr>
        <xdr:cNvPr id="715" name="n_3mainValue【公民館】&#10;一人当たり面積">
          <a:extLst>
            <a:ext uri="{FF2B5EF4-FFF2-40B4-BE49-F238E27FC236}">
              <a16:creationId xmlns:a16="http://schemas.microsoft.com/office/drawing/2014/main" id="{5C793D4A-62D4-4F60-86D7-023B869AAA98}"/>
            </a:ext>
          </a:extLst>
        </xdr:cNvPr>
        <xdr:cNvSpPr txBox="1"/>
      </xdr:nvSpPr>
      <xdr:spPr>
        <a:xfrm>
          <a:off x="19310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a:extLst>
            <a:ext uri="{FF2B5EF4-FFF2-40B4-BE49-F238E27FC236}">
              <a16:creationId xmlns:a16="http://schemas.microsoft.com/office/drawing/2014/main" id="{9BDC4A36-4A81-42DD-AA4E-0B965C025D2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a:extLst>
            <a:ext uri="{FF2B5EF4-FFF2-40B4-BE49-F238E27FC236}">
              <a16:creationId xmlns:a16="http://schemas.microsoft.com/office/drawing/2014/main" id="{D0C09B56-4E0B-4405-B376-5971A886A37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a:extLst>
            <a:ext uri="{FF2B5EF4-FFF2-40B4-BE49-F238E27FC236}">
              <a16:creationId xmlns:a16="http://schemas.microsoft.com/office/drawing/2014/main" id="{B9E11126-788C-4ED4-9E7F-D808B8C4960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有形固定資産減価償却率をみると、「学校施設」と「公民館」の老朽化が非常に進行している状況であり、また、人口比較でみると、「橋りょう・トンネル」の一人当たり有形固定資産額が類似団体平均の約３倍と非常に多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特に学校施設の老朽化に伴う改修費等は、今後長期間にわたり大きな財政負担となってくることから、費用削減の方策を検討しつつ、公共施設等総合管理計画等に基づき、計画的に長寿命化を進めていく。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また、橋りょうに係る維持経費が非常に大きくなっているため、適正な点検・調査を実施するとともに、国庫補助金の活用や計画的な積み立てにより、長寿命化や除却を積極的に進めていく。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01B2952-6A63-4BA2-BD7E-D8A58D8AFD8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8A45C12-1043-429D-A155-B89489BA8EC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3BA858A-9D57-4676-8976-9942911F924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41FF945-0577-47C1-9254-A2DE04B0473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ED29FAE-09AC-4CC4-9FCA-96B5C33C53D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4EB85CC-C708-44D7-BD7C-EAB97E3B8F9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FAA19AB-7CA0-402E-A13A-71D7CB55CC5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C216E09-10D9-4416-9BE4-E33737B1921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69BBF2B-33A1-4BB7-A28C-24887C092F7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E90A815-04AD-447A-822B-068EFB11EBA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24,756
24,413
372.34
17,984,327
16,855,847
1,034,703
7,900,435
11,709,087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8521A47-9379-45E3-8067-7E2A89F30D3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93951FE-01D3-4096-95AF-38BAA93877C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3C8CFF4-7BE5-427A-AA2E-AD2FBF9910A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BA517F6-5640-4506-A8F9-293B0750445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60089DA-B98C-4017-AFDA-2842C2B4772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01582D6-C3FB-4BB0-8E25-9112ECA20A2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937EF47-6A08-4C35-8D74-1BB37B26184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4043253-702C-4F05-AA64-13923CC5108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FB9812C-AFAD-4CCE-91A9-A833EF31696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6860703-8DE0-4FD5-A5F8-30A3DFF02A4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6CFE4E5-8231-43EE-8470-3B192AECEBF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A75B53D-DB94-4793-9A4D-CBF808C28CE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C878CC5-85CF-4571-9FAC-66C6E496BA9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E005162-6265-4066-B69B-02B267CFCB3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646D93A-F5ED-494C-A368-B454994C43E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78E959B-8575-482E-B348-0865F46F0C5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546C4B8-6C8C-441C-8755-EBF37AE837F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9A53179-0EB7-4D61-AC86-4245AE4BE1F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C70E0BC-61E1-4C05-8E8D-4CCEDA10DF4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063AACA-2E30-4FA9-9CEC-8FB84A6F419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B5876F6-12E5-4179-BD06-79560038E93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B54D8C7-EE10-4D7E-94FB-F4A78091371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87EEE89-D8DA-4741-9761-A3753F21312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AAEC2D3-A7BF-40E1-BE19-CC1FA8A3F6E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12D070E-77C2-42A3-BB41-45F75C3835A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B75255B-1DB8-44A8-94F4-DFC7F1B8052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8D37C04-F539-4C76-9A0E-3B69D3D01B5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3124054-8E75-43C4-8EBE-7CE8C0C6F3A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65C1C53-A649-4CC8-A93D-EB2C7C3844D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2E41D6E-0E10-4996-B84E-C5E9A156C74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1322584-7218-495D-A046-96037EEAD7F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3346676-ED41-4C1E-847D-0921FFE90F4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FCDC3E3-629A-49C5-910A-BEF254AE4C4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2072A7E-4258-4907-8B31-C6F03B89092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8E6F836-259C-4436-B25F-15EAE8FF3E5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BF2258B-C0DC-41E1-A99E-2BD4B7B21B6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0052AC1-0988-4633-A3EA-A263EE96241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D1654C7-D25F-46B4-9CA6-0DFC54FEDBC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CEF45A4-E7D6-4074-9EE0-D6E66778202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3E86950-D9AD-4B57-8F05-58A2ECE6D61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DBACEC9-BFB4-410E-8E22-61ADCBFC8B8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61DE7FF-8AFB-437F-90CE-1039FFEAFA0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AA38209-1E7F-41A4-8680-1CE33A0F623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4AA92AC-BFB9-4CE9-8216-F1E13763EE8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8732AF6-236F-4CD5-BA27-18ED67CFF1B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A4B76E6C-A6FE-497C-87B0-59DF9F4D972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a:extLst>
            <a:ext uri="{FF2B5EF4-FFF2-40B4-BE49-F238E27FC236}">
              <a16:creationId xmlns:a16="http://schemas.microsoft.com/office/drawing/2014/main" id="{28CE77DB-5C50-4050-94E9-D0BE1D5879D2}"/>
            </a:ext>
          </a:extLst>
        </xdr:cNvPr>
        <xdr:cNvCxnSpPr/>
      </xdr:nvCxnSpPr>
      <xdr:spPr>
        <a:xfrm flipV="1">
          <a:off x="4634865" y="5792833"/>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a:extLst>
            <a:ext uri="{FF2B5EF4-FFF2-40B4-BE49-F238E27FC236}">
              <a16:creationId xmlns:a16="http://schemas.microsoft.com/office/drawing/2014/main" id="{9A2D1560-9804-471C-98B8-7EDFC41B3EDC}"/>
            </a:ext>
          </a:extLst>
        </xdr:cNvPr>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a:extLst>
            <a:ext uri="{FF2B5EF4-FFF2-40B4-BE49-F238E27FC236}">
              <a16:creationId xmlns:a16="http://schemas.microsoft.com/office/drawing/2014/main" id="{3982B81F-1327-4658-95FD-AF5799E8B317}"/>
            </a:ext>
          </a:extLst>
        </xdr:cNvPr>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a:extLst>
            <a:ext uri="{FF2B5EF4-FFF2-40B4-BE49-F238E27FC236}">
              <a16:creationId xmlns:a16="http://schemas.microsoft.com/office/drawing/2014/main" id="{B2BB6B3B-AFC4-44D8-8CF8-4AAAD6E11A3C}"/>
            </a:ext>
          </a:extLst>
        </xdr:cNvPr>
        <xdr:cNvSpPr txBox="1"/>
      </xdr:nvSpPr>
      <xdr:spPr>
        <a:xfrm>
          <a:off x="4673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a:extLst>
            <a:ext uri="{FF2B5EF4-FFF2-40B4-BE49-F238E27FC236}">
              <a16:creationId xmlns:a16="http://schemas.microsoft.com/office/drawing/2014/main" id="{FD394A56-5E00-4AF0-8513-E84B4BAF8B3A}"/>
            </a:ext>
          </a:extLst>
        </xdr:cNvPr>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170741</xdr:rowOff>
    </xdr:from>
    <xdr:ext cx="405111" cy="259045"/>
    <xdr:sp macro="" textlink="">
      <xdr:nvSpPr>
        <xdr:cNvPr id="63" name="【図書館】&#10;有形固定資産減価償却率平均値テキスト">
          <a:extLst>
            <a:ext uri="{FF2B5EF4-FFF2-40B4-BE49-F238E27FC236}">
              <a16:creationId xmlns:a16="http://schemas.microsoft.com/office/drawing/2014/main" id="{EFD9A4C2-C732-4A76-91E7-D7454FF08AF3}"/>
            </a:ext>
          </a:extLst>
        </xdr:cNvPr>
        <xdr:cNvSpPr txBox="1"/>
      </xdr:nvSpPr>
      <xdr:spPr>
        <a:xfrm>
          <a:off x="4673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a:extLst>
            <a:ext uri="{FF2B5EF4-FFF2-40B4-BE49-F238E27FC236}">
              <a16:creationId xmlns:a16="http://schemas.microsoft.com/office/drawing/2014/main" id="{D9102469-2EBF-4A47-ABFA-3F522A4931B2}"/>
            </a:ext>
          </a:extLst>
        </xdr:cNvPr>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a:extLst>
            <a:ext uri="{FF2B5EF4-FFF2-40B4-BE49-F238E27FC236}">
              <a16:creationId xmlns:a16="http://schemas.microsoft.com/office/drawing/2014/main" id="{31F20CD9-09C1-49B4-AF12-85831647D3BB}"/>
            </a:ext>
          </a:extLst>
        </xdr:cNvPr>
        <xdr:cNvSpPr/>
      </xdr:nvSpPr>
      <xdr:spPr>
        <a:xfrm>
          <a:off x="3746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a:extLst>
            <a:ext uri="{FF2B5EF4-FFF2-40B4-BE49-F238E27FC236}">
              <a16:creationId xmlns:a16="http://schemas.microsoft.com/office/drawing/2014/main" id="{D0B8095C-A2CD-4D34-AC76-F4F927B79288}"/>
            </a:ext>
          </a:extLst>
        </xdr:cNvPr>
        <xdr:cNvSpPr/>
      </xdr:nvSpPr>
      <xdr:spPr>
        <a:xfrm>
          <a:off x="2857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a:extLst>
            <a:ext uri="{FF2B5EF4-FFF2-40B4-BE49-F238E27FC236}">
              <a16:creationId xmlns:a16="http://schemas.microsoft.com/office/drawing/2014/main" id="{D6A73E30-E9CB-4B6F-9AE1-89D5594B4D40}"/>
            </a:ext>
          </a:extLst>
        </xdr:cNvPr>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a:extLst>
            <a:ext uri="{FF2B5EF4-FFF2-40B4-BE49-F238E27FC236}">
              <a16:creationId xmlns:a16="http://schemas.microsoft.com/office/drawing/2014/main" id="{2EF96B9F-2845-4374-A42B-02994160CF8B}"/>
            </a:ext>
          </a:extLst>
        </xdr:cNvPr>
        <xdr:cNvSpPr/>
      </xdr:nvSpPr>
      <xdr:spPr>
        <a:xfrm>
          <a:off x="1079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1471228-7C82-4231-981A-4BE6F1671E9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CA5E2D9-D508-43D4-B101-6194CEE9424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FC16175-5B8D-4E27-83E9-6CA8E18605E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E6C512F-6500-4FD5-8639-64E567475A7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E2E5A1B-4B9E-4247-97BE-AE9FCE093CA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36830</xdr:rowOff>
    </xdr:from>
    <xdr:to>
      <xdr:col>24</xdr:col>
      <xdr:colOff>114300</xdr:colOff>
      <xdr:row>40</xdr:row>
      <xdr:rowOff>138430</xdr:rowOff>
    </xdr:to>
    <xdr:sp macro="" textlink="">
      <xdr:nvSpPr>
        <xdr:cNvPr id="74" name="楕円 73">
          <a:extLst>
            <a:ext uri="{FF2B5EF4-FFF2-40B4-BE49-F238E27FC236}">
              <a16:creationId xmlns:a16="http://schemas.microsoft.com/office/drawing/2014/main" id="{4A1C7A82-63DE-4C4B-BC55-2AA22647CA09}"/>
            </a:ext>
          </a:extLst>
        </xdr:cNvPr>
        <xdr:cNvSpPr/>
      </xdr:nvSpPr>
      <xdr:spPr>
        <a:xfrm>
          <a:off x="45847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15257</xdr:rowOff>
    </xdr:from>
    <xdr:ext cx="405111" cy="259045"/>
    <xdr:sp macro="" textlink="">
      <xdr:nvSpPr>
        <xdr:cNvPr id="75" name="【図書館】&#10;有形固定資産減価償却率該当値テキスト">
          <a:extLst>
            <a:ext uri="{FF2B5EF4-FFF2-40B4-BE49-F238E27FC236}">
              <a16:creationId xmlns:a16="http://schemas.microsoft.com/office/drawing/2014/main" id="{EB32068E-9DDE-4797-A3F9-5071671B291B}"/>
            </a:ext>
          </a:extLst>
        </xdr:cNvPr>
        <xdr:cNvSpPr txBox="1"/>
      </xdr:nvSpPr>
      <xdr:spPr>
        <a:xfrm>
          <a:off x="4673600"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20501</xdr:rowOff>
    </xdr:from>
    <xdr:to>
      <xdr:col>20</xdr:col>
      <xdr:colOff>38100</xdr:colOff>
      <xdr:row>40</xdr:row>
      <xdr:rowOff>122101</xdr:rowOff>
    </xdr:to>
    <xdr:sp macro="" textlink="">
      <xdr:nvSpPr>
        <xdr:cNvPr id="76" name="楕円 75">
          <a:extLst>
            <a:ext uri="{FF2B5EF4-FFF2-40B4-BE49-F238E27FC236}">
              <a16:creationId xmlns:a16="http://schemas.microsoft.com/office/drawing/2014/main" id="{75D20810-DC1F-4DFB-B283-96D5E9FA609A}"/>
            </a:ext>
          </a:extLst>
        </xdr:cNvPr>
        <xdr:cNvSpPr/>
      </xdr:nvSpPr>
      <xdr:spPr>
        <a:xfrm>
          <a:off x="3746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71301</xdr:rowOff>
    </xdr:from>
    <xdr:to>
      <xdr:col>24</xdr:col>
      <xdr:colOff>63500</xdr:colOff>
      <xdr:row>40</xdr:row>
      <xdr:rowOff>87630</xdr:rowOff>
    </xdr:to>
    <xdr:cxnSp macro="">
      <xdr:nvCxnSpPr>
        <xdr:cNvPr id="77" name="直線コネクタ 76">
          <a:extLst>
            <a:ext uri="{FF2B5EF4-FFF2-40B4-BE49-F238E27FC236}">
              <a16:creationId xmlns:a16="http://schemas.microsoft.com/office/drawing/2014/main" id="{262CEDC2-D103-4D9C-A51A-0AA6E8EEB607}"/>
            </a:ext>
          </a:extLst>
        </xdr:cNvPr>
        <xdr:cNvCxnSpPr/>
      </xdr:nvCxnSpPr>
      <xdr:spPr>
        <a:xfrm>
          <a:off x="3797300" y="692930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159294</xdr:rowOff>
    </xdr:from>
    <xdr:to>
      <xdr:col>15</xdr:col>
      <xdr:colOff>101600</xdr:colOff>
      <xdr:row>40</xdr:row>
      <xdr:rowOff>89444</xdr:rowOff>
    </xdr:to>
    <xdr:sp macro="" textlink="">
      <xdr:nvSpPr>
        <xdr:cNvPr id="78" name="楕円 77">
          <a:extLst>
            <a:ext uri="{FF2B5EF4-FFF2-40B4-BE49-F238E27FC236}">
              <a16:creationId xmlns:a16="http://schemas.microsoft.com/office/drawing/2014/main" id="{646CE1B7-241E-44F7-A22F-8A21FD3CCB97}"/>
            </a:ext>
          </a:extLst>
        </xdr:cNvPr>
        <xdr:cNvSpPr/>
      </xdr:nvSpPr>
      <xdr:spPr>
        <a:xfrm>
          <a:off x="2857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38644</xdr:rowOff>
    </xdr:from>
    <xdr:to>
      <xdr:col>19</xdr:col>
      <xdr:colOff>177800</xdr:colOff>
      <xdr:row>40</xdr:row>
      <xdr:rowOff>71301</xdr:rowOff>
    </xdr:to>
    <xdr:cxnSp macro="">
      <xdr:nvCxnSpPr>
        <xdr:cNvPr id="79" name="直線コネクタ 78">
          <a:extLst>
            <a:ext uri="{FF2B5EF4-FFF2-40B4-BE49-F238E27FC236}">
              <a16:creationId xmlns:a16="http://schemas.microsoft.com/office/drawing/2014/main" id="{5C3F0DFB-AE44-427E-A5E3-5B185E6FAC95}"/>
            </a:ext>
          </a:extLst>
        </xdr:cNvPr>
        <xdr:cNvCxnSpPr/>
      </xdr:nvCxnSpPr>
      <xdr:spPr>
        <a:xfrm>
          <a:off x="2908300" y="68966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126637</xdr:rowOff>
    </xdr:from>
    <xdr:to>
      <xdr:col>10</xdr:col>
      <xdr:colOff>165100</xdr:colOff>
      <xdr:row>40</xdr:row>
      <xdr:rowOff>56787</xdr:rowOff>
    </xdr:to>
    <xdr:sp macro="" textlink="">
      <xdr:nvSpPr>
        <xdr:cNvPr id="80" name="楕円 79">
          <a:extLst>
            <a:ext uri="{FF2B5EF4-FFF2-40B4-BE49-F238E27FC236}">
              <a16:creationId xmlns:a16="http://schemas.microsoft.com/office/drawing/2014/main" id="{36A4315F-BCBE-400F-9F78-034873034D61}"/>
            </a:ext>
          </a:extLst>
        </xdr:cNvPr>
        <xdr:cNvSpPr/>
      </xdr:nvSpPr>
      <xdr:spPr>
        <a:xfrm>
          <a:off x="1968500" y="68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5987</xdr:rowOff>
    </xdr:from>
    <xdr:to>
      <xdr:col>15</xdr:col>
      <xdr:colOff>50800</xdr:colOff>
      <xdr:row>40</xdr:row>
      <xdr:rowOff>38644</xdr:rowOff>
    </xdr:to>
    <xdr:cxnSp macro="">
      <xdr:nvCxnSpPr>
        <xdr:cNvPr id="81" name="直線コネクタ 80">
          <a:extLst>
            <a:ext uri="{FF2B5EF4-FFF2-40B4-BE49-F238E27FC236}">
              <a16:creationId xmlns:a16="http://schemas.microsoft.com/office/drawing/2014/main" id="{5793EFD7-A035-4DF8-A36A-DA013DCADED3}"/>
            </a:ext>
          </a:extLst>
        </xdr:cNvPr>
        <xdr:cNvCxnSpPr/>
      </xdr:nvCxnSpPr>
      <xdr:spPr>
        <a:xfrm>
          <a:off x="2019300" y="68639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50454</xdr:rowOff>
    </xdr:from>
    <xdr:ext cx="405111" cy="259045"/>
    <xdr:sp macro="" textlink="">
      <xdr:nvSpPr>
        <xdr:cNvPr id="82" name="n_1aveValue【図書館】&#10;有形固定資産減価償却率">
          <a:extLst>
            <a:ext uri="{FF2B5EF4-FFF2-40B4-BE49-F238E27FC236}">
              <a16:creationId xmlns:a16="http://schemas.microsoft.com/office/drawing/2014/main" id="{BB1734D8-4A83-46E3-8A03-3A405744D9CB}"/>
            </a:ext>
          </a:extLst>
        </xdr:cNvPr>
        <xdr:cNvSpPr txBox="1"/>
      </xdr:nvSpPr>
      <xdr:spPr>
        <a:xfrm>
          <a:off x="3582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83" name="n_2aveValue【図書館】&#10;有形固定資産減価償却率">
          <a:extLst>
            <a:ext uri="{FF2B5EF4-FFF2-40B4-BE49-F238E27FC236}">
              <a16:creationId xmlns:a16="http://schemas.microsoft.com/office/drawing/2014/main" id="{44782075-90AE-43DD-8976-54128BCD1FC1}"/>
            </a:ext>
          </a:extLst>
        </xdr:cNvPr>
        <xdr:cNvSpPr txBox="1"/>
      </xdr:nvSpPr>
      <xdr:spPr>
        <a:xfrm>
          <a:off x="2705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4" name="n_3aveValue【図書館】&#10;有形固定資産減価償却率">
          <a:extLst>
            <a:ext uri="{FF2B5EF4-FFF2-40B4-BE49-F238E27FC236}">
              <a16:creationId xmlns:a16="http://schemas.microsoft.com/office/drawing/2014/main" id="{AEA94AA3-67F7-429B-9F48-FFBEB4546806}"/>
            </a:ext>
          </a:extLst>
        </xdr:cNvPr>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11266</xdr:rowOff>
    </xdr:from>
    <xdr:ext cx="405111" cy="259045"/>
    <xdr:sp macro="" textlink="">
      <xdr:nvSpPr>
        <xdr:cNvPr id="85" name="n_4aveValue【図書館】&#10;有形固定資産減価償却率">
          <a:extLst>
            <a:ext uri="{FF2B5EF4-FFF2-40B4-BE49-F238E27FC236}">
              <a16:creationId xmlns:a16="http://schemas.microsoft.com/office/drawing/2014/main" id="{94964BE8-2CC2-4F82-905F-28572317E23F}"/>
            </a:ext>
          </a:extLst>
        </xdr:cNvPr>
        <xdr:cNvSpPr txBox="1"/>
      </xdr:nvSpPr>
      <xdr:spPr>
        <a:xfrm>
          <a:off x="927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113228</xdr:rowOff>
    </xdr:from>
    <xdr:ext cx="405111" cy="259045"/>
    <xdr:sp macro="" textlink="">
      <xdr:nvSpPr>
        <xdr:cNvPr id="86" name="n_1mainValue【図書館】&#10;有形固定資産減価償却率">
          <a:extLst>
            <a:ext uri="{FF2B5EF4-FFF2-40B4-BE49-F238E27FC236}">
              <a16:creationId xmlns:a16="http://schemas.microsoft.com/office/drawing/2014/main" id="{60AAAA65-D2EB-4C0F-AC73-2B18C3F54782}"/>
            </a:ext>
          </a:extLst>
        </xdr:cNvPr>
        <xdr:cNvSpPr txBox="1"/>
      </xdr:nvSpPr>
      <xdr:spPr>
        <a:xfrm>
          <a:off x="35820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80571</xdr:rowOff>
    </xdr:from>
    <xdr:ext cx="405111" cy="259045"/>
    <xdr:sp macro="" textlink="">
      <xdr:nvSpPr>
        <xdr:cNvPr id="87" name="n_2mainValue【図書館】&#10;有形固定資産減価償却率">
          <a:extLst>
            <a:ext uri="{FF2B5EF4-FFF2-40B4-BE49-F238E27FC236}">
              <a16:creationId xmlns:a16="http://schemas.microsoft.com/office/drawing/2014/main" id="{17744D83-75BB-49A9-84BD-03A1ED22EF4D}"/>
            </a:ext>
          </a:extLst>
        </xdr:cNvPr>
        <xdr:cNvSpPr txBox="1"/>
      </xdr:nvSpPr>
      <xdr:spPr>
        <a:xfrm>
          <a:off x="2705744"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47914</xdr:rowOff>
    </xdr:from>
    <xdr:ext cx="405111" cy="259045"/>
    <xdr:sp macro="" textlink="">
      <xdr:nvSpPr>
        <xdr:cNvPr id="88" name="n_3mainValue【図書館】&#10;有形固定資産減価償却率">
          <a:extLst>
            <a:ext uri="{FF2B5EF4-FFF2-40B4-BE49-F238E27FC236}">
              <a16:creationId xmlns:a16="http://schemas.microsoft.com/office/drawing/2014/main" id="{4ECF921D-E7D4-4530-B07B-B1BA1C77D145}"/>
            </a:ext>
          </a:extLst>
        </xdr:cNvPr>
        <xdr:cNvSpPr txBox="1"/>
      </xdr:nvSpPr>
      <xdr:spPr>
        <a:xfrm>
          <a:off x="1816744" y="690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79C49BDC-367D-4E5B-90FA-9A755796034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D8DC930E-C886-4244-90B4-08A2CA3DA8C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AE719367-A4D2-4879-A387-CC19153A4A3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DAB44FB8-44DB-4275-9034-D8292D46957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21A29804-0A0D-415B-8476-A7666B236CF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5E5A343E-BF97-4468-AE18-5879C50F904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9B786616-BE3B-4C52-A671-C5460D6C6C9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F5DE6D82-BBF7-4CA0-8011-911F43BB640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5234E1DA-B57B-4CAE-9E17-40C3802532F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F5C23693-95AD-4818-8EA0-44166A6AF62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4DEDBE35-5E71-4DA6-A1D3-8E9CEAA09EC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18420B4A-9378-477B-8336-4522C85BFCA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12488F2A-AAD1-40BE-B270-88B6F77D4BC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15E3992C-A5D8-4196-9DBD-F4B13D57327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2A80344B-60B5-40F4-B272-78507C857BE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B1152671-563D-4A01-BD87-BFDC9900EF5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C814D16A-0AC8-4BD1-A72E-C051470AFFD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5D396758-5AF0-429B-80C7-0DB80D6D33C8}"/>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C2D7DE96-261F-42A9-9AF3-D2D6F2A14C9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E3276580-1900-489D-94E4-3DC55A3A9055}"/>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63EDDCD0-B29F-4699-A0AB-0FFB9B3BEE4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A50D98B7-0DB6-4913-A7B8-947E14274C7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FD3273D5-E12D-4C22-9F2F-5FB78BC6CFA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2" name="直線コネクタ 111">
          <a:extLst>
            <a:ext uri="{FF2B5EF4-FFF2-40B4-BE49-F238E27FC236}">
              <a16:creationId xmlns:a16="http://schemas.microsoft.com/office/drawing/2014/main" id="{6281801E-08B7-4A3A-9A8C-4293E5FC8B04}"/>
            </a:ext>
          </a:extLst>
        </xdr:cNvPr>
        <xdr:cNvCxnSpPr/>
      </xdr:nvCxnSpPr>
      <xdr:spPr>
        <a:xfrm flipV="1">
          <a:off x="10476865" y="57835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3" name="【図書館】&#10;一人当たり面積最小値テキスト">
          <a:extLst>
            <a:ext uri="{FF2B5EF4-FFF2-40B4-BE49-F238E27FC236}">
              <a16:creationId xmlns:a16="http://schemas.microsoft.com/office/drawing/2014/main" id="{8CF1FBFE-8EC5-45B6-B820-8E1FBB52562F}"/>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4" name="直線コネクタ 113">
          <a:extLst>
            <a:ext uri="{FF2B5EF4-FFF2-40B4-BE49-F238E27FC236}">
              <a16:creationId xmlns:a16="http://schemas.microsoft.com/office/drawing/2014/main" id="{23620EEF-45C6-4D8D-879A-EFA1DC641833}"/>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5" name="【図書館】&#10;一人当たり面積最大値テキスト">
          <a:extLst>
            <a:ext uri="{FF2B5EF4-FFF2-40B4-BE49-F238E27FC236}">
              <a16:creationId xmlns:a16="http://schemas.microsoft.com/office/drawing/2014/main" id="{F2A48617-EB15-476D-8AD9-B893DFC8E8D5}"/>
            </a:ext>
          </a:extLst>
        </xdr:cNvPr>
        <xdr:cNvSpPr txBox="1"/>
      </xdr:nvSpPr>
      <xdr:spPr>
        <a:xfrm>
          <a:off x="105156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6" name="直線コネクタ 115">
          <a:extLst>
            <a:ext uri="{FF2B5EF4-FFF2-40B4-BE49-F238E27FC236}">
              <a16:creationId xmlns:a16="http://schemas.microsoft.com/office/drawing/2014/main" id="{FF8217BD-B917-4BA7-8C10-A3E41D55EA43}"/>
            </a:ext>
          </a:extLst>
        </xdr:cNvPr>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6367</xdr:rowOff>
    </xdr:from>
    <xdr:ext cx="469744" cy="259045"/>
    <xdr:sp macro="" textlink="">
      <xdr:nvSpPr>
        <xdr:cNvPr id="117" name="【図書館】&#10;一人当たり面積平均値テキスト">
          <a:extLst>
            <a:ext uri="{FF2B5EF4-FFF2-40B4-BE49-F238E27FC236}">
              <a16:creationId xmlns:a16="http://schemas.microsoft.com/office/drawing/2014/main" id="{02F5DE5A-8B99-4F60-8CA0-B43FC84E16EF}"/>
            </a:ext>
          </a:extLst>
        </xdr:cNvPr>
        <xdr:cNvSpPr txBox="1"/>
      </xdr:nvSpPr>
      <xdr:spPr>
        <a:xfrm>
          <a:off x="10515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18" name="フローチャート: 判断 117">
          <a:extLst>
            <a:ext uri="{FF2B5EF4-FFF2-40B4-BE49-F238E27FC236}">
              <a16:creationId xmlns:a16="http://schemas.microsoft.com/office/drawing/2014/main" id="{A569355B-F546-4022-97A2-597E8C8939ED}"/>
            </a:ext>
          </a:extLst>
        </xdr:cNvPr>
        <xdr:cNvSpPr/>
      </xdr:nvSpPr>
      <xdr:spPr>
        <a:xfrm>
          <a:off x="10426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19" name="フローチャート: 判断 118">
          <a:extLst>
            <a:ext uri="{FF2B5EF4-FFF2-40B4-BE49-F238E27FC236}">
              <a16:creationId xmlns:a16="http://schemas.microsoft.com/office/drawing/2014/main" id="{58E75DD8-91D6-40B4-8446-0F147F636419}"/>
            </a:ext>
          </a:extLst>
        </xdr:cNvPr>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0" name="フローチャート: 判断 119">
          <a:extLst>
            <a:ext uri="{FF2B5EF4-FFF2-40B4-BE49-F238E27FC236}">
              <a16:creationId xmlns:a16="http://schemas.microsoft.com/office/drawing/2014/main" id="{3E0E09C8-9CFE-4506-8C22-42A10A4EB3A2}"/>
            </a:ext>
          </a:extLst>
        </xdr:cNvPr>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1" name="フローチャート: 判断 120">
          <a:extLst>
            <a:ext uri="{FF2B5EF4-FFF2-40B4-BE49-F238E27FC236}">
              <a16:creationId xmlns:a16="http://schemas.microsoft.com/office/drawing/2014/main" id="{F45ADB96-813E-4E90-B836-B4A020B96FED}"/>
            </a:ext>
          </a:extLst>
        </xdr:cNvPr>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2" name="フローチャート: 判断 121">
          <a:extLst>
            <a:ext uri="{FF2B5EF4-FFF2-40B4-BE49-F238E27FC236}">
              <a16:creationId xmlns:a16="http://schemas.microsoft.com/office/drawing/2014/main" id="{A04C8D81-6D6A-4968-AC05-095EE3462A4D}"/>
            </a:ext>
          </a:extLst>
        </xdr:cNvPr>
        <xdr:cNvSpPr/>
      </xdr:nvSpPr>
      <xdr:spPr>
        <a:xfrm>
          <a:off x="6921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7132D61-34B7-4D14-8617-614BE336188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005866F-6281-4DAC-9270-00CEABABA74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B7A5F80-E655-4DF1-9F2A-38B6648F05E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34DF838-99D3-4486-A356-CDF46FB12C6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E5215C3-0D44-4794-8E38-75AF536DEF8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8" name="楕円 127">
          <a:extLst>
            <a:ext uri="{FF2B5EF4-FFF2-40B4-BE49-F238E27FC236}">
              <a16:creationId xmlns:a16="http://schemas.microsoft.com/office/drawing/2014/main" id="{6D39475A-7496-4475-89AA-0CE9FF6C9F6F}"/>
            </a:ext>
          </a:extLst>
        </xdr:cNvPr>
        <xdr:cNvSpPr/>
      </xdr:nvSpPr>
      <xdr:spPr>
        <a:xfrm>
          <a:off x="10426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137177</xdr:rowOff>
    </xdr:from>
    <xdr:ext cx="469744" cy="259045"/>
    <xdr:sp macro="" textlink="">
      <xdr:nvSpPr>
        <xdr:cNvPr id="129" name="【図書館】&#10;一人当たり面積該当値テキスト">
          <a:extLst>
            <a:ext uri="{FF2B5EF4-FFF2-40B4-BE49-F238E27FC236}">
              <a16:creationId xmlns:a16="http://schemas.microsoft.com/office/drawing/2014/main" id="{0CE6B145-70B9-492A-8F75-F1C548FBDFB3}"/>
            </a:ext>
          </a:extLst>
        </xdr:cNvPr>
        <xdr:cNvSpPr txBox="1"/>
      </xdr:nvSpPr>
      <xdr:spPr>
        <a:xfrm>
          <a:off x="10515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30" name="楕円 129">
          <a:extLst>
            <a:ext uri="{FF2B5EF4-FFF2-40B4-BE49-F238E27FC236}">
              <a16:creationId xmlns:a16="http://schemas.microsoft.com/office/drawing/2014/main" id="{B1D02331-0012-434B-B523-4E54B6486D56}"/>
            </a:ext>
          </a:extLst>
        </xdr:cNvPr>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38100</xdr:rowOff>
    </xdr:from>
    <xdr:to>
      <xdr:col>55</xdr:col>
      <xdr:colOff>0</xdr:colOff>
      <xdr:row>40</xdr:row>
      <xdr:rowOff>38100</xdr:rowOff>
    </xdr:to>
    <xdr:cxnSp macro="">
      <xdr:nvCxnSpPr>
        <xdr:cNvPr id="131" name="直線コネクタ 130">
          <a:extLst>
            <a:ext uri="{FF2B5EF4-FFF2-40B4-BE49-F238E27FC236}">
              <a16:creationId xmlns:a16="http://schemas.microsoft.com/office/drawing/2014/main" id="{A761ED33-2BFE-4B57-82FE-59F3D6C4557A}"/>
            </a:ext>
          </a:extLst>
        </xdr:cNvPr>
        <xdr:cNvCxnSpPr/>
      </xdr:nvCxnSpPr>
      <xdr:spPr>
        <a:xfrm>
          <a:off x="9639300" y="689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166370</xdr:rowOff>
    </xdr:from>
    <xdr:to>
      <xdr:col>46</xdr:col>
      <xdr:colOff>38100</xdr:colOff>
      <xdr:row>40</xdr:row>
      <xdr:rowOff>96520</xdr:rowOff>
    </xdr:to>
    <xdr:sp macro="" textlink="">
      <xdr:nvSpPr>
        <xdr:cNvPr id="132" name="楕円 131">
          <a:extLst>
            <a:ext uri="{FF2B5EF4-FFF2-40B4-BE49-F238E27FC236}">
              <a16:creationId xmlns:a16="http://schemas.microsoft.com/office/drawing/2014/main" id="{8748F6A2-406C-458C-B76E-5F437BEC5926}"/>
            </a:ext>
          </a:extLst>
        </xdr:cNvPr>
        <xdr:cNvSpPr/>
      </xdr:nvSpPr>
      <xdr:spPr>
        <a:xfrm>
          <a:off x="8699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45720</xdr:rowOff>
    </xdr:to>
    <xdr:cxnSp macro="">
      <xdr:nvCxnSpPr>
        <xdr:cNvPr id="133" name="直線コネクタ 132">
          <a:extLst>
            <a:ext uri="{FF2B5EF4-FFF2-40B4-BE49-F238E27FC236}">
              <a16:creationId xmlns:a16="http://schemas.microsoft.com/office/drawing/2014/main" id="{84615958-22B2-45AC-A6A7-C69E3C1C706A}"/>
            </a:ext>
          </a:extLst>
        </xdr:cNvPr>
        <xdr:cNvCxnSpPr/>
      </xdr:nvCxnSpPr>
      <xdr:spPr>
        <a:xfrm flipV="1">
          <a:off x="8750300" y="6896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166370</xdr:rowOff>
    </xdr:from>
    <xdr:to>
      <xdr:col>41</xdr:col>
      <xdr:colOff>101600</xdr:colOff>
      <xdr:row>40</xdr:row>
      <xdr:rowOff>96520</xdr:rowOff>
    </xdr:to>
    <xdr:sp macro="" textlink="">
      <xdr:nvSpPr>
        <xdr:cNvPr id="134" name="楕円 133">
          <a:extLst>
            <a:ext uri="{FF2B5EF4-FFF2-40B4-BE49-F238E27FC236}">
              <a16:creationId xmlns:a16="http://schemas.microsoft.com/office/drawing/2014/main" id="{267D01B1-1C84-43AB-9195-07AA1D031A7F}"/>
            </a:ext>
          </a:extLst>
        </xdr:cNvPr>
        <xdr:cNvSpPr/>
      </xdr:nvSpPr>
      <xdr:spPr>
        <a:xfrm>
          <a:off x="7810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45720</xdr:rowOff>
    </xdr:from>
    <xdr:to>
      <xdr:col>45</xdr:col>
      <xdr:colOff>177800</xdr:colOff>
      <xdr:row>40</xdr:row>
      <xdr:rowOff>45720</xdr:rowOff>
    </xdr:to>
    <xdr:cxnSp macro="">
      <xdr:nvCxnSpPr>
        <xdr:cNvPr id="135" name="直線コネクタ 134">
          <a:extLst>
            <a:ext uri="{FF2B5EF4-FFF2-40B4-BE49-F238E27FC236}">
              <a16:creationId xmlns:a16="http://schemas.microsoft.com/office/drawing/2014/main" id="{B0AF119F-0E00-4A24-B717-ACD74543CC8C}"/>
            </a:ext>
          </a:extLst>
        </xdr:cNvPr>
        <xdr:cNvCxnSpPr/>
      </xdr:nvCxnSpPr>
      <xdr:spPr>
        <a:xfrm>
          <a:off x="7861300" y="690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36" name="n_1aveValue【図書館】&#10;一人当たり面積">
          <a:extLst>
            <a:ext uri="{FF2B5EF4-FFF2-40B4-BE49-F238E27FC236}">
              <a16:creationId xmlns:a16="http://schemas.microsoft.com/office/drawing/2014/main" id="{C055FAC5-E1D4-495D-8C8B-352E707213ED}"/>
            </a:ext>
          </a:extLst>
        </xdr:cNvPr>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116857</xdr:rowOff>
    </xdr:from>
    <xdr:ext cx="469744" cy="259045"/>
    <xdr:sp macro="" textlink="">
      <xdr:nvSpPr>
        <xdr:cNvPr id="137" name="n_2aveValue【図書館】&#10;一人当たり面積">
          <a:extLst>
            <a:ext uri="{FF2B5EF4-FFF2-40B4-BE49-F238E27FC236}">
              <a16:creationId xmlns:a16="http://schemas.microsoft.com/office/drawing/2014/main" id="{990BBD78-A8C6-413E-90E7-00DA684E4FC8}"/>
            </a:ext>
          </a:extLst>
        </xdr:cNvPr>
        <xdr:cNvSpPr txBox="1"/>
      </xdr:nvSpPr>
      <xdr:spPr>
        <a:xfrm>
          <a:off x="8515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38" name="n_3aveValue【図書館】&#10;一人当たり面積">
          <a:extLst>
            <a:ext uri="{FF2B5EF4-FFF2-40B4-BE49-F238E27FC236}">
              <a16:creationId xmlns:a16="http://schemas.microsoft.com/office/drawing/2014/main" id="{90262142-380F-4F99-9DB4-B7B9593EBB0D}"/>
            </a:ext>
          </a:extLst>
        </xdr:cNvPr>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147337</xdr:rowOff>
    </xdr:from>
    <xdr:ext cx="469744" cy="259045"/>
    <xdr:sp macro="" textlink="">
      <xdr:nvSpPr>
        <xdr:cNvPr id="139" name="n_4aveValue【図書館】&#10;一人当たり面積">
          <a:extLst>
            <a:ext uri="{FF2B5EF4-FFF2-40B4-BE49-F238E27FC236}">
              <a16:creationId xmlns:a16="http://schemas.microsoft.com/office/drawing/2014/main" id="{0BCA16B2-2CEA-48D5-893E-EB2E20444998}"/>
            </a:ext>
          </a:extLst>
        </xdr:cNvPr>
        <xdr:cNvSpPr txBox="1"/>
      </xdr:nvSpPr>
      <xdr:spPr>
        <a:xfrm>
          <a:off x="6737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80027</xdr:rowOff>
    </xdr:from>
    <xdr:ext cx="469744" cy="259045"/>
    <xdr:sp macro="" textlink="">
      <xdr:nvSpPr>
        <xdr:cNvPr id="140" name="n_1mainValue【図書館】&#10;一人当たり面積">
          <a:extLst>
            <a:ext uri="{FF2B5EF4-FFF2-40B4-BE49-F238E27FC236}">
              <a16:creationId xmlns:a16="http://schemas.microsoft.com/office/drawing/2014/main" id="{4B0BAAC4-2C01-4010-8490-3471A265FFA5}"/>
            </a:ext>
          </a:extLst>
        </xdr:cNvPr>
        <xdr:cNvSpPr txBox="1"/>
      </xdr:nvSpPr>
      <xdr:spPr>
        <a:xfrm>
          <a:off x="9391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87647</xdr:rowOff>
    </xdr:from>
    <xdr:ext cx="469744" cy="259045"/>
    <xdr:sp macro="" textlink="">
      <xdr:nvSpPr>
        <xdr:cNvPr id="141" name="n_2mainValue【図書館】&#10;一人当たり面積">
          <a:extLst>
            <a:ext uri="{FF2B5EF4-FFF2-40B4-BE49-F238E27FC236}">
              <a16:creationId xmlns:a16="http://schemas.microsoft.com/office/drawing/2014/main" id="{96DAFE8E-1A09-47ED-B38F-DDA4831EBD62}"/>
            </a:ext>
          </a:extLst>
        </xdr:cNvPr>
        <xdr:cNvSpPr txBox="1"/>
      </xdr:nvSpPr>
      <xdr:spPr>
        <a:xfrm>
          <a:off x="8515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87647</xdr:rowOff>
    </xdr:from>
    <xdr:ext cx="469744" cy="259045"/>
    <xdr:sp macro="" textlink="">
      <xdr:nvSpPr>
        <xdr:cNvPr id="142" name="n_3mainValue【図書館】&#10;一人当たり面積">
          <a:extLst>
            <a:ext uri="{FF2B5EF4-FFF2-40B4-BE49-F238E27FC236}">
              <a16:creationId xmlns:a16="http://schemas.microsoft.com/office/drawing/2014/main" id="{58D220B2-F189-47BC-8AAC-D0E0C7C68218}"/>
            </a:ext>
          </a:extLst>
        </xdr:cNvPr>
        <xdr:cNvSpPr txBox="1"/>
      </xdr:nvSpPr>
      <xdr:spPr>
        <a:xfrm>
          <a:off x="7626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C4202E60-701C-4F96-90D2-5DE3AC6EAC2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3701DB8-14A8-4505-84AA-DF19A77C1F0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BD8BBE93-AB26-49CF-83D0-9015978F89D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46B0CCF0-03B0-4481-9C8E-56FDDDE7D62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2967CC58-D514-46C5-84A8-148E60E447B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283B809A-321A-4EA5-921B-CA3DE2EBE71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5AAA3FC2-50D3-46E3-A277-6AA6EE5D78B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B7255086-6F88-4CB5-ACB0-A89A5611F94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192F183D-D75E-4497-9EE7-CC377CD67BD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75CE50E0-22EA-47A6-91CB-F894264E24C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6041AEAF-BE02-4B2B-9D32-5D6A870A17C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4" name="直線コネクタ 153">
          <a:extLst>
            <a:ext uri="{FF2B5EF4-FFF2-40B4-BE49-F238E27FC236}">
              <a16:creationId xmlns:a16="http://schemas.microsoft.com/office/drawing/2014/main" id="{FF4DF9BD-BFD7-4B35-82FF-20D21B2ECBA6}"/>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5" name="テキスト ボックス 154">
          <a:extLst>
            <a:ext uri="{FF2B5EF4-FFF2-40B4-BE49-F238E27FC236}">
              <a16:creationId xmlns:a16="http://schemas.microsoft.com/office/drawing/2014/main" id="{4C649BD0-B976-44DF-9947-298FA5B5C443}"/>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6" name="直線コネクタ 155">
          <a:extLst>
            <a:ext uri="{FF2B5EF4-FFF2-40B4-BE49-F238E27FC236}">
              <a16:creationId xmlns:a16="http://schemas.microsoft.com/office/drawing/2014/main" id="{E6160EA1-964C-47A9-B2BB-868CA456B37D}"/>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7" name="テキスト ボックス 156">
          <a:extLst>
            <a:ext uri="{FF2B5EF4-FFF2-40B4-BE49-F238E27FC236}">
              <a16:creationId xmlns:a16="http://schemas.microsoft.com/office/drawing/2014/main" id="{0666EC2A-02FE-4364-BA7C-48B2F147706F}"/>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8" name="直線コネクタ 157">
          <a:extLst>
            <a:ext uri="{FF2B5EF4-FFF2-40B4-BE49-F238E27FC236}">
              <a16:creationId xmlns:a16="http://schemas.microsoft.com/office/drawing/2014/main" id="{32E08739-E00D-4638-BAF2-3A0A7A28538F}"/>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9" name="テキスト ボックス 158">
          <a:extLst>
            <a:ext uri="{FF2B5EF4-FFF2-40B4-BE49-F238E27FC236}">
              <a16:creationId xmlns:a16="http://schemas.microsoft.com/office/drawing/2014/main" id="{8DF6A0FE-A195-4090-B9B3-A47FE2C1739F}"/>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0" name="直線コネクタ 159">
          <a:extLst>
            <a:ext uri="{FF2B5EF4-FFF2-40B4-BE49-F238E27FC236}">
              <a16:creationId xmlns:a16="http://schemas.microsoft.com/office/drawing/2014/main" id="{FC065975-DE8E-4FAD-BBE7-1754E09CFF17}"/>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1" name="テキスト ボックス 160">
          <a:extLst>
            <a:ext uri="{FF2B5EF4-FFF2-40B4-BE49-F238E27FC236}">
              <a16:creationId xmlns:a16="http://schemas.microsoft.com/office/drawing/2014/main" id="{5308BEF5-7FF3-47ED-B4AD-F4EA8F2C338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B5683926-FA92-44A3-848E-62A082FAC2C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3" name="テキスト ボックス 162">
          <a:extLst>
            <a:ext uri="{FF2B5EF4-FFF2-40B4-BE49-F238E27FC236}">
              <a16:creationId xmlns:a16="http://schemas.microsoft.com/office/drawing/2014/main" id="{E8E69FD4-3FE1-4B35-9944-6FBC8830B752}"/>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91E5BFC4-B5A2-484F-B0D8-856615D4AEE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65" name="直線コネクタ 164">
          <a:extLst>
            <a:ext uri="{FF2B5EF4-FFF2-40B4-BE49-F238E27FC236}">
              <a16:creationId xmlns:a16="http://schemas.microsoft.com/office/drawing/2014/main" id="{ACDF0487-7ADD-40A4-8798-E7F8C1C4F637}"/>
            </a:ext>
          </a:extLst>
        </xdr:cNvPr>
        <xdr:cNvCxnSpPr/>
      </xdr:nvCxnSpPr>
      <xdr:spPr>
        <a:xfrm flipV="1">
          <a:off x="46348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66" name="【体育館・プール】&#10;有形固定資産減価償却率最小値テキスト">
          <a:extLst>
            <a:ext uri="{FF2B5EF4-FFF2-40B4-BE49-F238E27FC236}">
              <a16:creationId xmlns:a16="http://schemas.microsoft.com/office/drawing/2014/main" id="{B02B3DF5-E59B-4CB3-BABF-E500EE7F968D}"/>
            </a:ext>
          </a:extLst>
        </xdr:cNvPr>
        <xdr:cNvSpPr txBox="1"/>
      </xdr:nvSpPr>
      <xdr:spPr>
        <a:xfrm>
          <a:off x="46736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67" name="直線コネクタ 166">
          <a:extLst>
            <a:ext uri="{FF2B5EF4-FFF2-40B4-BE49-F238E27FC236}">
              <a16:creationId xmlns:a16="http://schemas.microsoft.com/office/drawing/2014/main" id="{260FE2E4-0616-47FB-9426-F99F1F89606E}"/>
            </a:ext>
          </a:extLst>
        </xdr:cNvPr>
        <xdr:cNvCxnSpPr/>
      </xdr:nvCxnSpPr>
      <xdr:spPr>
        <a:xfrm>
          <a:off x="4546600" y="1090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23391AA3-72E9-4457-81A6-484F1D18D22E}"/>
            </a:ext>
          </a:extLst>
        </xdr:cNvPr>
        <xdr:cNvSpPr txBox="1"/>
      </xdr:nvSpPr>
      <xdr:spPr>
        <a:xfrm>
          <a:off x="46736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69" name="直線コネクタ 168">
          <a:extLst>
            <a:ext uri="{FF2B5EF4-FFF2-40B4-BE49-F238E27FC236}">
              <a16:creationId xmlns:a16="http://schemas.microsoft.com/office/drawing/2014/main" id="{E1F7042C-E0D7-4D8C-B69B-7F7F41D5DFED}"/>
            </a:ext>
          </a:extLst>
        </xdr:cNvPr>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AE8462BA-1A64-4215-BC17-97EA0053B7B3}"/>
            </a:ext>
          </a:extLst>
        </xdr:cNvPr>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1" name="フローチャート: 判断 170">
          <a:extLst>
            <a:ext uri="{FF2B5EF4-FFF2-40B4-BE49-F238E27FC236}">
              <a16:creationId xmlns:a16="http://schemas.microsoft.com/office/drawing/2014/main" id="{D8AAB1EA-8E44-4AC7-A6AF-1C85D61A2181}"/>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72" name="フローチャート: 判断 171">
          <a:extLst>
            <a:ext uri="{FF2B5EF4-FFF2-40B4-BE49-F238E27FC236}">
              <a16:creationId xmlns:a16="http://schemas.microsoft.com/office/drawing/2014/main" id="{495AA822-ED96-4D32-ADCA-A0B9CD54A068}"/>
            </a:ext>
          </a:extLst>
        </xdr:cNvPr>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73" name="フローチャート: 判断 172">
          <a:extLst>
            <a:ext uri="{FF2B5EF4-FFF2-40B4-BE49-F238E27FC236}">
              <a16:creationId xmlns:a16="http://schemas.microsoft.com/office/drawing/2014/main" id="{8FF60203-A50D-44FB-BE10-97A1CF5C4CA0}"/>
            </a:ext>
          </a:extLst>
        </xdr:cNvPr>
        <xdr:cNvSpPr/>
      </xdr:nvSpPr>
      <xdr:spPr>
        <a:xfrm>
          <a:off x="2857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74" name="フローチャート: 判断 173">
          <a:extLst>
            <a:ext uri="{FF2B5EF4-FFF2-40B4-BE49-F238E27FC236}">
              <a16:creationId xmlns:a16="http://schemas.microsoft.com/office/drawing/2014/main" id="{F8540B21-AD35-4E9D-8627-577E76B47E1F}"/>
            </a:ext>
          </a:extLst>
        </xdr:cNvPr>
        <xdr:cNvSpPr/>
      </xdr:nvSpPr>
      <xdr:spPr>
        <a:xfrm>
          <a:off x="1968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75" name="フローチャート: 判断 174">
          <a:extLst>
            <a:ext uri="{FF2B5EF4-FFF2-40B4-BE49-F238E27FC236}">
              <a16:creationId xmlns:a16="http://schemas.microsoft.com/office/drawing/2014/main" id="{9CED5491-550E-4E9A-AB87-B783F814D37C}"/>
            </a:ext>
          </a:extLst>
        </xdr:cNvPr>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D77BF3F7-48E2-44AE-A094-46750C9885E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58DAD7BC-19E9-49BB-A6E5-E9DEA46C612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BC56CB31-0078-457C-B819-1DE71DF14C0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205DAF89-F00F-4DA8-86C8-4D9653D939B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8501609B-D021-407C-9563-BF4AB838312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125222</xdr:rowOff>
    </xdr:from>
    <xdr:to>
      <xdr:col>24</xdr:col>
      <xdr:colOff>114300</xdr:colOff>
      <xdr:row>61</xdr:row>
      <xdr:rowOff>55372</xdr:rowOff>
    </xdr:to>
    <xdr:sp macro="" textlink="">
      <xdr:nvSpPr>
        <xdr:cNvPr id="181" name="楕円 180">
          <a:extLst>
            <a:ext uri="{FF2B5EF4-FFF2-40B4-BE49-F238E27FC236}">
              <a16:creationId xmlns:a16="http://schemas.microsoft.com/office/drawing/2014/main" id="{E381B4A6-61CB-4BD5-A521-6F337D9E9893}"/>
            </a:ext>
          </a:extLst>
        </xdr:cNvPr>
        <xdr:cNvSpPr/>
      </xdr:nvSpPr>
      <xdr:spPr>
        <a:xfrm>
          <a:off x="4584700" y="104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103649</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0DF00DCE-10AF-42F9-840F-FFE7919653E6}"/>
            </a:ext>
          </a:extLst>
        </xdr:cNvPr>
        <xdr:cNvSpPr txBox="1"/>
      </xdr:nvSpPr>
      <xdr:spPr>
        <a:xfrm>
          <a:off x="4673600" y="1039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113792</xdr:rowOff>
    </xdr:from>
    <xdr:to>
      <xdr:col>20</xdr:col>
      <xdr:colOff>38100</xdr:colOff>
      <xdr:row>61</xdr:row>
      <xdr:rowOff>43942</xdr:rowOff>
    </xdr:to>
    <xdr:sp macro="" textlink="">
      <xdr:nvSpPr>
        <xdr:cNvPr id="183" name="楕円 182">
          <a:extLst>
            <a:ext uri="{FF2B5EF4-FFF2-40B4-BE49-F238E27FC236}">
              <a16:creationId xmlns:a16="http://schemas.microsoft.com/office/drawing/2014/main" id="{256C205A-BDB2-4B2D-B93A-21FCC4DB96CD}"/>
            </a:ext>
          </a:extLst>
        </xdr:cNvPr>
        <xdr:cNvSpPr/>
      </xdr:nvSpPr>
      <xdr:spPr>
        <a:xfrm>
          <a:off x="3746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164592</xdr:rowOff>
    </xdr:from>
    <xdr:to>
      <xdr:col>24</xdr:col>
      <xdr:colOff>63500</xdr:colOff>
      <xdr:row>61</xdr:row>
      <xdr:rowOff>4572</xdr:rowOff>
    </xdr:to>
    <xdr:cxnSp macro="">
      <xdr:nvCxnSpPr>
        <xdr:cNvPr id="184" name="直線コネクタ 183">
          <a:extLst>
            <a:ext uri="{FF2B5EF4-FFF2-40B4-BE49-F238E27FC236}">
              <a16:creationId xmlns:a16="http://schemas.microsoft.com/office/drawing/2014/main" id="{687B0EAB-B94B-4888-B60E-2B91633AEAAA}"/>
            </a:ext>
          </a:extLst>
        </xdr:cNvPr>
        <xdr:cNvCxnSpPr/>
      </xdr:nvCxnSpPr>
      <xdr:spPr>
        <a:xfrm>
          <a:off x="3797300" y="1045159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74930</xdr:rowOff>
    </xdr:from>
    <xdr:to>
      <xdr:col>15</xdr:col>
      <xdr:colOff>101600</xdr:colOff>
      <xdr:row>61</xdr:row>
      <xdr:rowOff>5080</xdr:rowOff>
    </xdr:to>
    <xdr:sp macro="" textlink="">
      <xdr:nvSpPr>
        <xdr:cNvPr id="185" name="楕円 184">
          <a:extLst>
            <a:ext uri="{FF2B5EF4-FFF2-40B4-BE49-F238E27FC236}">
              <a16:creationId xmlns:a16="http://schemas.microsoft.com/office/drawing/2014/main" id="{1FFCE61A-DC86-493A-9602-4EBA1C490154}"/>
            </a:ext>
          </a:extLst>
        </xdr:cNvPr>
        <xdr:cNvSpPr/>
      </xdr:nvSpPr>
      <xdr:spPr>
        <a:xfrm>
          <a:off x="2857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125730</xdr:rowOff>
    </xdr:from>
    <xdr:to>
      <xdr:col>19</xdr:col>
      <xdr:colOff>177800</xdr:colOff>
      <xdr:row>60</xdr:row>
      <xdr:rowOff>164592</xdr:rowOff>
    </xdr:to>
    <xdr:cxnSp macro="">
      <xdr:nvCxnSpPr>
        <xdr:cNvPr id="186" name="直線コネクタ 185">
          <a:extLst>
            <a:ext uri="{FF2B5EF4-FFF2-40B4-BE49-F238E27FC236}">
              <a16:creationId xmlns:a16="http://schemas.microsoft.com/office/drawing/2014/main" id="{D88ABA80-AAA0-475B-8297-DCE437D40D19}"/>
            </a:ext>
          </a:extLst>
        </xdr:cNvPr>
        <xdr:cNvCxnSpPr/>
      </xdr:nvCxnSpPr>
      <xdr:spPr>
        <a:xfrm>
          <a:off x="2908300" y="1041273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29210</xdr:rowOff>
    </xdr:from>
    <xdr:to>
      <xdr:col>10</xdr:col>
      <xdr:colOff>165100</xdr:colOff>
      <xdr:row>60</xdr:row>
      <xdr:rowOff>130810</xdr:rowOff>
    </xdr:to>
    <xdr:sp macro="" textlink="">
      <xdr:nvSpPr>
        <xdr:cNvPr id="187" name="楕円 186">
          <a:extLst>
            <a:ext uri="{FF2B5EF4-FFF2-40B4-BE49-F238E27FC236}">
              <a16:creationId xmlns:a16="http://schemas.microsoft.com/office/drawing/2014/main" id="{FD34BB30-9F58-4386-AC56-BDFDEA7A3D12}"/>
            </a:ext>
          </a:extLst>
        </xdr:cNvPr>
        <xdr:cNvSpPr/>
      </xdr:nvSpPr>
      <xdr:spPr>
        <a:xfrm>
          <a:off x="1968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80010</xdr:rowOff>
    </xdr:from>
    <xdr:to>
      <xdr:col>15</xdr:col>
      <xdr:colOff>50800</xdr:colOff>
      <xdr:row>60</xdr:row>
      <xdr:rowOff>125730</xdr:rowOff>
    </xdr:to>
    <xdr:cxnSp macro="">
      <xdr:nvCxnSpPr>
        <xdr:cNvPr id="188" name="直線コネクタ 187">
          <a:extLst>
            <a:ext uri="{FF2B5EF4-FFF2-40B4-BE49-F238E27FC236}">
              <a16:creationId xmlns:a16="http://schemas.microsoft.com/office/drawing/2014/main" id="{348F6E5E-B46C-492B-AB10-9DE46F0266BB}"/>
            </a:ext>
          </a:extLst>
        </xdr:cNvPr>
        <xdr:cNvCxnSpPr/>
      </xdr:nvCxnSpPr>
      <xdr:spPr>
        <a:xfrm>
          <a:off x="2019300" y="103670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151909</xdr:rowOff>
    </xdr:from>
    <xdr:ext cx="405111" cy="259045"/>
    <xdr:sp macro="" textlink="">
      <xdr:nvSpPr>
        <xdr:cNvPr id="189" name="n_1aveValue【体育館・プール】&#10;有形固定資産減価償却率">
          <a:extLst>
            <a:ext uri="{FF2B5EF4-FFF2-40B4-BE49-F238E27FC236}">
              <a16:creationId xmlns:a16="http://schemas.microsoft.com/office/drawing/2014/main" id="{F85E8CEA-9B5E-48BD-94A2-E25377D42F2F}"/>
            </a:ext>
          </a:extLst>
        </xdr:cNvPr>
        <xdr:cNvSpPr txBox="1"/>
      </xdr:nvSpPr>
      <xdr:spPr>
        <a:xfrm>
          <a:off x="35820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126763</xdr:rowOff>
    </xdr:from>
    <xdr:ext cx="405111" cy="259045"/>
    <xdr:sp macro="" textlink="">
      <xdr:nvSpPr>
        <xdr:cNvPr id="190" name="n_2aveValue【体育館・プール】&#10;有形固定資産減価償却率">
          <a:extLst>
            <a:ext uri="{FF2B5EF4-FFF2-40B4-BE49-F238E27FC236}">
              <a16:creationId xmlns:a16="http://schemas.microsoft.com/office/drawing/2014/main" id="{DC22A1B3-BCD4-43E7-B1F9-BC475B0C47E4}"/>
            </a:ext>
          </a:extLst>
        </xdr:cNvPr>
        <xdr:cNvSpPr txBox="1"/>
      </xdr:nvSpPr>
      <xdr:spPr>
        <a:xfrm>
          <a:off x="2705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65041</xdr:rowOff>
    </xdr:from>
    <xdr:ext cx="405111" cy="259045"/>
    <xdr:sp macro="" textlink="">
      <xdr:nvSpPr>
        <xdr:cNvPr id="191" name="n_3aveValue【体育館・プール】&#10;有形固定資産減価償却率">
          <a:extLst>
            <a:ext uri="{FF2B5EF4-FFF2-40B4-BE49-F238E27FC236}">
              <a16:creationId xmlns:a16="http://schemas.microsoft.com/office/drawing/2014/main" id="{DBCDC87E-352D-47EE-A4F1-AF452D5B14D9}"/>
            </a:ext>
          </a:extLst>
        </xdr:cNvPr>
        <xdr:cNvSpPr txBox="1"/>
      </xdr:nvSpPr>
      <xdr:spPr>
        <a:xfrm>
          <a:off x="1816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49039</xdr:rowOff>
    </xdr:from>
    <xdr:ext cx="405111" cy="259045"/>
    <xdr:sp macro="" textlink="">
      <xdr:nvSpPr>
        <xdr:cNvPr id="192" name="n_4aveValue【体育館・プール】&#10;有形固定資産減価償却率">
          <a:extLst>
            <a:ext uri="{FF2B5EF4-FFF2-40B4-BE49-F238E27FC236}">
              <a16:creationId xmlns:a16="http://schemas.microsoft.com/office/drawing/2014/main" id="{4137362A-62C6-48BD-A0EE-2DF816324ACA}"/>
            </a:ext>
          </a:extLst>
        </xdr:cNvPr>
        <xdr:cNvSpPr txBox="1"/>
      </xdr:nvSpPr>
      <xdr:spPr>
        <a:xfrm>
          <a:off x="9277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35069</xdr:rowOff>
    </xdr:from>
    <xdr:ext cx="405111" cy="259045"/>
    <xdr:sp macro="" textlink="">
      <xdr:nvSpPr>
        <xdr:cNvPr id="193" name="n_1mainValue【体育館・プール】&#10;有形固定資産減価償却率">
          <a:extLst>
            <a:ext uri="{FF2B5EF4-FFF2-40B4-BE49-F238E27FC236}">
              <a16:creationId xmlns:a16="http://schemas.microsoft.com/office/drawing/2014/main" id="{6429E82F-EC82-458D-8B71-B732CC5C6C84}"/>
            </a:ext>
          </a:extLst>
        </xdr:cNvPr>
        <xdr:cNvSpPr txBox="1"/>
      </xdr:nvSpPr>
      <xdr:spPr>
        <a:xfrm>
          <a:off x="3582044" y="1049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167657</xdr:rowOff>
    </xdr:from>
    <xdr:ext cx="405111" cy="259045"/>
    <xdr:sp macro="" textlink="">
      <xdr:nvSpPr>
        <xdr:cNvPr id="194" name="n_2mainValue【体育館・プール】&#10;有形固定資産減価償却率">
          <a:extLst>
            <a:ext uri="{FF2B5EF4-FFF2-40B4-BE49-F238E27FC236}">
              <a16:creationId xmlns:a16="http://schemas.microsoft.com/office/drawing/2014/main" id="{FFFD7B84-D7A5-4189-82EA-016C4341A87A}"/>
            </a:ext>
          </a:extLst>
        </xdr:cNvPr>
        <xdr:cNvSpPr txBox="1"/>
      </xdr:nvSpPr>
      <xdr:spPr>
        <a:xfrm>
          <a:off x="2705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121937</xdr:rowOff>
    </xdr:from>
    <xdr:ext cx="405111" cy="259045"/>
    <xdr:sp macro="" textlink="">
      <xdr:nvSpPr>
        <xdr:cNvPr id="195" name="n_3mainValue【体育館・プール】&#10;有形固定資産減価償却率">
          <a:extLst>
            <a:ext uri="{FF2B5EF4-FFF2-40B4-BE49-F238E27FC236}">
              <a16:creationId xmlns:a16="http://schemas.microsoft.com/office/drawing/2014/main" id="{E5CEED73-7E74-48CB-97AB-AF24778874AD}"/>
            </a:ext>
          </a:extLst>
        </xdr:cNvPr>
        <xdr:cNvSpPr txBox="1"/>
      </xdr:nvSpPr>
      <xdr:spPr>
        <a:xfrm>
          <a:off x="1816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DD65EEE3-1D33-448C-AA78-50AF73B47A8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79FDC0AA-36BD-463F-9942-54DCE00838D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093004B3-B91D-44D7-AC70-3F3329A65C0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5379D3A8-4A4E-4A2C-9647-26C14E1CB33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7ECCE463-7356-46EB-96D1-7914F0D61BA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46DDE81B-D193-463E-B792-7D3D0630A2F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4728A3F3-2F93-4722-B9D2-1F54E4200EA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F1CD4326-74EB-4DCB-A88F-57A36F7D41E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FB837739-BFB2-40E9-9D94-67317A11B9D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D7DAB780-8B55-43C3-9756-11B50114CBC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25047567-82D6-4651-9E10-233FF40870C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a:extLst>
            <a:ext uri="{FF2B5EF4-FFF2-40B4-BE49-F238E27FC236}">
              <a16:creationId xmlns:a16="http://schemas.microsoft.com/office/drawing/2014/main" id="{EB0F4439-6CAB-457C-A1E8-B4559833346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DE90B433-A900-4F2C-879F-ABCC81A2657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a:extLst>
            <a:ext uri="{FF2B5EF4-FFF2-40B4-BE49-F238E27FC236}">
              <a16:creationId xmlns:a16="http://schemas.microsoft.com/office/drawing/2014/main" id="{7D3E9964-82BD-4DB6-9E0F-8C46C662E913}"/>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5B8B1CFA-6B55-48DA-986B-2F0308286B5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a:extLst>
            <a:ext uri="{FF2B5EF4-FFF2-40B4-BE49-F238E27FC236}">
              <a16:creationId xmlns:a16="http://schemas.microsoft.com/office/drawing/2014/main" id="{93EC5706-A2CC-4495-9588-F879924E52B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3DD3DFA2-07D3-45F0-B90E-4BD854DDB77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a:extLst>
            <a:ext uri="{FF2B5EF4-FFF2-40B4-BE49-F238E27FC236}">
              <a16:creationId xmlns:a16="http://schemas.microsoft.com/office/drawing/2014/main" id="{0174C270-3AF5-4411-BF20-2D678421BAC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45336DC7-5715-450C-AF67-E478506280F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a:extLst>
            <a:ext uri="{FF2B5EF4-FFF2-40B4-BE49-F238E27FC236}">
              <a16:creationId xmlns:a16="http://schemas.microsoft.com/office/drawing/2014/main" id="{1F5F781E-2723-4B75-8269-2D9005CF011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ECE48124-C8DD-4AEA-B29A-630446E1402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C3254F9B-4F7F-4D1E-916E-97119724075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6A90141F-9771-415A-A7F3-72915415310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19" name="直線コネクタ 218">
          <a:extLst>
            <a:ext uri="{FF2B5EF4-FFF2-40B4-BE49-F238E27FC236}">
              <a16:creationId xmlns:a16="http://schemas.microsoft.com/office/drawing/2014/main" id="{51A15C48-F371-4DA6-A7D7-3B552C6C8574}"/>
            </a:ext>
          </a:extLst>
        </xdr:cNvPr>
        <xdr:cNvCxnSpPr/>
      </xdr:nvCxnSpPr>
      <xdr:spPr>
        <a:xfrm flipV="1">
          <a:off x="10476865" y="95992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220" name="【体育館・プール】&#10;一人当たり面積最小値テキスト">
          <a:extLst>
            <a:ext uri="{FF2B5EF4-FFF2-40B4-BE49-F238E27FC236}">
              <a16:creationId xmlns:a16="http://schemas.microsoft.com/office/drawing/2014/main" id="{B7F409FE-D819-492F-AF1D-701347267A6F}"/>
            </a:ext>
          </a:extLst>
        </xdr:cNvPr>
        <xdr:cNvSpPr txBox="1"/>
      </xdr:nvSpPr>
      <xdr:spPr>
        <a:xfrm>
          <a:off x="105156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21" name="直線コネクタ 220">
          <a:extLst>
            <a:ext uri="{FF2B5EF4-FFF2-40B4-BE49-F238E27FC236}">
              <a16:creationId xmlns:a16="http://schemas.microsoft.com/office/drawing/2014/main" id="{5171BCE7-6B68-4939-8AC0-3611FC38DC10}"/>
            </a:ext>
          </a:extLst>
        </xdr:cNvPr>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222" name="【体育館・プール】&#10;一人当たり面積最大値テキスト">
          <a:extLst>
            <a:ext uri="{FF2B5EF4-FFF2-40B4-BE49-F238E27FC236}">
              <a16:creationId xmlns:a16="http://schemas.microsoft.com/office/drawing/2014/main" id="{955A4047-FEDA-43E8-9EB7-6EF4FF62E9C2}"/>
            </a:ext>
          </a:extLst>
        </xdr:cNvPr>
        <xdr:cNvSpPr txBox="1"/>
      </xdr:nvSpPr>
      <xdr:spPr>
        <a:xfrm>
          <a:off x="10515600" y="93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23" name="直線コネクタ 222">
          <a:extLst>
            <a:ext uri="{FF2B5EF4-FFF2-40B4-BE49-F238E27FC236}">
              <a16:creationId xmlns:a16="http://schemas.microsoft.com/office/drawing/2014/main" id="{7847075D-5851-43D8-ACE0-80B9049387C4}"/>
            </a:ext>
          </a:extLst>
        </xdr:cNvPr>
        <xdr:cNvCxnSpPr/>
      </xdr:nvCxnSpPr>
      <xdr:spPr>
        <a:xfrm>
          <a:off x="10388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114317</xdr:rowOff>
    </xdr:from>
    <xdr:ext cx="469744" cy="259045"/>
    <xdr:sp macro="" textlink="">
      <xdr:nvSpPr>
        <xdr:cNvPr id="224" name="【体育館・プール】&#10;一人当たり面積平均値テキスト">
          <a:extLst>
            <a:ext uri="{FF2B5EF4-FFF2-40B4-BE49-F238E27FC236}">
              <a16:creationId xmlns:a16="http://schemas.microsoft.com/office/drawing/2014/main" id="{CE0A677D-9A23-4ED7-B31E-5E239F790D11}"/>
            </a:ext>
          </a:extLst>
        </xdr:cNvPr>
        <xdr:cNvSpPr txBox="1"/>
      </xdr:nvSpPr>
      <xdr:spPr>
        <a:xfrm>
          <a:off x="10515600" y="10572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25" name="フローチャート: 判断 224">
          <a:extLst>
            <a:ext uri="{FF2B5EF4-FFF2-40B4-BE49-F238E27FC236}">
              <a16:creationId xmlns:a16="http://schemas.microsoft.com/office/drawing/2014/main" id="{D3471421-6B6C-49C1-A04E-09E4734FBF30}"/>
            </a:ext>
          </a:extLst>
        </xdr:cNvPr>
        <xdr:cNvSpPr/>
      </xdr:nvSpPr>
      <xdr:spPr>
        <a:xfrm>
          <a:off x="10426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26" name="フローチャート: 判断 225">
          <a:extLst>
            <a:ext uri="{FF2B5EF4-FFF2-40B4-BE49-F238E27FC236}">
              <a16:creationId xmlns:a16="http://schemas.microsoft.com/office/drawing/2014/main" id="{0ACD7986-7C80-47CF-881D-3ADAC15BA04A}"/>
            </a:ext>
          </a:extLst>
        </xdr:cNvPr>
        <xdr:cNvSpPr/>
      </xdr:nvSpPr>
      <xdr:spPr>
        <a:xfrm>
          <a:off x="958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27" name="フローチャート: 判断 226">
          <a:extLst>
            <a:ext uri="{FF2B5EF4-FFF2-40B4-BE49-F238E27FC236}">
              <a16:creationId xmlns:a16="http://schemas.microsoft.com/office/drawing/2014/main" id="{526CF925-CDA1-4F1A-902B-243CDDE13494}"/>
            </a:ext>
          </a:extLst>
        </xdr:cNvPr>
        <xdr:cNvSpPr/>
      </xdr:nvSpPr>
      <xdr:spPr>
        <a:xfrm>
          <a:off x="86995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28" name="フローチャート: 判断 227">
          <a:extLst>
            <a:ext uri="{FF2B5EF4-FFF2-40B4-BE49-F238E27FC236}">
              <a16:creationId xmlns:a16="http://schemas.microsoft.com/office/drawing/2014/main" id="{322F3652-AA96-4960-A3EF-F13879E5FBC5}"/>
            </a:ext>
          </a:extLst>
        </xdr:cNvPr>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29" name="フローチャート: 判断 228">
          <a:extLst>
            <a:ext uri="{FF2B5EF4-FFF2-40B4-BE49-F238E27FC236}">
              <a16:creationId xmlns:a16="http://schemas.microsoft.com/office/drawing/2014/main" id="{E7BD13D1-7D16-42B9-A8F8-EC317D1E0384}"/>
            </a:ext>
          </a:extLst>
        </xdr:cNvPr>
        <xdr:cNvSpPr/>
      </xdr:nvSpPr>
      <xdr:spPr>
        <a:xfrm>
          <a:off x="6921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323DA9BD-F8DE-4E02-8531-99CF9E2F776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CD5CBFB6-FBB7-4233-A7E1-B654A499C88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D093A341-C122-4AD9-9CBB-411274EDD96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1FDF94B3-F6FE-4DC5-A115-20F551B9E79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9454C9E6-9B91-471B-BBF3-58E9F5740E5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74930</xdr:rowOff>
    </xdr:from>
    <xdr:to>
      <xdr:col>55</xdr:col>
      <xdr:colOff>50800</xdr:colOff>
      <xdr:row>60</xdr:row>
      <xdr:rowOff>5080</xdr:rowOff>
    </xdr:to>
    <xdr:sp macro="" textlink="">
      <xdr:nvSpPr>
        <xdr:cNvPr id="235" name="楕円 234">
          <a:extLst>
            <a:ext uri="{FF2B5EF4-FFF2-40B4-BE49-F238E27FC236}">
              <a16:creationId xmlns:a16="http://schemas.microsoft.com/office/drawing/2014/main" id="{1D1D1A7D-A830-4C7C-A5D6-7A1F84DFFB4E}"/>
            </a:ext>
          </a:extLst>
        </xdr:cNvPr>
        <xdr:cNvSpPr/>
      </xdr:nvSpPr>
      <xdr:spPr>
        <a:xfrm>
          <a:off x="10426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97807</xdr:rowOff>
    </xdr:from>
    <xdr:ext cx="469744" cy="259045"/>
    <xdr:sp macro="" textlink="">
      <xdr:nvSpPr>
        <xdr:cNvPr id="236" name="【体育館・プール】&#10;一人当たり面積該当値テキスト">
          <a:extLst>
            <a:ext uri="{FF2B5EF4-FFF2-40B4-BE49-F238E27FC236}">
              <a16:creationId xmlns:a16="http://schemas.microsoft.com/office/drawing/2014/main" id="{24C5A4EE-55EE-4D80-851B-188A56262B11}"/>
            </a:ext>
          </a:extLst>
        </xdr:cNvPr>
        <xdr:cNvSpPr txBox="1"/>
      </xdr:nvSpPr>
      <xdr:spPr>
        <a:xfrm>
          <a:off x="10515600" y="1004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84455</xdr:rowOff>
    </xdr:from>
    <xdr:to>
      <xdr:col>50</xdr:col>
      <xdr:colOff>165100</xdr:colOff>
      <xdr:row>60</xdr:row>
      <xdr:rowOff>14605</xdr:rowOff>
    </xdr:to>
    <xdr:sp macro="" textlink="">
      <xdr:nvSpPr>
        <xdr:cNvPr id="237" name="楕円 236">
          <a:extLst>
            <a:ext uri="{FF2B5EF4-FFF2-40B4-BE49-F238E27FC236}">
              <a16:creationId xmlns:a16="http://schemas.microsoft.com/office/drawing/2014/main" id="{660D093B-1712-4A74-8B49-938E083AC290}"/>
            </a:ext>
          </a:extLst>
        </xdr:cNvPr>
        <xdr:cNvSpPr/>
      </xdr:nvSpPr>
      <xdr:spPr>
        <a:xfrm>
          <a:off x="9588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125730</xdr:rowOff>
    </xdr:from>
    <xdr:to>
      <xdr:col>55</xdr:col>
      <xdr:colOff>0</xdr:colOff>
      <xdr:row>59</xdr:row>
      <xdr:rowOff>135255</xdr:rowOff>
    </xdr:to>
    <xdr:cxnSp macro="">
      <xdr:nvCxnSpPr>
        <xdr:cNvPr id="238" name="直線コネクタ 237">
          <a:extLst>
            <a:ext uri="{FF2B5EF4-FFF2-40B4-BE49-F238E27FC236}">
              <a16:creationId xmlns:a16="http://schemas.microsoft.com/office/drawing/2014/main" id="{B851519F-845C-463F-9353-E585DED4E28C}"/>
            </a:ext>
          </a:extLst>
        </xdr:cNvPr>
        <xdr:cNvCxnSpPr/>
      </xdr:nvCxnSpPr>
      <xdr:spPr>
        <a:xfrm flipV="1">
          <a:off x="9639300" y="1024128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84455</xdr:rowOff>
    </xdr:from>
    <xdr:to>
      <xdr:col>46</xdr:col>
      <xdr:colOff>38100</xdr:colOff>
      <xdr:row>60</xdr:row>
      <xdr:rowOff>14605</xdr:rowOff>
    </xdr:to>
    <xdr:sp macro="" textlink="">
      <xdr:nvSpPr>
        <xdr:cNvPr id="239" name="楕円 238">
          <a:extLst>
            <a:ext uri="{FF2B5EF4-FFF2-40B4-BE49-F238E27FC236}">
              <a16:creationId xmlns:a16="http://schemas.microsoft.com/office/drawing/2014/main" id="{947FDF12-A3F4-4855-85F2-AF6A764D234D}"/>
            </a:ext>
          </a:extLst>
        </xdr:cNvPr>
        <xdr:cNvSpPr/>
      </xdr:nvSpPr>
      <xdr:spPr>
        <a:xfrm>
          <a:off x="8699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135255</xdr:rowOff>
    </xdr:from>
    <xdr:to>
      <xdr:col>50</xdr:col>
      <xdr:colOff>114300</xdr:colOff>
      <xdr:row>59</xdr:row>
      <xdr:rowOff>135255</xdr:rowOff>
    </xdr:to>
    <xdr:cxnSp macro="">
      <xdr:nvCxnSpPr>
        <xdr:cNvPr id="240" name="直線コネクタ 239">
          <a:extLst>
            <a:ext uri="{FF2B5EF4-FFF2-40B4-BE49-F238E27FC236}">
              <a16:creationId xmlns:a16="http://schemas.microsoft.com/office/drawing/2014/main" id="{375B0594-3198-43DE-9DFA-F04FB049C64C}"/>
            </a:ext>
          </a:extLst>
        </xdr:cNvPr>
        <xdr:cNvCxnSpPr/>
      </xdr:nvCxnSpPr>
      <xdr:spPr>
        <a:xfrm>
          <a:off x="8750300" y="10250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114935</xdr:rowOff>
    </xdr:from>
    <xdr:to>
      <xdr:col>41</xdr:col>
      <xdr:colOff>101600</xdr:colOff>
      <xdr:row>60</xdr:row>
      <xdr:rowOff>45085</xdr:rowOff>
    </xdr:to>
    <xdr:sp macro="" textlink="">
      <xdr:nvSpPr>
        <xdr:cNvPr id="241" name="楕円 240">
          <a:extLst>
            <a:ext uri="{FF2B5EF4-FFF2-40B4-BE49-F238E27FC236}">
              <a16:creationId xmlns:a16="http://schemas.microsoft.com/office/drawing/2014/main" id="{6D6788C5-1B1C-41C9-8A89-A3BE77429410}"/>
            </a:ext>
          </a:extLst>
        </xdr:cNvPr>
        <xdr:cNvSpPr/>
      </xdr:nvSpPr>
      <xdr:spPr>
        <a:xfrm>
          <a:off x="7810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135255</xdr:rowOff>
    </xdr:from>
    <xdr:to>
      <xdr:col>45</xdr:col>
      <xdr:colOff>177800</xdr:colOff>
      <xdr:row>59</xdr:row>
      <xdr:rowOff>165735</xdr:rowOff>
    </xdr:to>
    <xdr:cxnSp macro="">
      <xdr:nvCxnSpPr>
        <xdr:cNvPr id="242" name="直線コネクタ 241">
          <a:extLst>
            <a:ext uri="{FF2B5EF4-FFF2-40B4-BE49-F238E27FC236}">
              <a16:creationId xmlns:a16="http://schemas.microsoft.com/office/drawing/2014/main" id="{7F6EE377-D42A-47BB-8A5E-7B84668C0BB7}"/>
            </a:ext>
          </a:extLst>
        </xdr:cNvPr>
        <xdr:cNvCxnSpPr/>
      </xdr:nvCxnSpPr>
      <xdr:spPr>
        <a:xfrm flipV="1">
          <a:off x="7861300" y="102508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165752</xdr:rowOff>
    </xdr:from>
    <xdr:ext cx="469744" cy="259045"/>
    <xdr:sp macro="" textlink="">
      <xdr:nvSpPr>
        <xdr:cNvPr id="243" name="n_1aveValue【体育館・プール】&#10;一人当たり面積">
          <a:extLst>
            <a:ext uri="{FF2B5EF4-FFF2-40B4-BE49-F238E27FC236}">
              <a16:creationId xmlns:a16="http://schemas.microsoft.com/office/drawing/2014/main" id="{B00B18F1-49EC-431D-9281-4592CCC6760B}"/>
            </a:ext>
          </a:extLst>
        </xdr:cNvPr>
        <xdr:cNvSpPr txBox="1"/>
      </xdr:nvSpPr>
      <xdr:spPr>
        <a:xfrm>
          <a:off x="9391727" y="106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161942</xdr:rowOff>
    </xdr:from>
    <xdr:ext cx="469744" cy="259045"/>
    <xdr:sp macro="" textlink="">
      <xdr:nvSpPr>
        <xdr:cNvPr id="244" name="n_2aveValue【体育館・プール】&#10;一人当たり面積">
          <a:extLst>
            <a:ext uri="{FF2B5EF4-FFF2-40B4-BE49-F238E27FC236}">
              <a16:creationId xmlns:a16="http://schemas.microsoft.com/office/drawing/2014/main" id="{4FDEAA49-75B9-4B53-8F5B-37CB4117AEEA}"/>
            </a:ext>
          </a:extLst>
        </xdr:cNvPr>
        <xdr:cNvSpPr txBox="1"/>
      </xdr:nvSpPr>
      <xdr:spPr>
        <a:xfrm>
          <a:off x="8515427" y="106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133367</xdr:rowOff>
    </xdr:from>
    <xdr:ext cx="469744" cy="259045"/>
    <xdr:sp macro="" textlink="">
      <xdr:nvSpPr>
        <xdr:cNvPr id="245" name="n_3aveValue【体育館・プール】&#10;一人当たり面積">
          <a:extLst>
            <a:ext uri="{FF2B5EF4-FFF2-40B4-BE49-F238E27FC236}">
              <a16:creationId xmlns:a16="http://schemas.microsoft.com/office/drawing/2014/main" id="{839BE0BD-5DE0-4674-9B6B-EE44CE7CC94E}"/>
            </a:ext>
          </a:extLst>
        </xdr:cNvPr>
        <xdr:cNvSpPr txBox="1"/>
      </xdr:nvSpPr>
      <xdr:spPr>
        <a:xfrm>
          <a:off x="7626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246" name="n_4aveValue【体育館・プール】&#10;一人当たり面積">
          <a:extLst>
            <a:ext uri="{FF2B5EF4-FFF2-40B4-BE49-F238E27FC236}">
              <a16:creationId xmlns:a16="http://schemas.microsoft.com/office/drawing/2014/main" id="{DDC1406B-6CF0-4E96-B05E-63F61B5D2FE5}"/>
            </a:ext>
          </a:extLst>
        </xdr:cNvPr>
        <xdr:cNvSpPr txBox="1"/>
      </xdr:nvSpPr>
      <xdr:spPr>
        <a:xfrm>
          <a:off x="6737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31132</xdr:rowOff>
    </xdr:from>
    <xdr:ext cx="469744" cy="259045"/>
    <xdr:sp macro="" textlink="">
      <xdr:nvSpPr>
        <xdr:cNvPr id="247" name="n_1mainValue【体育館・プール】&#10;一人当たり面積">
          <a:extLst>
            <a:ext uri="{FF2B5EF4-FFF2-40B4-BE49-F238E27FC236}">
              <a16:creationId xmlns:a16="http://schemas.microsoft.com/office/drawing/2014/main" id="{D1BED8FA-3E83-4AD1-B964-00199F7C99AC}"/>
            </a:ext>
          </a:extLst>
        </xdr:cNvPr>
        <xdr:cNvSpPr txBox="1"/>
      </xdr:nvSpPr>
      <xdr:spPr>
        <a:xfrm>
          <a:off x="9391727" y="997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31132</xdr:rowOff>
    </xdr:from>
    <xdr:ext cx="469744" cy="259045"/>
    <xdr:sp macro="" textlink="">
      <xdr:nvSpPr>
        <xdr:cNvPr id="248" name="n_2mainValue【体育館・プール】&#10;一人当たり面積">
          <a:extLst>
            <a:ext uri="{FF2B5EF4-FFF2-40B4-BE49-F238E27FC236}">
              <a16:creationId xmlns:a16="http://schemas.microsoft.com/office/drawing/2014/main" id="{A600BBE6-1EF6-4BD3-B4FA-0AFDF0BCB50A}"/>
            </a:ext>
          </a:extLst>
        </xdr:cNvPr>
        <xdr:cNvSpPr txBox="1"/>
      </xdr:nvSpPr>
      <xdr:spPr>
        <a:xfrm>
          <a:off x="8515427" y="997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61612</xdr:rowOff>
    </xdr:from>
    <xdr:ext cx="469744" cy="259045"/>
    <xdr:sp macro="" textlink="">
      <xdr:nvSpPr>
        <xdr:cNvPr id="249" name="n_3mainValue【体育館・プール】&#10;一人当たり面積">
          <a:extLst>
            <a:ext uri="{FF2B5EF4-FFF2-40B4-BE49-F238E27FC236}">
              <a16:creationId xmlns:a16="http://schemas.microsoft.com/office/drawing/2014/main" id="{6896EA5A-AEFA-42EB-8CA6-A5BB73B247D8}"/>
            </a:ext>
          </a:extLst>
        </xdr:cNvPr>
        <xdr:cNvSpPr txBox="1"/>
      </xdr:nvSpPr>
      <xdr:spPr>
        <a:xfrm>
          <a:off x="7626427" y="1000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5ADCD9E5-082B-4FDE-AE4B-96FE5AC9B84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4C18172B-EECF-4596-80E6-1B6F0A0EADC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FF9232A1-94CC-4FF6-AACD-61AF79DC940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3ECB10CA-E58F-4181-95E9-45E432F7C6B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23E2743A-E21A-428B-9296-64786D86944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B29EF2F9-EC4F-4D2A-9AA3-A0BE259F0F7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4140EA23-CC62-47D8-A9AC-0AABBF4E987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F31645CB-F7A5-425D-B7D0-0EE95951F2F7}"/>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a:extLst>
            <a:ext uri="{FF2B5EF4-FFF2-40B4-BE49-F238E27FC236}">
              <a16:creationId xmlns:a16="http://schemas.microsoft.com/office/drawing/2014/main" id="{6A3388D6-A3A6-4986-8432-2B9215FFB29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a:extLst>
            <a:ext uri="{FF2B5EF4-FFF2-40B4-BE49-F238E27FC236}">
              <a16:creationId xmlns:a16="http://schemas.microsoft.com/office/drawing/2014/main" id="{FB842EB1-E2BA-428D-8600-0F35752C88E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a:extLst>
            <a:ext uri="{FF2B5EF4-FFF2-40B4-BE49-F238E27FC236}">
              <a16:creationId xmlns:a16="http://schemas.microsoft.com/office/drawing/2014/main" id="{CFEB103E-BBED-439E-9C37-8FB8614111A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a:extLst>
            <a:ext uri="{FF2B5EF4-FFF2-40B4-BE49-F238E27FC236}">
              <a16:creationId xmlns:a16="http://schemas.microsoft.com/office/drawing/2014/main" id="{302C1F17-3245-4D33-BC30-416411108BF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a:extLst>
            <a:ext uri="{FF2B5EF4-FFF2-40B4-BE49-F238E27FC236}">
              <a16:creationId xmlns:a16="http://schemas.microsoft.com/office/drawing/2014/main" id="{4ADBB2C1-9B50-411F-BE69-9759458B223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a:extLst>
            <a:ext uri="{FF2B5EF4-FFF2-40B4-BE49-F238E27FC236}">
              <a16:creationId xmlns:a16="http://schemas.microsoft.com/office/drawing/2014/main" id="{59FB614F-474C-4570-A704-AE7E7D3B9C2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a:extLst>
            <a:ext uri="{FF2B5EF4-FFF2-40B4-BE49-F238E27FC236}">
              <a16:creationId xmlns:a16="http://schemas.microsoft.com/office/drawing/2014/main" id="{8844B0A3-A570-4F09-9A2F-601D3A821E4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a:extLst>
            <a:ext uri="{FF2B5EF4-FFF2-40B4-BE49-F238E27FC236}">
              <a16:creationId xmlns:a16="http://schemas.microsoft.com/office/drawing/2014/main" id="{4BA46CA7-993D-47F5-8D76-EA2760EAC86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6" name="正方形/長方形 265">
          <a:extLst>
            <a:ext uri="{FF2B5EF4-FFF2-40B4-BE49-F238E27FC236}">
              <a16:creationId xmlns:a16="http://schemas.microsoft.com/office/drawing/2014/main" id="{9F84E923-2243-422B-9D7D-BB1AC9B431E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7" name="正方形/長方形 266">
          <a:extLst>
            <a:ext uri="{FF2B5EF4-FFF2-40B4-BE49-F238E27FC236}">
              <a16:creationId xmlns:a16="http://schemas.microsoft.com/office/drawing/2014/main" id="{2F04D132-EF01-4307-BCFB-2A5CE7138FD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8" name="正方形/長方形 267">
          <a:extLst>
            <a:ext uri="{FF2B5EF4-FFF2-40B4-BE49-F238E27FC236}">
              <a16:creationId xmlns:a16="http://schemas.microsoft.com/office/drawing/2014/main" id="{5826D37A-59BE-43BF-8FA3-B1B3FBD49FA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9" name="正方形/長方形 268">
          <a:extLst>
            <a:ext uri="{FF2B5EF4-FFF2-40B4-BE49-F238E27FC236}">
              <a16:creationId xmlns:a16="http://schemas.microsoft.com/office/drawing/2014/main" id="{F179673D-97EC-4824-9BBB-B019D1A70D7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0" name="正方形/長方形 269">
          <a:extLst>
            <a:ext uri="{FF2B5EF4-FFF2-40B4-BE49-F238E27FC236}">
              <a16:creationId xmlns:a16="http://schemas.microsoft.com/office/drawing/2014/main" id="{BE70DB5A-7D8E-4ECD-92AB-3D4122D3D18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1" name="正方形/長方形 270">
          <a:extLst>
            <a:ext uri="{FF2B5EF4-FFF2-40B4-BE49-F238E27FC236}">
              <a16:creationId xmlns:a16="http://schemas.microsoft.com/office/drawing/2014/main" id="{ABE46EB8-5E9D-40B4-BCFE-6644D6F3B2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2" name="正方形/長方形 271">
          <a:extLst>
            <a:ext uri="{FF2B5EF4-FFF2-40B4-BE49-F238E27FC236}">
              <a16:creationId xmlns:a16="http://schemas.microsoft.com/office/drawing/2014/main" id="{24CA1742-1603-4ADB-B5F5-669152F7D10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3" name="正方形/長方形 272">
          <a:extLst>
            <a:ext uri="{FF2B5EF4-FFF2-40B4-BE49-F238E27FC236}">
              <a16:creationId xmlns:a16="http://schemas.microsoft.com/office/drawing/2014/main" id="{15F1E7C9-3D13-446D-A9B0-2B8B656DF0B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4" name="テキスト ボックス 273">
          <a:extLst>
            <a:ext uri="{FF2B5EF4-FFF2-40B4-BE49-F238E27FC236}">
              <a16:creationId xmlns:a16="http://schemas.microsoft.com/office/drawing/2014/main" id="{298F2881-1711-4D1C-9909-5D17A82E380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5" name="直線コネクタ 274">
          <a:extLst>
            <a:ext uri="{FF2B5EF4-FFF2-40B4-BE49-F238E27FC236}">
              <a16:creationId xmlns:a16="http://schemas.microsoft.com/office/drawing/2014/main" id="{93B68CE2-B8C2-4F13-8438-8FAFECE4F1D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6" name="テキスト ボックス 275">
          <a:extLst>
            <a:ext uri="{FF2B5EF4-FFF2-40B4-BE49-F238E27FC236}">
              <a16:creationId xmlns:a16="http://schemas.microsoft.com/office/drawing/2014/main" id="{08EB0859-263D-4C30-9B24-3F641FC6797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77" name="直線コネクタ 276">
          <a:extLst>
            <a:ext uri="{FF2B5EF4-FFF2-40B4-BE49-F238E27FC236}">
              <a16:creationId xmlns:a16="http://schemas.microsoft.com/office/drawing/2014/main" id="{289F294A-D52C-4B3B-BBD4-556928F4CCB4}"/>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78" name="テキスト ボックス 277">
          <a:extLst>
            <a:ext uri="{FF2B5EF4-FFF2-40B4-BE49-F238E27FC236}">
              <a16:creationId xmlns:a16="http://schemas.microsoft.com/office/drawing/2014/main" id="{5D76702B-C195-4027-93A0-3C3206364ACC}"/>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79" name="直線コネクタ 278">
          <a:extLst>
            <a:ext uri="{FF2B5EF4-FFF2-40B4-BE49-F238E27FC236}">
              <a16:creationId xmlns:a16="http://schemas.microsoft.com/office/drawing/2014/main" id="{4A2B3C59-DC45-40BF-BBA5-7CF9626CD273}"/>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80" name="テキスト ボックス 279">
          <a:extLst>
            <a:ext uri="{FF2B5EF4-FFF2-40B4-BE49-F238E27FC236}">
              <a16:creationId xmlns:a16="http://schemas.microsoft.com/office/drawing/2014/main" id="{3EFBAE0C-AC82-4951-B444-E75A37283C61}"/>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81" name="直線コネクタ 280">
          <a:extLst>
            <a:ext uri="{FF2B5EF4-FFF2-40B4-BE49-F238E27FC236}">
              <a16:creationId xmlns:a16="http://schemas.microsoft.com/office/drawing/2014/main" id="{08F66930-5CDF-4D4D-B114-17CA0663AD93}"/>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82" name="テキスト ボックス 281">
          <a:extLst>
            <a:ext uri="{FF2B5EF4-FFF2-40B4-BE49-F238E27FC236}">
              <a16:creationId xmlns:a16="http://schemas.microsoft.com/office/drawing/2014/main" id="{5E762FCA-29C4-45A0-A5F6-525EE93F1306}"/>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83" name="直線コネクタ 282">
          <a:extLst>
            <a:ext uri="{FF2B5EF4-FFF2-40B4-BE49-F238E27FC236}">
              <a16:creationId xmlns:a16="http://schemas.microsoft.com/office/drawing/2014/main" id="{F7CC5CE4-BF18-422F-975E-C294C34BB089}"/>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84" name="テキスト ボックス 283">
          <a:extLst>
            <a:ext uri="{FF2B5EF4-FFF2-40B4-BE49-F238E27FC236}">
              <a16:creationId xmlns:a16="http://schemas.microsoft.com/office/drawing/2014/main" id="{5985A3CF-FC91-453D-A388-47F0A1AF3CC2}"/>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5" name="直線コネクタ 284">
          <a:extLst>
            <a:ext uri="{FF2B5EF4-FFF2-40B4-BE49-F238E27FC236}">
              <a16:creationId xmlns:a16="http://schemas.microsoft.com/office/drawing/2014/main" id="{BE6847F6-9F01-413E-AFCD-2F54A36E9A8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86" name="テキスト ボックス 285">
          <a:extLst>
            <a:ext uri="{FF2B5EF4-FFF2-40B4-BE49-F238E27FC236}">
              <a16:creationId xmlns:a16="http://schemas.microsoft.com/office/drawing/2014/main" id="{0AA5B8A8-8FF9-4A3D-B7FD-DD787948CB66}"/>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7" name="【市民会館】&#10;有形固定資産減価償却率グラフ枠">
          <a:extLst>
            <a:ext uri="{FF2B5EF4-FFF2-40B4-BE49-F238E27FC236}">
              <a16:creationId xmlns:a16="http://schemas.microsoft.com/office/drawing/2014/main" id="{F92231C0-A4B7-45E5-9628-126CA7BE6EF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119635</xdr:rowOff>
    </xdr:from>
    <xdr:to>
      <xdr:col>24</xdr:col>
      <xdr:colOff>62865</xdr:colOff>
      <xdr:row>108</xdr:row>
      <xdr:rowOff>103632</xdr:rowOff>
    </xdr:to>
    <xdr:cxnSp macro="">
      <xdr:nvCxnSpPr>
        <xdr:cNvPr id="288" name="直線コネクタ 287">
          <a:extLst>
            <a:ext uri="{FF2B5EF4-FFF2-40B4-BE49-F238E27FC236}">
              <a16:creationId xmlns:a16="http://schemas.microsoft.com/office/drawing/2014/main" id="{49BDCCE8-71EF-4C7D-AFA1-B5FB8ADCD87D}"/>
            </a:ext>
          </a:extLst>
        </xdr:cNvPr>
        <xdr:cNvCxnSpPr/>
      </xdr:nvCxnSpPr>
      <xdr:spPr>
        <a:xfrm flipV="1">
          <a:off x="4634865" y="17093185"/>
          <a:ext cx="0" cy="152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107459</xdr:rowOff>
    </xdr:from>
    <xdr:ext cx="405111" cy="259045"/>
    <xdr:sp macro="" textlink="">
      <xdr:nvSpPr>
        <xdr:cNvPr id="289" name="【市民会館】&#10;有形固定資産減価償却率最小値テキスト">
          <a:extLst>
            <a:ext uri="{FF2B5EF4-FFF2-40B4-BE49-F238E27FC236}">
              <a16:creationId xmlns:a16="http://schemas.microsoft.com/office/drawing/2014/main" id="{E2EBB704-0680-4645-9161-1B1CBB13F2E2}"/>
            </a:ext>
          </a:extLst>
        </xdr:cNvPr>
        <xdr:cNvSpPr txBox="1"/>
      </xdr:nvSpPr>
      <xdr:spPr>
        <a:xfrm>
          <a:off x="4673600" y="186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103632</xdr:rowOff>
    </xdr:from>
    <xdr:to>
      <xdr:col>24</xdr:col>
      <xdr:colOff>152400</xdr:colOff>
      <xdr:row>108</xdr:row>
      <xdr:rowOff>103632</xdr:rowOff>
    </xdr:to>
    <xdr:cxnSp macro="">
      <xdr:nvCxnSpPr>
        <xdr:cNvPr id="290" name="直線コネクタ 289">
          <a:extLst>
            <a:ext uri="{FF2B5EF4-FFF2-40B4-BE49-F238E27FC236}">
              <a16:creationId xmlns:a16="http://schemas.microsoft.com/office/drawing/2014/main" id="{E89D7A5D-33B8-4EDA-8142-0E90868901BE}"/>
            </a:ext>
          </a:extLst>
        </xdr:cNvPr>
        <xdr:cNvCxnSpPr/>
      </xdr:nvCxnSpPr>
      <xdr:spPr>
        <a:xfrm>
          <a:off x="4546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66312</xdr:rowOff>
    </xdr:from>
    <xdr:ext cx="405111" cy="259045"/>
    <xdr:sp macro="" textlink="">
      <xdr:nvSpPr>
        <xdr:cNvPr id="291" name="【市民会館】&#10;有形固定資産減価償却率最大値テキスト">
          <a:extLst>
            <a:ext uri="{FF2B5EF4-FFF2-40B4-BE49-F238E27FC236}">
              <a16:creationId xmlns:a16="http://schemas.microsoft.com/office/drawing/2014/main" id="{B7D5CF34-A921-48CC-AB2E-51C03ABBAA2F}"/>
            </a:ext>
          </a:extLst>
        </xdr:cNvPr>
        <xdr:cNvSpPr txBox="1"/>
      </xdr:nvSpPr>
      <xdr:spPr>
        <a:xfrm>
          <a:off x="4673600" y="1686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119635</xdr:rowOff>
    </xdr:from>
    <xdr:to>
      <xdr:col>24</xdr:col>
      <xdr:colOff>152400</xdr:colOff>
      <xdr:row>99</xdr:row>
      <xdr:rowOff>119635</xdr:rowOff>
    </xdr:to>
    <xdr:cxnSp macro="">
      <xdr:nvCxnSpPr>
        <xdr:cNvPr id="292" name="直線コネクタ 291">
          <a:extLst>
            <a:ext uri="{FF2B5EF4-FFF2-40B4-BE49-F238E27FC236}">
              <a16:creationId xmlns:a16="http://schemas.microsoft.com/office/drawing/2014/main" id="{F0CE2DC0-4E56-4BCD-B13B-7DDDC985C172}"/>
            </a:ext>
          </a:extLst>
        </xdr:cNvPr>
        <xdr:cNvCxnSpPr/>
      </xdr:nvCxnSpPr>
      <xdr:spPr>
        <a:xfrm>
          <a:off x="4546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41419</xdr:rowOff>
    </xdr:from>
    <xdr:ext cx="405111" cy="259045"/>
    <xdr:sp macro="" textlink="">
      <xdr:nvSpPr>
        <xdr:cNvPr id="293" name="【市民会館】&#10;有形固定資産減価償却率平均値テキスト">
          <a:extLst>
            <a:ext uri="{FF2B5EF4-FFF2-40B4-BE49-F238E27FC236}">
              <a16:creationId xmlns:a16="http://schemas.microsoft.com/office/drawing/2014/main" id="{72D24035-6C82-481B-ACB8-C417DD5B4B8C}"/>
            </a:ext>
          </a:extLst>
        </xdr:cNvPr>
        <xdr:cNvSpPr txBox="1"/>
      </xdr:nvSpPr>
      <xdr:spPr>
        <a:xfrm>
          <a:off x="4673600" y="1787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18542</xdr:rowOff>
    </xdr:from>
    <xdr:to>
      <xdr:col>24</xdr:col>
      <xdr:colOff>114300</xdr:colOff>
      <xdr:row>105</xdr:row>
      <xdr:rowOff>120142</xdr:rowOff>
    </xdr:to>
    <xdr:sp macro="" textlink="">
      <xdr:nvSpPr>
        <xdr:cNvPr id="294" name="フローチャート: 判断 293">
          <a:extLst>
            <a:ext uri="{FF2B5EF4-FFF2-40B4-BE49-F238E27FC236}">
              <a16:creationId xmlns:a16="http://schemas.microsoft.com/office/drawing/2014/main" id="{BED6BE9C-5C03-402C-9211-E0864184784E}"/>
            </a:ext>
          </a:extLst>
        </xdr:cNvPr>
        <xdr:cNvSpPr/>
      </xdr:nvSpPr>
      <xdr:spPr>
        <a:xfrm>
          <a:off x="4584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295" name="フローチャート: 判断 294">
          <a:extLst>
            <a:ext uri="{FF2B5EF4-FFF2-40B4-BE49-F238E27FC236}">
              <a16:creationId xmlns:a16="http://schemas.microsoft.com/office/drawing/2014/main" id="{20D0E863-80FB-4E60-9F65-1CC58EEECEA5}"/>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103124</xdr:rowOff>
    </xdr:from>
    <xdr:to>
      <xdr:col>15</xdr:col>
      <xdr:colOff>101600</xdr:colOff>
      <xdr:row>105</xdr:row>
      <xdr:rowOff>33274</xdr:rowOff>
    </xdr:to>
    <xdr:sp macro="" textlink="">
      <xdr:nvSpPr>
        <xdr:cNvPr id="296" name="フローチャート: 判断 295">
          <a:extLst>
            <a:ext uri="{FF2B5EF4-FFF2-40B4-BE49-F238E27FC236}">
              <a16:creationId xmlns:a16="http://schemas.microsoft.com/office/drawing/2014/main" id="{C189E6FC-9E67-40F4-968D-6960A982E484}"/>
            </a:ext>
          </a:extLst>
        </xdr:cNvPr>
        <xdr:cNvSpPr/>
      </xdr:nvSpPr>
      <xdr:spPr>
        <a:xfrm>
          <a:off x="2857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73406</xdr:rowOff>
    </xdr:from>
    <xdr:to>
      <xdr:col>10</xdr:col>
      <xdr:colOff>165100</xdr:colOff>
      <xdr:row>105</xdr:row>
      <xdr:rowOff>3556</xdr:rowOff>
    </xdr:to>
    <xdr:sp macro="" textlink="">
      <xdr:nvSpPr>
        <xdr:cNvPr id="297" name="フローチャート: 判断 296">
          <a:extLst>
            <a:ext uri="{FF2B5EF4-FFF2-40B4-BE49-F238E27FC236}">
              <a16:creationId xmlns:a16="http://schemas.microsoft.com/office/drawing/2014/main" id="{5201CAA4-456A-42CB-B74C-68E0F4F2129A}"/>
            </a:ext>
          </a:extLst>
        </xdr:cNvPr>
        <xdr:cNvSpPr/>
      </xdr:nvSpPr>
      <xdr:spPr>
        <a:xfrm>
          <a:off x="1968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23113</xdr:rowOff>
    </xdr:from>
    <xdr:to>
      <xdr:col>6</xdr:col>
      <xdr:colOff>38100</xdr:colOff>
      <xdr:row>104</xdr:row>
      <xdr:rowOff>124713</xdr:rowOff>
    </xdr:to>
    <xdr:sp macro="" textlink="">
      <xdr:nvSpPr>
        <xdr:cNvPr id="298" name="フローチャート: 判断 297">
          <a:extLst>
            <a:ext uri="{FF2B5EF4-FFF2-40B4-BE49-F238E27FC236}">
              <a16:creationId xmlns:a16="http://schemas.microsoft.com/office/drawing/2014/main" id="{B38C149C-AD8D-438C-847E-BBD4716A59AA}"/>
            </a:ext>
          </a:extLst>
        </xdr:cNvPr>
        <xdr:cNvSpPr/>
      </xdr:nvSpPr>
      <xdr:spPr>
        <a:xfrm>
          <a:off x="1079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4262231D-B4BE-46A6-B9A2-A60099D43C1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B4692396-D29E-4B42-9574-BEDEE4857E9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F78DCCBA-2DAB-4ECF-AA3E-6BEABF64F4A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5DAE2D5C-AA05-4B56-8785-0965C3B4571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AD6ACB6B-A62D-4DC4-B2C3-421C42AB16B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36830</xdr:rowOff>
    </xdr:from>
    <xdr:to>
      <xdr:col>24</xdr:col>
      <xdr:colOff>114300</xdr:colOff>
      <xdr:row>105</xdr:row>
      <xdr:rowOff>138430</xdr:rowOff>
    </xdr:to>
    <xdr:sp macro="" textlink="">
      <xdr:nvSpPr>
        <xdr:cNvPr id="304" name="楕円 303">
          <a:extLst>
            <a:ext uri="{FF2B5EF4-FFF2-40B4-BE49-F238E27FC236}">
              <a16:creationId xmlns:a16="http://schemas.microsoft.com/office/drawing/2014/main" id="{F5921737-6D84-488E-94D6-1B9D197D812F}"/>
            </a:ext>
          </a:extLst>
        </xdr:cNvPr>
        <xdr:cNvSpPr/>
      </xdr:nvSpPr>
      <xdr:spPr>
        <a:xfrm>
          <a:off x="4584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15257</xdr:rowOff>
    </xdr:from>
    <xdr:ext cx="405111" cy="259045"/>
    <xdr:sp macro="" textlink="">
      <xdr:nvSpPr>
        <xdr:cNvPr id="305" name="【市民会館】&#10;有形固定資産減価償却率該当値テキスト">
          <a:extLst>
            <a:ext uri="{FF2B5EF4-FFF2-40B4-BE49-F238E27FC236}">
              <a16:creationId xmlns:a16="http://schemas.microsoft.com/office/drawing/2014/main" id="{A889BD65-9D35-4207-BF28-21A912F5BF31}"/>
            </a:ext>
          </a:extLst>
        </xdr:cNvPr>
        <xdr:cNvSpPr txBox="1"/>
      </xdr:nvSpPr>
      <xdr:spPr>
        <a:xfrm>
          <a:off x="4673600"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169418</xdr:rowOff>
    </xdr:from>
    <xdr:to>
      <xdr:col>20</xdr:col>
      <xdr:colOff>38100</xdr:colOff>
      <xdr:row>105</xdr:row>
      <xdr:rowOff>99568</xdr:rowOff>
    </xdr:to>
    <xdr:sp macro="" textlink="">
      <xdr:nvSpPr>
        <xdr:cNvPr id="306" name="楕円 305">
          <a:extLst>
            <a:ext uri="{FF2B5EF4-FFF2-40B4-BE49-F238E27FC236}">
              <a16:creationId xmlns:a16="http://schemas.microsoft.com/office/drawing/2014/main" id="{F4DB6A1C-5525-4F3B-9D21-19692C53E3CB}"/>
            </a:ext>
          </a:extLst>
        </xdr:cNvPr>
        <xdr:cNvSpPr/>
      </xdr:nvSpPr>
      <xdr:spPr>
        <a:xfrm>
          <a:off x="3746500" y="180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48768</xdr:rowOff>
    </xdr:from>
    <xdr:to>
      <xdr:col>24</xdr:col>
      <xdr:colOff>63500</xdr:colOff>
      <xdr:row>105</xdr:row>
      <xdr:rowOff>87630</xdr:rowOff>
    </xdr:to>
    <xdr:cxnSp macro="">
      <xdr:nvCxnSpPr>
        <xdr:cNvPr id="307" name="直線コネクタ 306">
          <a:extLst>
            <a:ext uri="{FF2B5EF4-FFF2-40B4-BE49-F238E27FC236}">
              <a16:creationId xmlns:a16="http://schemas.microsoft.com/office/drawing/2014/main" id="{4708863E-C00F-4BE6-A4C7-BF22909F5F4D}"/>
            </a:ext>
          </a:extLst>
        </xdr:cNvPr>
        <xdr:cNvCxnSpPr/>
      </xdr:nvCxnSpPr>
      <xdr:spPr>
        <a:xfrm>
          <a:off x="3797300" y="1805101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139700</xdr:rowOff>
    </xdr:from>
    <xdr:to>
      <xdr:col>15</xdr:col>
      <xdr:colOff>101600</xdr:colOff>
      <xdr:row>105</xdr:row>
      <xdr:rowOff>69850</xdr:rowOff>
    </xdr:to>
    <xdr:sp macro="" textlink="">
      <xdr:nvSpPr>
        <xdr:cNvPr id="308" name="楕円 307">
          <a:extLst>
            <a:ext uri="{FF2B5EF4-FFF2-40B4-BE49-F238E27FC236}">
              <a16:creationId xmlns:a16="http://schemas.microsoft.com/office/drawing/2014/main" id="{A7F67C8F-0DA8-4DB6-B670-9C96EFF76B09}"/>
            </a:ext>
          </a:extLst>
        </xdr:cNvPr>
        <xdr:cNvSpPr/>
      </xdr:nvSpPr>
      <xdr:spPr>
        <a:xfrm>
          <a:off x="2857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19050</xdr:rowOff>
    </xdr:from>
    <xdr:to>
      <xdr:col>19</xdr:col>
      <xdr:colOff>177800</xdr:colOff>
      <xdr:row>105</xdr:row>
      <xdr:rowOff>48768</xdr:rowOff>
    </xdr:to>
    <xdr:cxnSp macro="">
      <xdr:nvCxnSpPr>
        <xdr:cNvPr id="309" name="直線コネクタ 308">
          <a:extLst>
            <a:ext uri="{FF2B5EF4-FFF2-40B4-BE49-F238E27FC236}">
              <a16:creationId xmlns:a16="http://schemas.microsoft.com/office/drawing/2014/main" id="{CCAE2F0D-5258-459C-8770-C1314B9EF6B4}"/>
            </a:ext>
          </a:extLst>
        </xdr:cNvPr>
        <xdr:cNvCxnSpPr/>
      </xdr:nvCxnSpPr>
      <xdr:spPr>
        <a:xfrm>
          <a:off x="2908300" y="1802130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89408</xdr:rowOff>
    </xdr:from>
    <xdr:to>
      <xdr:col>10</xdr:col>
      <xdr:colOff>165100</xdr:colOff>
      <xdr:row>105</xdr:row>
      <xdr:rowOff>19558</xdr:rowOff>
    </xdr:to>
    <xdr:sp macro="" textlink="">
      <xdr:nvSpPr>
        <xdr:cNvPr id="310" name="楕円 309">
          <a:extLst>
            <a:ext uri="{FF2B5EF4-FFF2-40B4-BE49-F238E27FC236}">
              <a16:creationId xmlns:a16="http://schemas.microsoft.com/office/drawing/2014/main" id="{B30B7928-5014-4730-B9E5-116B37BFCCEA}"/>
            </a:ext>
          </a:extLst>
        </xdr:cNvPr>
        <xdr:cNvSpPr/>
      </xdr:nvSpPr>
      <xdr:spPr>
        <a:xfrm>
          <a:off x="1968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140208</xdr:rowOff>
    </xdr:from>
    <xdr:to>
      <xdr:col>15</xdr:col>
      <xdr:colOff>50800</xdr:colOff>
      <xdr:row>105</xdr:row>
      <xdr:rowOff>19050</xdr:rowOff>
    </xdr:to>
    <xdr:cxnSp macro="">
      <xdr:nvCxnSpPr>
        <xdr:cNvPr id="311" name="直線コネクタ 310">
          <a:extLst>
            <a:ext uri="{FF2B5EF4-FFF2-40B4-BE49-F238E27FC236}">
              <a16:creationId xmlns:a16="http://schemas.microsoft.com/office/drawing/2014/main" id="{96D577F1-4217-459E-9C4A-25A6DF45D28F}"/>
            </a:ext>
          </a:extLst>
        </xdr:cNvPr>
        <xdr:cNvCxnSpPr/>
      </xdr:nvCxnSpPr>
      <xdr:spPr>
        <a:xfrm>
          <a:off x="2019300" y="179710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312" name="n_1aveValue【市民会館】&#10;有形固定資産減価償却率">
          <a:extLst>
            <a:ext uri="{FF2B5EF4-FFF2-40B4-BE49-F238E27FC236}">
              <a16:creationId xmlns:a16="http://schemas.microsoft.com/office/drawing/2014/main" id="{5D0E445C-468D-42E3-A186-BF6FD6686081}"/>
            </a:ext>
          </a:extLst>
        </xdr:cNvPr>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49801</xdr:rowOff>
    </xdr:from>
    <xdr:ext cx="405111" cy="259045"/>
    <xdr:sp macro="" textlink="">
      <xdr:nvSpPr>
        <xdr:cNvPr id="313" name="n_2aveValue【市民会館】&#10;有形固定資産減価償却率">
          <a:extLst>
            <a:ext uri="{FF2B5EF4-FFF2-40B4-BE49-F238E27FC236}">
              <a16:creationId xmlns:a16="http://schemas.microsoft.com/office/drawing/2014/main" id="{720D0537-D858-41D3-84CB-D101F00BC699}"/>
            </a:ext>
          </a:extLst>
        </xdr:cNvPr>
        <xdr:cNvSpPr txBox="1"/>
      </xdr:nvSpPr>
      <xdr:spPr>
        <a:xfrm>
          <a:off x="27057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20083</xdr:rowOff>
    </xdr:from>
    <xdr:ext cx="405111" cy="259045"/>
    <xdr:sp macro="" textlink="">
      <xdr:nvSpPr>
        <xdr:cNvPr id="314" name="n_3aveValue【市民会館】&#10;有形固定資産減価償却率">
          <a:extLst>
            <a:ext uri="{FF2B5EF4-FFF2-40B4-BE49-F238E27FC236}">
              <a16:creationId xmlns:a16="http://schemas.microsoft.com/office/drawing/2014/main" id="{F82FA78F-4978-4B19-9B1E-354AFAA11E9F}"/>
            </a:ext>
          </a:extLst>
        </xdr:cNvPr>
        <xdr:cNvSpPr txBox="1"/>
      </xdr:nvSpPr>
      <xdr:spPr>
        <a:xfrm>
          <a:off x="1816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141240</xdr:rowOff>
    </xdr:from>
    <xdr:ext cx="405111" cy="259045"/>
    <xdr:sp macro="" textlink="">
      <xdr:nvSpPr>
        <xdr:cNvPr id="315" name="n_4aveValue【市民会館】&#10;有形固定資産減価償却率">
          <a:extLst>
            <a:ext uri="{FF2B5EF4-FFF2-40B4-BE49-F238E27FC236}">
              <a16:creationId xmlns:a16="http://schemas.microsoft.com/office/drawing/2014/main" id="{F1DFBCCF-AF0A-4841-AF01-7F0876DFBE92}"/>
            </a:ext>
          </a:extLst>
        </xdr:cNvPr>
        <xdr:cNvSpPr txBox="1"/>
      </xdr:nvSpPr>
      <xdr:spPr>
        <a:xfrm>
          <a:off x="927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90695</xdr:rowOff>
    </xdr:from>
    <xdr:ext cx="405111" cy="259045"/>
    <xdr:sp macro="" textlink="">
      <xdr:nvSpPr>
        <xdr:cNvPr id="316" name="n_1mainValue【市民会館】&#10;有形固定資産減価償却率">
          <a:extLst>
            <a:ext uri="{FF2B5EF4-FFF2-40B4-BE49-F238E27FC236}">
              <a16:creationId xmlns:a16="http://schemas.microsoft.com/office/drawing/2014/main" id="{1A4D5334-2394-4D51-9AE7-FE46FFD5E478}"/>
            </a:ext>
          </a:extLst>
        </xdr:cNvPr>
        <xdr:cNvSpPr txBox="1"/>
      </xdr:nvSpPr>
      <xdr:spPr>
        <a:xfrm>
          <a:off x="3582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60977</xdr:rowOff>
    </xdr:from>
    <xdr:ext cx="405111" cy="259045"/>
    <xdr:sp macro="" textlink="">
      <xdr:nvSpPr>
        <xdr:cNvPr id="317" name="n_2mainValue【市民会館】&#10;有形固定資産減価償却率">
          <a:extLst>
            <a:ext uri="{FF2B5EF4-FFF2-40B4-BE49-F238E27FC236}">
              <a16:creationId xmlns:a16="http://schemas.microsoft.com/office/drawing/2014/main" id="{C49B105E-2286-4AE4-851A-9E46DBE9D80B}"/>
            </a:ext>
          </a:extLst>
        </xdr:cNvPr>
        <xdr:cNvSpPr txBox="1"/>
      </xdr:nvSpPr>
      <xdr:spPr>
        <a:xfrm>
          <a:off x="2705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10685</xdr:rowOff>
    </xdr:from>
    <xdr:ext cx="405111" cy="259045"/>
    <xdr:sp macro="" textlink="">
      <xdr:nvSpPr>
        <xdr:cNvPr id="318" name="n_3mainValue【市民会館】&#10;有形固定資産減価償却率">
          <a:extLst>
            <a:ext uri="{FF2B5EF4-FFF2-40B4-BE49-F238E27FC236}">
              <a16:creationId xmlns:a16="http://schemas.microsoft.com/office/drawing/2014/main" id="{8B7DDFCD-84E5-4E49-ABFF-3CC82BF65783}"/>
            </a:ext>
          </a:extLst>
        </xdr:cNvPr>
        <xdr:cNvSpPr txBox="1"/>
      </xdr:nvSpPr>
      <xdr:spPr>
        <a:xfrm>
          <a:off x="1816744" y="1801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a:extLst>
            <a:ext uri="{FF2B5EF4-FFF2-40B4-BE49-F238E27FC236}">
              <a16:creationId xmlns:a16="http://schemas.microsoft.com/office/drawing/2014/main" id="{3D5382B9-4B90-435D-9F87-EF408F3713D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a:extLst>
            <a:ext uri="{FF2B5EF4-FFF2-40B4-BE49-F238E27FC236}">
              <a16:creationId xmlns:a16="http://schemas.microsoft.com/office/drawing/2014/main" id="{0C5FB0D0-3ED5-4581-8D74-9C9069E954B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a:extLst>
            <a:ext uri="{FF2B5EF4-FFF2-40B4-BE49-F238E27FC236}">
              <a16:creationId xmlns:a16="http://schemas.microsoft.com/office/drawing/2014/main" id="{9F61E1E9-7988-4FA8-93C7-4038134EC9D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a:extLst>
            <a:ext uri="{FF2B5EF4-FFF2-40B4-BE49-F238E27FC236}">
              <a16:creationId xmlns:a16="http://schemas.microsoft.com/office/drawing/2014/main" id="{22CA76B5-8BB4-4822-99B3-BFBD40938BC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a:extLst>
            <a:ext uri="{FF2B5EF4-FFF2-40B4-BE49-F238E27FC236}">
              <a16:creationId xmlns:a16="http://schemas.microsoft.com/office/drawing/2014/main" id="{1F3FD164-B7C2-45FD-B9F1-A194674A942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a:extLst>
            <a:ext uri="{FF2B5EF4-FFF2-40B4-BE49-F238E27FC236}">
              <a16:creationId xmlns:a16="http://schemas.microsoft.com/office/drawing/2014/main" id="{566D71E3-273E-4DA3-9C52-BB198114156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a:extLst>
            <a:ext uri="{FF2B5EF4-FFF2-40B4-BE49-F238E27FC236}">
              <a16:creationId xmlns:a16="http://schemas.microsoft.com/office/drawing/2014/main" id="{22A08162-9136-4F82-B426-945EDCDFF94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a:extLst>
            <a:ext uri="{FF2B5EF4-FFF2-40B4-BE49-F238E27FC236}">
              <a16:creationId xmlns:a16="http://schemas.microsoft.com/office/drawing/2014/main" id="{25534FC2-C964-412B-87E9-2DDD767CEA2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a:extLst>
            <a:ext uri="{FF2B5EF4-FFF2-40B4-BE49-F238E27FC236}">
              <a16:creationId xmlns:a16="http://schemas.microsoft.com/office/drawing/2014/main" id="{A90DEC50-9CBC-4B8D-91D4-C1E0B97DA10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a:extLst>
            <a:ext uri="{FF2B5EF4-FFF2-40B4-BE49-F238E27FC236}">
              <a16:creationId xmlns:a16="http://schemas.microsoft.com/office/drawing/2014/main" id="{E9475DAF-56A1-40C1-9F7B-090E685E139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9" name="直線コネクタ 328">
          <a:extLst>
            <a:ext uri="{FF2B5EF4-FFF2-40B4-BE49-F238E27FC236}">
              <a16:creationId xmlns:a16="http://schemas.microsoft.com/office/drawing/2014/main" id="{E9551012-44BA-4FC1-8539-68BBF5DEBE4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0" name="テキスト ボックス 329">
          <a:extLst>
            <a:ext uri="{FF2B5EF4-FFF2-40B4-BE49-F238E27FC236}">
              <a16:creationId xmlns:a16="http://schemas.microsoft.com/office/drawing/2014/main" id="{3AB082C9-A041-42E4-913E-B6F1AFE125A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1" name="直線コネクタ 330">
          <a:extLst>
            <a:ext uri="{FF2B5EF4-FFF2-40B4-BE49-F238E27FC236}">
              <a16:creationId xmlns:a16="http://schemas.microsoft.com/office/drawing/2014/main" id="{0B74B255-14FC-4AFC-B3DF-954BB746B43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2" name="テキスト ボックス 331">
          <a:extLst>
            <a:ext uri="{FF2B5EF4-FFF2-40B4-BE49-F238E27FC236}">
              <a16:creationId xmlns:a16="http://schemas.microsoft.com/office/drawing/2014/main" id="{6DFA120F-FD2E-4CAC-B352-7726EC034E4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3" name="直線コネクタ 332">
          <a:extLst>
            <a:ext uri="{FF2B5EF4-FFF2-40B4-BE49-F238E27FC236}">
              <a16:creationId xmlns:a16="http://schemas.microsoft.com/office/drawing/2014/main" id="{B6B5CC24-889E-49FB-827F-64E701007FD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4" name="テキスト ボックス 333">
          <a:extLst>
            <a:ext uri="{FF2B5EF4-FFF2-40B4-BE49-F238E27FC236}">
              <a16:creationId xmlns:a16="http://schemas.microsoft.com/office/drawing/2014/main" id="{A310560F-9250-4233-AA61-9F022ED008E1}"/>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5" name="直線コネクタ 334">
          <a:extLst>
            <a:ext uri="{FF2B5EF4-FFF2-40B4-BE49-F238E27FC236}">
              <a16:creationId xmlns:a16="http://schemas.microsoft.com/office/drawing/2014/main" id="{D438BF32-4B2D-42F5-BB18-F5A1C42E097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6" name="テキスト ボックス 335">
          <a:extLst>
            <a:ext uri="{FF2B5EF4-FFF2-40B4-BE49-F238E27FC236}">
              <a16:creationId xmlns:a16="http://schemas.microsoft.com/office/drawing/2014/main" id="{0545963E-2A05-4DD3-A383-1ADEFD5C2EAC}"/>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7" name="直線コネクタ 336">
          <a:extLst>
            <a:ext uri="{FF2B5EF4-FFF2-40B4-BE49-F238E27FC236}">
              <a16:creationId xmlns:a16="http://schemas.microsoft.com/office/drawing/2014/main" id="{BA3578F6-D4EA-4DF6-A86D-702EA7C2C84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8" name="テキスト ボックス 337">
          <a:extLst>
            <a:ext uri="{FF2B5EF4-FFF2-40B4-BE49-F238E27FC236}">
              <a16:creationId xmlns:a16="http://schemas.microsoft.com/office/drawing/2014/main" id="{EA011C91-9999-4206-8896-9A437F7E99F6}"/>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9" name="直線コネクタ 338">
          <a:extLst>
            <a:ext uri="{FF2B5EF4-FFF2-40B4-BE49-F238E27FC236}">
              <a16:creationId xmlns:a16="http://schemas.microsoft.com/office/drawing/2014/main" id="{1476C882-6076-41A6-AB67-8EC4E524207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0" name="テキスト ボックス 339">
          <a:extLst>
            <a:ext uri="{FF2B5EF4-FFF2-40B4-BE49-F238E27FC236}">
              <a16:creationId xmlns:a16="http://schemas.microsoft.com/office/drawing/2014/main" id="{5975FE59-8C24-4A0A-81CD-0BE52CF9AA6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1" name="【市民会館】&#10;一人当たり面積グラフ枠">
          <a:extLst>
            <a:ext uri="{FF2B5EF4-FFF2-40B4-BE49-F238E27FC236}">
              <a16:creationId xmlns:a16="http://schemas.microsoft.com/office/drawing/2014/main" id="{48758A2A-76BC-45D8-841F-CC6BF92A6BB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60961</xdr:rowOff>
    </xdr:from>
    <xdr:to>
      <xdr:col>54</xdr:col>
      <xdr:colOff>189865</xdr:colOff>
      <xdr:row>107</xdr:row>
      <xdr:rowOff>133350</xdr:rowOff>
    </xdr:to>
    <xdr:cxnSp macro="">
      <xdr:nvCxnSpPr>
        <xdr:cNvPr id="342" name="直線コネクタ 341">
          <a:extLst>
            <a:ext uri="{FF2B5EF4-FFF2-40B4-BE49-F238E27FC236}">
              <a16:creationId xmlns:a16="http://schemas.microsoft.com/office/drawing/2014/main" id="{EA51C1AF-CA9F-4525-A58E-7C5F0A201AA8}"/>
            </a:ext>
          </a:extLst>
        </xdr:cNvPr>
        <xdr:cNvCxnSpPr/>
      </xdr:nvCxnSpPr>
      <xdr:spPr>
        <a:xfrm flipV="1">
          <a:off x="10476865" y="172059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343" name="【市民会館】&#10;一人当たり面積最小値テキスト">
          <a:extLst>
            <a:ext uri="{FF2B5EF4-FFF2-40B4-BE49-F238E27FC236}">
              <a16:creationId xmlns:a16="http://schemas.microsoft.com/office/drawing/2014/main" id="{CAE42CEE-CD64-4940-9B2C-36879B086DA6}"/>
            </a:ext>
          </a:extLst>
        </xdr:cNvPr>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344" name="直線コネクタ 343">
          <a:extLst>
            <a:ext uri="{FF2B5EF4-FFF2-40B4-BE49-F238E27FC236}">
              <a16:creationId xmlns:a16="http://schemas.microsoft.com/office/drawing/2014/main" id="{EE94DE15-D9EB-4B90-935D-B4B5BBE0B3F1}"/>
            </a:ext>
          </a:extLst>
        </xdr:cNvPr>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7638</xdr:rowOff>
    </xdr:from>
    <xdr:ext cx="469744" cy="259045"/>
    <xdr:sp macro="" textlink="">
      <xdr:nvSpPr>
        <xdr:cNvPr id="345" name="【市民会館】&#10;一人当たり面積最大値テキスト">
          <a:extLst>
            <a:ext uri="{FF2B5EF4-FFF2-40B4-BE49-F238E27FC236}">
              <a16:creationId xmlns:a16="http://schemas.microsoft.com/office/drawing/2014/main" id="{CA133F6D-760D-42E2-BA1F-BA0D89AF632D}"/>
            </a:ext>
          </a:extLst>
        </xdr:cNvPr>
        <xdr:cNvSpPr txBox="1"/>
      </xdr:nvSpPr>
      <xdr:spPr>
        <a:xfrm>
          <a:off x="105156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60961</xdr:rowOff>
    </xdr:from>
    <xdr:to>
      <xdr:col>55</xdr:col>
      <xdr:colOff>88900</xdr:colOff>
      <xdr:row>100</xdr:row>
      <xdr:rowOff>60961</xdr:rowOff>
    </xdr:to>
    <xdr:cxnSp macro="">
      <xdr:nvCxnSpPr>
        <xdr:cNvPr id="346" name="直線コネクタ 345">
          <a:extLst>
            <a:ext uri="{FF2B5EF4-FFF2-40B4-BE49-F238E27FC236}">
              <a16:creationId xmlns:a16="http://schemas.microsoft.com/office/drawing/2014/main" id="{2809AFC4-5E26-44E6-B99B-7F542B77EC15}"/>
            </a:ext>
          </a:extLst>
        </xdr:cNvPr>
        <xdr:cNvCxnSpPr/>
      </xdr:nvCxnSpPr>
      <xdr:spPr>
        <a:xfrm>
          <a:off x="10388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347" name="【市民会館】&#10;一人当たり面積平均値テキスト">
          <a:extLst>
            <a:ext uri="{FF2B5EF4-FFF2-40B4-BE49-F238E27FC236}">
              <a16:creationId xmlns:a16="http://schemas.microsoft.com/office/drawing/2014/main" id="{2DEE1ABD-B862-4174-A086-6B6B73696985}"/>
            </a:ext>
          </a:extLst>
        </xdr:cNvPr>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348" name="フローチャート: 判断 347">
          <a:extLst>
            <a:ext uri="{FF2B5EF4-FFF2-40B4-BE49-F238E27FC236}">
              <a16:creationId xmlns:a16="http://schemas.microsoft.com/office/drawing/2014/main" id="{E47F8A56-5677-41F1-8621-650D10CD32C0}"/>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349" name="フローチャート: 判断 348">
          <a:extLst>
            <a:ext uri="{FF2B5EF4-FFF2-40B4-BE49-F238E27FC236}">
              <a16:creationId xmlns:a16="http://schemas.microsoft.com/office/drawing/2014/main" id="{BE609272-FCEE-470F-B3DE-EACC06C5F248}"/>
            </a:ext>
          </a:extLst>
        </xdr:cNvPr>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350" name="フローチャート: 判断 349">
          <a:extLst>
            <a:ext uri="{FF2B5EF4-FFF2-40B4-BE49-F238E27FC236}">
              <a16:creationId xmlns:a16="http://schemas.microsoft.com/office/drawing/2014/main" id="{CA7C6F1D-9FDB-4E57-BAF9-00A40E272508}"/>
            </a:ext>
          </a:extLst>
        </xdr:cNvPr>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151130</xdr:rowOff>
    </xdr:from>
    <xdr:to>
      <xdr:col>41</xdr:col>
      <xdr:colOff>101600</xdr:colOff>
      <xdr:row>105</xdr:row>
      <xdr:rowOff>81280</xdr:rowOff>
    </xdr:to>
    <xdr:sp macro="" textlink="">
      <xdr:nvSpPr>
        <xdr:cNvPr id="351" name="フローチャート: 判断 350">
          <a:extLst>
            <a:ext uri="{FF2B5EF4-FFF2-40B4-BE49-F238E27FC236}">
              <a16:creationId xmlns:a16="http://schemas.microsoft.com/office/drawing/2014/main" id="{71118A36-C5EE-4A36-A1F0-A527ADADAC9F}"/>
            </a:ext>
          </a:extLst>
        </xdr:cNvPr>
        <xdr:cNvSpPr/>
      </xdr:nvSpPr>
      <xdr:spPr>
        <a:xfrm>
          <a:off x="781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352" name="フローチャート: 判断 351">
          <a:extLst>
            <a:ext uri="{FF2B5EF4-FFF2-40B4-BE49-F238E27FC236}">
              <a16:creationId xmlns:a16="http://schemas.microsoft.com/office/drawing/2014/main" id="{3C579579-69F3-482F-836B-B10CDFB2C9F7}"/>
            </a:ext>
          </a:extLst>
        </xdr:cNvPr>
        <xdr:cNvSpPr/>
      </xdr:nvSpPr>
      <xdr:spPr>
        <a:xfrm>
          <a:off x="692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C7B46C47-D238-4627-AAD6-B6665C2F7C9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ADD35DB8-90B8-4250-B38F-9EB7A747C57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7D3141CD-ABDF-4A80-B5B8-ECF196D6B84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83712871-96F4-4D46-8DE1-ED8CD2B32D4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4D6BD2AA-4F80-4B48-B85C-B35E5A377FB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36830</xdr:rowOff>
    </xdr:from>
    <xdr:to>
      <xdr:col>55</xdr:col>
      <xdr:colOff>50800</xdr:colOff>
      <xdr:row>105</xdr:row>
      <xdr:rowOff>138430</xdr:rowOff>
    </xdr:to>
    <xdr:sp macro="" textlink="">
      <xdr:nvSpPr>
        <xdr:cNvPr id="358" name="楕円 357">
          <a:extLst>
            <a:ext uri="{FF2B5EF4-FFF2-40B4-BE49-F238E27FC236}">
              <a16:creationId xmlns:a16="http://schemas.microsoft.com/office/drawing/2014/main" id="{992A7FCC-CCB0-41FA-9DB3-D78E7F3B1677}"/>
            </a:ext>
          </a:extLst>
        </xdr:cNvPr>
        <xdr:cNvSpPr/>
      </xdr:nvSpPr>
      <xdr:spPr>
        <a:xfrm>
          <a:off x="10426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15257</xdr:rowOff>
    </xdr:from>
    <xdr:ext cx="469744" cy="259045"/>
    <xdr:sp macro="" textlink="">
      <xdr:nvSpPr>
        <xdr:cNvPr id="359" name="【市民会館】&#10;一人当たり面積該当値テキスト">
          <a:extLst>
            <a:ext uri="{FF2B5EF4-FFF2-40B4-BE49-F238E27FC236}">
              <a16:creationId xmlns:a16="http://schemas.microsoft.com/office/drawing/2014/main" id="{214843A9-55E2-4227-9B9C-DDDEA30DC0C8}"/>
            </a:ext>
          </a:extLst>
        </xdr:cNvPr>
        <xdr:cNvSpPr txBox="1"/>
      </xdr:nvSpPr>
      <xdr:spPr>
        <a:xfrm>
          <a:off x="10515600"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44450</xdr:rowOff>
    </xdr:from>
    <xdr:to>
      <xdr:col>50</xdr:col>
      <xdr:colOff>165100</xdr:colOff>
      <xdr:row>105</xdr:row>
      <xdr:rowOff>146050</xdr:rowOff>
    </xdr:to>
    <xdr:sp macro="" textlink="">
      <xdr:nvSpPr>
        <xdr:cNvPr id="360" name="楕円 359">
          <a:extLst>
            <a:ext uri="{FF2B5EF4-FFF2-40B4-BE49-F238E27FC236}">
              <a16:creationId xmlns:a16="http://schemas.microsoft.com/office/drawing/2014/main" id="{80B319BE-A429-439E-AF2C-A3AA16C81F23}"/>
            </a:ext>
          </a:extLst>
        </xdr:cNvPr>
        <xdr:cNvSpPr/>
      </xdr:nvSpPr>
      <xdr:spPr>
        <a:xfrm>
          <a:off x="9588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87630</xdr:rowOff>
    </xdr:from>
    <xdr:to>
      <xdr:col>55</xdr:col>
      <xdr:colOff>0</xdr:colOff>
      <xdr:row>105</xdr:row>
      <xdr:rowOff>95250</xdr:rowOff>
    </xdr:to>
    <xdr:cxnSp macro="">
      <xdr:nvCxnSpPr>
        <xdr:cNvPr id="361" name="直線コネクタ 360">
          <a:extLst>
            <a:ext uri="{FF2B5EF4-FFF2-40B4-BE49-F238E27FC236}">
              <a16:creationId xmlns:a16="http://schemas.microsoft.com/office/drawing/2014/main" id="{40C422B2-18D7-45B0-9C4B-9842FB55E4FD}"/>
            </a:ext>
          </a:extLst>
        </xdr:cNvPr>
        <xdr:cNvCxnSpPr/>
      </xdr:nvCxnSpPr>
      <xdr:spPr>
        <a:xfrm flipV="1">
          <a:off x="9639300" y="18089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48261</xdr:rowOff>
    </xdr:from>
    <xdr:to>
      <xdr:col>46</xdr:col>
      <xdr:colOff>38100</xdr:colOff>
      <xdr:row>105</xdr:row>
      <xdr:rowOff>149861</xdr:rowOff>
    </xdr:to>
    <xdr:sp macro="" textlink="">
      <xdr:nvSpPr>
        <xdr:cNvPr id="362" name="楕円 361">
          <a:extLst>
            <a:ext uri="{FF2B5EF4-FFF2-40B4-BE49-F238E27FC236}">
              <a16:creationId xmlns:a16="http://schemas.microsoft.com/office/drawing/2014/main" id="{CBCF6506-2267-4E58-A9C8-4C875EF13506}"/>
            </a:ext>
          </a:extLst>
        </xdr:cNvPr>
        <xdr:cNvSpPr/>
      </xdr:nvSpPr>
      <xdr:spPr>
        <a:xfrm>
          <a:off x="8699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95250</xdr:rowOff>
    </xdr:from>
    <xdr:to>
      <xdr:col>50</xdr:col>
      <xdr:colOff>114300</xdr:colOff>
      <xdr:row>105</xdr:row>
      <xdr:rowOff>99061</xdr:rowOff>
    </xdr:to>
    <xdr:cxnSp macro="">
      <xdr:nvCxnSpPr>
        <xdr:cNvPr id="363" name="直線コネクタ 362">
          <a:extLst>
            <a:ext uri="{FF2B5EF4-FFF2-40B4-BE49-F238E27FC236}">
              <a16:creationId xmlns:a16="http://schemas.microsoft.com/office/drawing/2014/main" id="{9785818C-84AD-4A2A-BAA9-85EAD6AE52C7}"/>
            </a:ext>
          </a:extLst>
        </xdr:cNvPr>
        <xdr:cNvCxnSpPr/>
      </xdr:nvCxnSpPr>
      <xdr:spPr>
        <a:xfrm flipV="1">
          <a:off x="8750300" y="180975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55880</xdr:rowOff>
    </xdr:from>
    <xdr:to>
      <xdr:col>41</xdr:col>
      <xdr:colOff>101600</xdr:colOff>
      <xdr:row>105</xdr:row>
      <xdr:rowOff>157480</xdr:rowOff>
    </xdr:to>
    <xdr:sp macro="" textlink="">
      <xdr:nvSpPr>
        <xdr:cNvPr id="364" name="楕円 363">
          <a:extLst>
            <a:ext uri="{FF2B5EF4-FFF2-40B4-BE49-F238E27FC236}">
              <a16:creationId xmlns:a16="http://schemas.microsoft.com/office/drawing/2014/main" id="{57BC1360-1437-4F5A-A0F9-A120496E6C56}"/>
            </a:ext>
          </a:extLst>
        </xdr:cNvPr>
        <xdr:cNvSpPr/>
      </xdr:nvSpPr>
      <xdr:spPr>
        <a:xfrm>
          <a:off x="7810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99061</xdr:rowOff>
    </xdr:from>
    <xdr:to>
      <xdr:col>45</xdr:col>
      <xdr:colOff>177800</xdr:colOff>
      <xdr:row>105</xdr:row>
      <xdr:rowOff>106680</xdr:rowOff>
    </xdr:to>
    <xdr:cxnSp macro="">
      <xdr:nvCxnSpPr>
        <xdr:cNvPr id="365" name="直線コネクタ 364">
          <a:extLst>
            <a:ext uri="{FF2B5EF4-FFF2-40B4-BE49-F238E27FC236}">
              <a16:creationId xmlns:a16="http://schemas.microsoft.com/office/drawing/2014/main" id="{62DB52A3-E963-4A14-BB36-0FA2C89AD2D0}"/>
            </a:ext>
          </a:extLst>
        </xdr:cNvPr>
        <xdr:cNvCxnSpPr/>
      </xdr:nvCxnSpPr>
      <xdr:spPr>
        <a:xfrm flipV="1">
          <a:off x="7861300" y="181013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82566</xdr:rowOff>
    </xdr:from>
    <xdr:ext cx="469744" cy="259045"/>
    <xdr:sp macro="" textlink="">
      <xdr:nvSpPr>
        <xdr:cNvPr id="366" name="n_1aveValue【市民会館】&#10;一人当たり面積">
          <a:extLst>
            <a:ext uri="{FF2B5EF4-FFF2-40B4-BE49-F238E27FC236}">
              <a16:creationId xmlns:a16="http://schemas.microsoft.com/office/drawing/2014/main" id="{BB7EBDB7-6174-47DA-882C-29FB2865AE4B}"/>
            </a:ext>
          </a:extLst>
        </xdr:cNvPr>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82566</xdr:rowOff>
    </xdr:from>
    <xdr:ext cx="469744" cy="259045"/>
    <xdr:sp macro="" textlink="">
      <xdr:nvSpPr>
        <xdr:cNvPr id="367" name="n_2aveValue【市民会館】&#10;一人当たり面積">
          <a:extLst>
            <a:ext uri="{FF2B5EF4-FFF2-40B4-BE49-F238E27FC236}">
              <a16:creationId xmlns:a16="http://schemas.microsoft.com/office/drawing/2014/main" id="{4950E159-C7D7-470C-BCA1-F954FCB2A3BA}"/>
            </a:ext>
          </a:extLst>
        </xdr:cNvPr>
        <xdr:cNvSpPr txBox="1"/>
      </xdr:nvSpPr>
      <xdr:spPr>
        <a:xfrm>
          <a:off x="8515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97807</xdr:rowOff>
    </xdr:from>
    <xdr:ext cx="469744" cy="259045"/>
    <xdr:sp macro="" textlink="">
      <xdr:nvSpPr>
        <xdr:cNvPr id="368" name="n_3aveValue【市民会館】&#10;一人当たり面積">
          <a:extLst>
            <a:ext uri="{FF2B5EF4-FFF2-40B4-BE49-F238E27FC236}">
              <a16:creationId xmlns:a16="http://schemas.microsoft.com/office/drawing/2014/main" id="{09090412-8FD3-41A0-9E47-A15224DA173A}"/>
            </a:ext>
          </a:extLst>
        </xdr:cNvPr>
        <xdr:cNvSpPr txBox="1"/>
      </xdr:nvSpPr>
      <xdr:spPr>
        <a:xfrm>
          <a:off x="7626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71138</xdr:rowOff>
    </xdr:from>
    <xdr:ext cx="469744" cy="259045"/>
    <xdr:sp macro="" textlink="">
      <xdr:nvSpPr>
        <xdr:cNvPr id="369" name="n_4aveValue【市民会館】&#10;一人当たり面積">
          <a:extLst>
            <a:ext uri="{FF2B5EF4-FFF2-40B4-BE49-F238E27FC236}">
              <a16:creationId xmlns:a16="http://schemas.microsoft.com/office/drawing/2014/main" id="{8BB4A983-291C-4A23-B6FA-138908F71953}"/>
            </a:ext>
          </a:extLst>
        </xdr:cNvPr>
        <xdr:cNvSpPr txBox="1"/>
      </xdr:nvSpPr>
      <xdr:spPr>
        <a:xfrm>
          <a:off x="6737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137177</xdr:rowOff>
    </xdr:from>
    <xdr:ext cx="469744" cy="259045"/>
    <xdr:sp macro="" textlink="">
      <xdr:nvSpPr>
        <xdr:cNvPr id="370" name="n_1mainValue【市民会館】&#10;一人当たり面積">
          <a:extLst>
            <a:ext uri="{FF2B5EF4-FFF2-40B4-BE49-F238E27FC236}">
              <a16:creationId xmlns:a16="http://schemas.microsoft.com/office/drawing/2014/main" id="{129E0862-0F29-4F62-8F5B-FF9197307D9D}"/>
            </a:ext>
          </a:extLst>
        </xdr:cNvPr>
        <xdr:cNvSpPr txBox="1"/>
      </xdr:nvSpPr>
      <xdr:spPr>
        <a:xfrm>
          <a:off x="9391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140988</xdr:rowOff>
    </xdr:from>
    <xdr:ext cx="469744" cy="259045"/>
    <xdr:sp macro="" textlink="">
      <xdr:nvSpPr>
        <xdr:cNvPr id="371" name="n_2mainValue【市民会館】&#10;一人当たり面積">
          <a:extLst>
            <a:ext uri="{FF2B5EF4-FFF2-40B4-BE49-F238E27FC236}">
              <a16:creationId xmlns:a16="http://schemas.microsoft.com/office/drawing/2014/main" id="{FB46F141-8CB7-47A3-89B0-C9257B211190}"/>
            </a:ext>
          </a:extLst>
        </xdr:cNvPr>
        <xdr:cNvSpPr txBox="1"/>
      </xdr:nvSpPr>
      <xdr:spPr>
        <a:xfrm>
          <a:off x="8515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148607</xdr:rowOff>
    </xdr:from>
    <xdr:ext cx="469744" cy="259045"/>
    <xdr:sp macro="" textlink="">
      <xdr:nvSpPr>
        <xdr:cNvPr id="372" name="n_3mainValue【市民会館】&#10;一人当たり面積">
          <a:extLst>
            <a:ext uri="{FF2B5EF4-FFF2-40B4-BE49-F238E27FC236}">
              <a16:creationId xmlns:a16="http://schemas.microsoft.com/office/drawing/2014/main" id="{7666439A-71F1-470F-BFA2-3EC9DABA9354}"/>
            </a:ext>
          </a:extLst>
        </xdr:cNvPr>
        <xdr:cNvSpPr txBox="1"/>
      </xdr:nvSpPr>
      <xdr:spPr>
        <a:xfrm>
          <a:off x="7626427"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a:extLst>
            <a:ext uri="{FF2B5EF4-FFF2-40B4-BE49-F238E27FC236}">
              <a16:creationId xmlns:a16="http://schemas.microsoft.com/office/drawing/2014/main" id="{2CC68DA4-65A7-496D-A1E7-F743BA12F86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a:extLst>
            <a:ext uri="{FF2B5EF4-FFF2-40B4-BE49-F238E27FC236}">
              <a16:creationId xmlns:a16="http://schemas.microsoft.com/office/drawing/2014/main" id="{A35F88DF-0E17-4B37-8B49-869FD4A7CFE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a:extLst>
            <a:ext uri="{FF2B5EF4-FFF2-40B4-BE49-F238E27FC236}">
              <a16:creationId xmlns:a16="http://schemas.microsoft.com/office/drawing/2014/main" id="{852DEFFF-0C21-4253-808F-88AE890CA80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a:extLst>
            <a:ext uri="{FF2B5EF4-FFF2-40B4-BE49-F238E27FC236}">
              <a16:creationId xmlns:a16="http://schemas.microsoft.com/office/drawing/2014/main" id="{D3D1AA09-FC5F-4D34-81A6-1CB7E5042A8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a:extLst>
            <a:ext uri="{FF2B5EF4-FFF2-40B4-BE49-F238E27FC236}">
              <a16:creationId xmlns:a16="http://schemas.microsoft.com/office/drawing/2014/main" id="{8EF79913-5BC7-4F5A-8C94-0EBC5108C67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a:extLst>
            <a:ext uri="{FF2B5EF4-FFF2-40B4-BE49-F238E27FC236}">
              <a16:creationId xmlns:a16="http://schemas.microsoft.com/office/drawing/2014/main" id="{40003960-5566-4065-A66B-483D3DB705F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a:extLst>
            <a:ext uri="{FF2B5EF4-FFF2-40B4-BE49-F238E27FC236}">
              <a16:creationId xmlns:a16="http://schemas.microsoft.com/office/drawing/2014/main" id="{9E26B534-1EEA-42D0-B9E6-FBC8362C6FB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a:extLst>
            <a:ext uri="{FF2B5EF4-FFF2-40B4-BE49-F238E27FC236}">
              <a16:creationId xmlns:a16="http://schemas.microsoft.com/office/drawing/2014/main" id="{F6024B06-B131-48C5-A1E3-CC8CD713416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a:extLst>
            <a:ext uri="{FF2B5EF4-FFF2-40B4-BE49-F238E27FC236}">
              <a16:creationId xmlns:a16="http://schemas.microsoft.com/office/drawing/2014/main" id="{C11BCD28-D285-439F-9D07-0887AB3A78D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a:extLst>
            <a:ext uri="{FF2B5EF4-FFF2-40B4-BE49-F238E27FC236}">
              <a16:creationId xmlns:a16="http://schemas.microsoft.com/office/drawing/2014/main" id="{E22573A0-6025-43D3-AC6D-0DFEE12355E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a:extLst>
            <a:ext uri="{FF2B5EF4-FFF2-40B4-BE49-F238E27FC236}">
              <a16:creationId xmlns:a16="http://schemas.microsoft.com/office/drawing/2014/main" id="{EC5DCFF4-680F-4D85-A6F0-B0D2101BA87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a:extLst>
            <a:ext uri="{FF2B5EF4-FFF2-40B4-BE49-F238E27FC236}">
              <a16:creationId xmlns:a16="http://schemas.microsoft.com/office/drawing/2014/main" id="{F4F5B07B-2EDC-48F3-A0D5-0F3BA9F7EF1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a:extLst>
            <a:ext uri="{FF2B5EF4-FFF2-40B4-BE49-F238E27FC236}">
              <a16:creationId xmlns:a16="http://schemas.microsoft.com/office/drawing/2014/main" id="{C2452B80-7025-4A2B-A651-F602036EFEF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a:extLst>
            <a:ext uri="{FF2B5EF4-FFF2-40B4-BE49-F238E27FC236}">
              <a16:creationId xmlns:a16="http://schemas.microsoft.com/office/drawing/2014/main" id="{B2BF1E7E-6161-4DEA-8463-34E772B67F4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a:extLst>
            <a:ext uri="{FF2B5EF4-FFF2-40B4-BE49-F238E27FC236}">
              <a16:creationId xmlns:a16="http://schemas.microsoft.com/office/drawing/2014/main" id="{3DFDAAE2-D50E-4712-BFDE-36ECFAF6AB4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a:extLst>
            <a:ext uri="{FF2B5EF4-FFF2-40B4-BE49-F238E27FC236}">
              <a16:creationId xmlns:a16="http://schemas.microsoft.com/office/drawing/2014/main" id="{79F5311E-8E39-4BE7-904B-8515A00FFB3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a:extLst>
            <a:ext uri="{FF2B5EF4-FFF2-40B4-BE49-F238E27FC236}">
              <a16:creationId xmlns:a16="http://schemas.microsoft.com/office/drawing/2014/main" id="{4F0177A2-F3E1-4734-AE1C-1DF508E803F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a:extLst>
            <a:ext uri="{FF2B5EF4-FFF2-40B4-BE49-F238E27FC236}">
              <a16:creationId xmlns:a16="http://schemas.microsoft.com/office/drawing/2014/main" id="{D9A9C41E-E2AE-4758-A510-F96C15D69F8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a:extLst>
            <a:ext uri="{FF2B5EF4-FFF2-40B4-BE49-F238E27FC236}">
              <a16:creationId xmlns:a16="http://schemas.microsoft.com/office/drawing/2014/main" id="{BF802648-25EC-4EB5-B334-304683962AE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a:extLst>
            <a:ext uri="{FF2B5EF4-FFF2-40B4-BE49-F238E27FC236}">
              <a16:creationId xmlns:a16="http://schemas.microsoft.com/office/drawing/2014/main" id="{7E320AC0-E276-45D7-A948-F55221D440F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3" name="テキスト ボックス 392">
          <a:extLst>
            <a:ext uri="{FF2B5EF4-FFF2-40B4-BE49-F238E27FC236}">
              <a16:creationId xmlns:a16="http://schemas.microsoft.com/office/drawing/2014/main" id="{2D6D709C-2F07-4B95-9F8C-2BD26515757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a:extLst>
            <a:ext uri="{FF2B5EF4-FFF2-40B4-BE49-F238E27FC236}">
              <a16:creationId xmlns:a16="http://schemas.microsoft.com/office/drawing/2014/main" id="{6BF271D9-C730-4407-8E3A-F26B5FADE4C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5" name="テキスト ボックス 394">
          <a:extLst>
            <a:ext uri="{FF2B5EF4-FFF2-40B4-BE49-F238E27FC236}">
              <a16:creationId xmlns:a16="http://schemas.microsoft.com/office/drawing/2014/main" id="{8B130AF4-87A6-4E02-ACEE-F1A7ECDE9CF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一般廃棄物処理施設】&#10;有形固定資産減価償却率グラフ枠">
          <a:extLst>
            <a:ext uri="{FF2B5EF4-FFF2-40B4-BE49-F238E27FC236}">
              <a16:creationId xmlns:a16="http://schemas.microsoft.com/office/drawing/2014/main" id="{22E996C0-E4E7-4923-9832-0D9747279B4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397" name="直線コネクタ 396">
          <a:extLst>
            <a:ext uri="{FF2B5EF4-FFF2-40B4-BE49-F238E27FC236}">
              <a16:creationId xmlns:a16="http://schemas.microsoft.com/office/drawing/2014/main" id="{AA790D17-EA12-4C1D-BF85-CCE0B7186F59}"/>
            </a:ext>
          </a:extLst>
        </xdr:cNvPr>
        <xdr:cNvCxnSpPr/>
      </xdr:nvCxnSpPr>
      <xdr:spPr>
        <a:xfrm flipV="1">
          <a:off x="16318864" y="580072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398" name="【一般廃棄物処理施設】&#10;有形固定資産減価償却率最小値テキスト">
          <a:extLst>
            <a:ext uri="{FF2B5EF4-FFF2-40B4-BE49-F238E27FC236}">
              <a16:creationId xmlns:a16="http://schemas.microsoft.com/office/drawing/2014/main" id="{F5F1F33A-6145-46AA-90C1-563B437DFF65}"/>
            </a:ext>
          </a:extLst>
        </xdr:cNvPr>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399" name="直線コネクタ 398">
          <a:extLst>
            <a:ext uri="{FF2B5EF4-FFF2-40B4-BE49-F238E27FC236}">
              <a16:creationId xmlns:a16="http://schemas.microsoft.com/office/drawing/2014/main" id="{10DFCA53-02E8-412A-878A-419887F8747E}"/>
            </a:ext>
          </a:extLst>
        </xdr:cNvPr>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400" name="【一般廃棄物処理施設】&#10;有形固定資産減価償却率最大値テキスト">
          <a:extLst>
            <a:ext uri="{FF2B5EF4-FFF2-40B4-BE49-F238E27FC236}">
              <a16:creationId xmlns:a16="http://schemas.microsoft.com/office/drawing/2014/main" id="{165384D3-DD3E-4506-B5F8-005F037C98D6}"/>
            </a:ext>
          </a:extLst>
        </xdr:cNvPr>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401" name="直線コネクタ 400">
          <a:extLst>
            <a:ext uri="{FF2B5EF4-FFF2-40B4-BE49-F238E27FC236}">
              <a16:creationId xmlns:a16="http://schemas.microsoft.com/office/drawing/2014/main" id="{EEA115BD-ABC7-40FB-8A2C-9C8DFFC77191}"/>
            </a:ext>
          </a:extLst>
        </xdr:cNvPr>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402" name="【一般廃棄物処理施設】&#10;有形固定資産減価償却率平均値テキスト">
          <a:extLst>
            <a:ext uri="{FF2B5EF4-FFF2-40B4-BE49-F238E27FC236}">
              <a16:creationId xmlns:a16="http://schemas.microsoft.com/office/drawing/2014/main" id="{7748F18C-673F-41CA-9C25-41120AF8D084}"/>
            </a:ext>
          </a:extLst>
        </xdr:cNvPr>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03" name="フローチャート: 判断 402">
          <a:extLst>
            <a:ext uri="{FF2B5EF4-FFF2-40B4-BE49-F238E27FC236}">
              <a16:creationId xmlns:a16="http://schemas.microsoft.com/office/drawing/2014/main" id="{124447ED-1C22-418A-8049-718E52E04396}"/>
            </a:ext>
          </a:extLst>
        </xdr:cNvPr>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404" name="フローチャート: 判断 403">
          <a:extLst>
            <a:ext uri="{FF2B5EF4-FFF2-40B4-BE49-F238E27FC236}">
              <a16:creationId xmlns:a16="http://schemas.microsoft.com/office/drawing/2014/main" id="{4F55308A-4421-4951-9216-80C837CDA802}"/>
            </a:ext>
          </a:extLst>
        </xdr:cNvPr>
        <xdr:cNvSpPr/>
      </xdr:nvSpPr>
      <xdr:spPr>
        <a:xfrm>
          <a:off x="1543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05" name="フローチャート: 判断 404">
          <a:extLst>
            <a:ext uri="{FF2B5EF4-FFF2-40B4-BE49-F238E27FC236}">
              <a16:creationId xmlns:a16="http://schemas.microsoft.com/office/drawing/2014/main" id="{4F6D9FFD-1E7C-4142-84C6-472F76E6A336}"/>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06" name="フローチャート: 判断 405">
          <a:extLst>
            <a:ext uri="{FF2B5EF4-FFF2-40B4-BE49-F238E27FC236}">
              <a16:creationId xmlns:a16="http://schemas.microsoft.com/office/drawing/2014/main" id="{5349B055-B52D-4F56-BAE1-40CC3719AD98}"/>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07" name="フローチャート: 判断 406">
          <a:extLst>
            <a:ext uri="{FF2B5EF4-FFF2-40B4-BE49-F238E27FC236}">
              <a16:creationId xmlns:a16="http://schemas.microsoft.com/office/drawing/2014/main" id="{F010A572-4410-4559-BB71-D1BC883F5BEC}"/>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52804D68-997B-4959-8501-AE28B4E9F94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DED03443-0E34-4153-9CA5-82F581D55EC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691CF754-94A5-40F5-8D8C-3DABB6783FF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E7F01CB7-9509-4A9A-8467-203A3A9A8F8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CB805027-3473-4EBA-B7E7-18458EE1D4E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149225</xdr:rowOff>
    </xdr:from>
    <xdr:to>
      <xdr:col>85</xdr:col>
      <xdr:colOff>177800</xdr:colOff>
      <xdr:row>41</xdr:row>
      <xdr:rowOff>79375</xdr:rowOff>
    </xdr:to>
    <xdr:sp macro="" textlink="">
      <xdr:nvSpPr>
        <xdr:cNvPr id="413" name="楕円 412">
          <a:extLst>
            <a:ext uri="{FF2B5EF4-FFF2-40B4-BE49-F238E27FC236}">
              <a16:creationId xmlns:a16="http://schemas.microsoft.com/office/drawing/2014/main" id="{322A2249-5B10-40C8-9722-12BDC71A1804}"/>
            </a:ext>
          </a:extLst>
        </xdr:cNvPr>
        <xdr:cNvSpPr/>
      </xdr:nvSpPr>
      <xdr:spPr>
        <a:xfrm>
          <a:off x="162687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64152</xdr:rowOff>
    </xdr:from>
    <xdr:ext cx="405111" cy="259045"/>
    <xdr:sp macro="" textlink="">
      <xdr:nvSpPr>
        <xdr:cNvPr id="414" name="【一般廃棄物処理施設】&#10;有形固定資産減価償却率該当値テキスト">
          <a:extLst>
            <a:ext uri="{FF2B5EF4-FFF2-40B4-BE49-F238E27FC236}">
              <a16:creationId xmlns:a16="http://schemas.microsoft.com/office/drawing/2014/main" id="{A56B6DCB-75ED-4F20-9BA4-4E76F5C4F526}"/>
            </a:ext>
          </a:extLst>
        </xdr:cNvPr>
        <xdr:cNvSpPr txBox="1"/>
      </xdr:nvSpPr>
      <xdr:spPr>
        <a:xfrm>
          <a:off x="16357600" y="692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82550</xdr:rowOff>
    </xdr:from>
    <xdr:to>
      <xdr:col>81</xdr:col>
      <xdr:colOff>101600</xdr:colOff>
      <xdr:row>41</xdr:row>
      <xdr:rowOff>12700</xdr:rowOff>
    </xdr:to>
    <xdr:sp macro="" textlink="">
      <xdr:nvSpPr>
        <xdr:cNvPr id="415" name="楕円 414">
          <a:extLst>
            <a:ext uri="{FF2B5EF4-FFF2-40B4-BE49-F238E27FC236}">
              <a16:creationId xmlns:a16="http://schemas.microsoft.com/office/drawing/2014/main" id="{2C15E308-B18A-4386-872D-A6D1540E6FC5}"/>
            </a:ext>
          </a:extLst>
        </xdr:cNvPr>
        <xdr:cNvSpPr/>
      </xdr:nvSpPr>
      <xdr:spPr>
        <a:xfrm>
          <a:off x="15430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133350</xdr:rowOff>
    </xdr:from>
    <xdr:to>
      <xdr:col>85</xdr:col>
      <xdr:colOff>127000</xdr:colOff>
      <xdr:row>41</xdr:row>
      <xdr:rowOff>28575</xdr:rowOff>
    </xdr:to>
    <xdr:cxnSp macro="">
      <xdr:nvCxnSpPr>
        <xdr:cNvPr id="416" name="直線コネクタ 415">
          <a:extLst>
            <a:ext uri="{FF2B5EF4-FFF2-40B4-BE49-F238E27FC236}">
              <a16:creationId xmlns:a16="http://schemas.microsoft.com/office/drawing/2014/main" id="{256EA443-B661-457A-B76F-2F27B38FE682}"/>
            </a:ext>
          </a:extLst>
        </xdr:cNvPr>
        <xdr:cNvCxnSpPr/>
      </xdr:nvCxnSpPr>
      <xdr:spPr>
        <a:xfrm>
          <a:off x="15481300" y="69913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111125</xdr:rowOff>
    </xdr:from>
    <xdr:to>
      <xdr:col>76</xdr:col>
      <xdr:colOff>165100</xdr:colOff>
      <xdr:row>41</xdr:row>
      <xdr:rowOff>41275</xdr:rowOff>
    </xdr:to>
    <xdr:sp macro="" textlink="">
      <xdr:nvSpPr>
        <xdr:cNvPr id="417" name="楕円 416">
          <a:extLst>
            <a:ext uri="{FF2B5EF4-FFF2-40B4-BE49-F238E27FC236}">
              <a16:creationId xmlns:a16="http://schemas.microsoft.com/office/drawing/2014/main" id="{3CC420F4-00F0-4504-ABBD-A4C5F9FBEDE4}"/>
            </a:ext>
          </a:extLst>
        </xdr:cNvPr>
        <xdr:cNvSpPr/>
      </xdr:nvSpPr>
      <xdr:spPr>
        <a:xfrm>
          <a:off x="14541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133350</xdr:rowOff>
    </xdr:from>
    <xdr:to>
      <xdr:col>81</xdr:col>
      <xdr:colOff>50800</xdr:colOff>
      <xdr:row>40</xdr:row>
      <xdr:rowOff>161925</xdr:rowOff>
    </xdr:to>
    <xdr:cxnSp macro="">
      <xdr:nvCxnSpPr>
        <xdr:cNvPr id="418" name="直線コネクタ 417">
          <a:extLst>
            <a:ext uri="{FF2B5EF4-FFF2-40B4-BE49-F238E27FC236}">
              <a16:creationId xmlns:a16="http://schemas.microsoft.com/office/drawing/2014/main" id="{553C1951-CA1F-41C5-82FD-0FD1F9DB6FA0}"/>
            </a:ext>
          </a:extLst>
        </xdr:cNvPr>
        <xdr:cNvCxnSpPr/>
      </xdr:nvCxnSpPr>
      <xdr:spPr>
        <a:xfrm flipV="1">
          <a:off x="14592300" y="69913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95885</xdr:rowOff>
    </xdr:from>
    <xdr:to>
      <xdr:col>72</xdr:col>
      <xdr:colOff>38100</xdr:colOff>
      <xdr:row>41</xdr:row>
      <xdr:rowOff>26035</xdr:rowOff>
    </xdr:to>
    <xdr:sp macro="" textlink="">
      <xdr:nvSpPr>
        <xdr:cNvPr id="419" name="楕円 418">
          <a:extLst>
            <a:ext uri="{FF2B5EF4-FFF2-40B4-BE49-F238E27FC236}">
              <a16:creationId xmlns:a16="http://schemas.microsoft.com/office/drawing/2014/main" id="{361FBC7C-4BAC-4B17-841E-BFF0AA90781D}"/>
            </a:ext>
          </a:extLst>
        </xdr:cNvPr>
        <xdr:cNvSpPr/>
      </xdr:nvSpPr>
      <xdr:spPr>
        <a:xfrm>
          <a:off x="13652500" y="69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146685</xdr:rowOff>
    </xdr:from>
    <xdr:to>
      <xdr:col>76</xdr:col>
      <xdr:colOff>114300</xdr:colOff>
      <xdr:row>40</xdr:row>
      <xdr:rowOff>161925</xdr:rowOff>
    </xdr:to>
    <xdr:cxnSp macro="">
      <xdr:nvCxnSpPr>
        <xdr:cNvPr id="420" name="直線コネクタ 419">
          <a:extLst>
            <a:ext uri="{FF2B5EF4-FFF2-40B4-BE49-F238E27FC236}">
              <a16:creationId xmlns:a16="http://schemas.microsoft.com/office/drawing/2014/main" id="{E5E545FA-5ABD-428D-AC15-C87D62F20E84}"/>
            </a:ext>
          </a:extLst>
        </xdr:cNvPr>
        <xdr:cNvCxnSpPr/>
      </xdr:nvCxnSpPr>
      <xdr:spPr>
        <a:xfrm>
          <a:off x="13703300" y="70046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95902</xdr:rowOff>
    </xdr:from>
    <xdr:ext cx="405111" cy="259045"/>
    <xdr:sp macro="" textlink="">
      <xdr:nvSpPr>
        <xdr:cNvPr id="421" name="n_1aveValue【一般廃棄物処理施設】&#10;有形固定資産減価償却率">
          <a:extLst>
            <a:ext uri="{FF2B5EF4-FFF2-40B4-BE49-F238E27FC236}">
              <a16:creationId xmlns:a16="http://schemas.microsoft.com/office/drawing/2014/main" id="{04CCBCD3-5158-4B8D-9CE7-FA46CEC915A4}"/>
            </a:ext>
          </a:extLst>
        </xdr:cNvPr>
        <xdr:cNvSpPr txBox="1"/>
      </xdr:nvSpPr>
      <xdr:spPr>
        <a:xfrm>
          <a:off x="15266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22" name="n_2aveValue【一般廃棄物処理施設】&#10;有形固定資産減価償却率">
          <a:extLst>
            <a:ext uri="{FF2B5EF4-FFF2-40B4-BE49-F238E27FC236}">
              <a16:creationId xmlns:a16="http://schemas.microsoft.com/office/drawing/2014/main" id="{459EB1E1-5987-4C79-800C-6E0EC5211DFD}"/>
            </a:ext>
          </a:extLst>
        </xdr:cNvPr>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23" name="n_3aveValue【一般廃棄物処理施設】&#10;有形固定資産減価償却率">
          <a:extLst>
            <a:ext uri="{FF2B5EF4-FFF2-40B4-BE49-F238E27FC236}">
              <a16:creationId xmlns:a16="http://schemas.microsoft.com/office/drawing/2014/main" id="{E4B8EC28-CFBC-41B4-BB96-8007E8282B23}"/>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24" name="n_4aveValue【一般廃棄物処理施設】&#10;有形固定資産減価償却率">
          <a:extLst>
            <a:ext uri="{FF2B5EF4-FFF2-40B4-BE49-F238E27FC236}">
              <a16:creationId xmlns:a16="http://schemas.microsoft.com/office/drawing/2014/main" id="{7A1FB8FF-B84C-4304-9FB4-9BD5E7AC0B61}"/>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3827</xdr:rowOff>
    </xdr:from>
    <xdr:ext cx="405111" cy="259045"/>
    <xdr:sp macro="" textlink="">
      <xdr:nvSpPr>
        <xdr:cNvPr id="425" name="n_1mainValue【一般廃棄物処理施設】&#10;有形固定資産減価償却率">
          <a:extLst>
            <a:ext uri="{FF2B5EF4-FFF2-40B4-BE49-F238E27FC236}">
              <a16:creationId xmlns:a16="http://schemas.microsoft.com/office/drawing/2014/main" id="{71ABE53D-DC3D-46B2-838C-9908E1216D11}"/>
            </a:ext>
          </a:extLst>
        </xdr:cNvPr>
        <xdr:cNvSpPr txBox="1"/>
      </xdr:nvSpPr>
      <xdr:spPr>
        <a:xfrm>
          <a:off x="152660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32402</xdr:rowOff>
    </xdr:from>
    <xdr:ext cx="405111" cy="259045"/>
    <xdr:sp macro="" textlink="">
      <xdr:nvSpPr>
        <xdr:cNvPr id="426" name="n_2mainValue【一般廃棄物処理施設】&#10;有形固定資産減価償却率">
          <a:extLst>
            <a:ext uri="{FF2B5EF4-FFF2-40B4-BE49-F238E27FC236}">
              <a16:creationId xmlns:a16="http://schemas.microsoft.com/office/drawing/2014/main" id="{CF156B6C-55E9-4D19-A506-0E3E7B81AB07}"/>
            </a:ext>
          </a:extLst>
        </xdr:cNvPr>
        <xdr:cNvSpPr txBox="1"/>
      </xdr:nvSpPr>
      <xdr:spPr>
        <a:xfrm>
          <a:off x="14389744"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17162</xdr:rowOff>
    </xdr:from>
    <xdr:ext cx="405111" cy="259045"/>
    <xdr:sp macro="" textlink="">
      <xdr:nvSpPr>
        <xdr:cNvPr id="427" name="n_3mainValue【一般廃棄物処理施設】&#10;有形固定資産減価償却率">
          <a:extLst>
            <a:ext uri="{FF2B5EF4-FFF2-40B4-BE49-F238E27FC236}">
              <a16:creationId xmlns:a16="http://schemas.microsoft.com/office/drawing/2014/main" id="{E76A1C69-6C8D-4E78-AA97-5C521AF61B4A}"/>
            </a:ext>
          </a:extLst>
        </xdr:cNvPr>
        <xdr:cNvSpPr txBox="1"/>
      </xdr:nvSpPr>
      <xdr:spPr>
        <a:xfrm>
          <a:off x="13500744"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a:extLst>
            <a:ext uri="{FF2B5EF4-FFF2-40B4-BE49-F238E27FC236}">
              <a16:creationId xmlns:a16="http://schemas.microsoft.com/office/drawing/2014/main" id="{A02FC2AB-8AC6-4CE6-A4E6-5645AFAC5F1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a:extLst>
            <a:ext uri="{FF2B5EF4-FFF2-40B4-BE49-F238E27FC236}">
              <a16:creationId xmlns:a16="http://schemas.microsoft.com/office/drawing/2014/main" id="{8976EB22-32EF-49D6-B69D-79BA817941D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a:extLst>
            <a:ext uri="{FF2B5EF4-FFF2-40B4-BE49-F238E27FC236}">
              <a16:creationId xmlns:a16="http://schemas.microsoft.com/office/drawing/2014/main" id="{42A3DB98-0E3C-42EC-90A0-D2B51E27FF0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a:extLst>
            <a:ext uri="{FF2B5EF4-FFF2-40B4-BE49-F238E27FC236}">
              <a16:creationId xmlns:a16="http://schemas.microsoft.com/office/drawing/2014/main" id="{A85381AE-FD57-4E73-AB76-7F703F4C71F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a:extLst>
            <a:ext uri="{FF2B5EF4-FFF2-40B4-BE49-F238E27FC236}">
              <a16:creationId xmlns:a16="http://schemas.microsoft.com/office/drawing/2014/main" id="{78D1F6DE-9F09-484D-BF30-E5ABE5D2254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a:extLst>
            <a:ext uri="{FF2B5EF4-FFF2-40B4-BE49-F238E27FC236}">
              <a16:creationId xmlns:a16="http://schemas.microsoft.com/office/drawing/2014/main" id="{2869B348-3498-4C87-BDAD-C7614526C62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a:extLst>
            <a:ext uri="{FF2B5EF4-FFF2-40B4-BE49-F238E27FC236}">
              <a16:creationId xmlns:a16="http://schemas.microsoft.com/office/drawing/2014/main" id="{5BC5902C-D9A9-46D5-943C-08ACBD7C599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a:extLst>
            <a:ext uri="{FF2B5EF4-FFF2-40B4-BE49-F238E27FC236}">
              <a16:creationId xmlns:a16="http://schemas.microsoft.com/office/drawing/2014/main" id="{E447162D-659A-4F00-AB4B-3B3B39270C6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a:extLst>
            <a:ext uri="{FF2B5EF4-FFF2-40B4-BE49-F238E27FC236}">
              <a16:creationId xmlns:a16="http://schemas.microsoft.com/office/drawing/2014/main" id="{2D3D9338-B790-4205-BB96-E54A30E3B61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a:extLst>
            <a:ext uri="{FF2B5EF4-FFF2-40B4-BE49-F238E27FC236}">
              <a16:creationId xmlns:a16="http://schemas.microsoft.com/office/drawing/2014/main" id="{29A9A4E8-014D-4228-987B-892243E9F47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8" name="直線コネクタ 437">
          <a:extLst>
            <a:ext uri="{FF2B5EF4-FFF2-40B4-BE49-F238E27FC236}">
              <a16:creationId xmlns:a16="http://schemas.microsoft.com/office/drawing/2014/main" id="{E1CA57F8-2C15-4589-A50C-BBEA6CFF565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9" name="テキスト ボックス 438">
          <a:extLst>
            <a:ext uri="{FF2B5EF4-FFF2-40B4-BE49-F238E27FC236}">
              <a16:creationId xmlns:a16="http://schemas.microsoft.com/office/drawing/2014/main" id="{FBA9D745-7461-40DA-969D-3E2BF8F079A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0" name="直線コネクタ 439">
          <a:extLst>
            <a:ext uri="{FF2B5EF4-FFF2-40B4-BE49-F238E27FC236}">
              <a16:creationId xmlns:a16="http://schemas.microsoft.com/office/drawing/2014/main" id="{1D4017BF-6BAC-45DA-9960-FCDB9774AE4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1" name="テキスト ボックス 440">
          <a:extLst>
            <a:ext uri="{FF2B5EF4-FFF2-40B4-BE49-F238E27FC236}">
              <a16:creationId xmlns:a16="http://schemas.microsoft.com/office/drawing/2014/main" id="{99F5E14A-CFA4-46E8-A09D-B76B98A08B6E}"/>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2" name="直線コネクタ 441">
          <a:extLst>
            <a:ext uri="{FF2B5EF4-FFF2-40B4-BE49-F238E27FC236}">
              <a16:creationId xmlns:a16="http://schemas.microsoft.com/office/drawing/2014/main" id="{F23A751D-48ED-40DD-B680-1B3F59F4956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3" name="テキスト ボックス 442">
          <a:extLst>
            <a:ext uri="{FF2B5EF4-FFF2-40B4-BE49-F238E27FC236}">
              <a16:creationId xmlns:a16="http://schemas.microsoft.com/office/drawing/2014/main" id="{19183799-4C24-4D87-AC70-DF4B40B186D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4" name="直線コネクタ 443">
          <a:extLst>
            <a:ext uri="{FF2B5EF4-FFF2-40B4-BE49-F238E27FC236}">
              <a16:creationId xmlns:a16="http://schemas.microsoft.com/office/drawing/2014/main" id="{3A10178D-F37E-4E9E-870D-B499369E971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5" name="テキスト ボックス 444">
          <a:extLst>
            <a:ext uri="{FF2B5EF4-FFF2-40B4-BE49-F238E27FC236}">
              <a16:creationId xmlns:a16="http://schemas.microsoft.com/office/drawing/2014/main" id="{F977D0F0-72A1-48AD-90A5-034A1409F2B9}"/>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a:extLst>
            <a:ext uri="{FF2B5EF4-FFF2-40B4-BE49-F238E27FC236}">
              <a16:creationId xmlns:a16="http://schemas.microsoft.com/office/drawing/2014/main" id="{E8277000-C487-4301-8D2F-036E025EBBA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7" name="テキスト ボックス 446">
          <a:extLst>
            <a:ext uri="{FF2B5EF4-FFF2-40B4-BE49-F238E27FC236}">
              <a16:creationId xmlns:a16="http://schemas.microsoft.com/office/drawing/2014/main" id="{4707B9AD-C6B7-4068-9C42-CB8E2B9AB94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一般廃棄物処理施設】&#10;一人当たり有形固定資産（償却資産）額グラフ枠">
          <a:extLst>
            <a:ext uri="{FF2B5EF4-FFF2-40B4-BE49-F238E27FC236}">
              <a16:creationId xmlns:a16="http://schemas.microsoft.com/office/drawing/2014/main" id="{5EE1A24F-8301-497D-9366-456D3083AF4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36</xdr:row>
      <xdr:rowOff>107066</xdr:rowOff>
    </xdr:from>
    <xdr:to>
      <xdr:col>116</xdr:col>
      <xdr:colOff>62864</xdr:colOff>
      <xdr:row>41</xdr:row>
      <xdr:rowOff>125888</xdr:rowOff>
    </xdr:to>
    <xdr:cxnSp macro="">
      <xdr:nvCxnSpPr>
        <xdr:cNvPr id="449" name="直線コネクタ 448">
          <a:extLst>
            <a:ext uri="{FF2B5EF4-FFF2-40B4-BE49-F238E27FC236}">
              <a16:creationId xmlns:a16="http://schemas.microsoft.com/office/drawing/2014/main" id="{D1D0E846-D793-45EE-BA24-ED013D83A5F3}"/>
            </a:ext>
          </a:extLst>
        </xdr:cNvPr>
        <xdr:cNvCxnSpPr/>
      </xdr:nvCxnSpPr>
      <xdr:spPr>
        <a:xfrm flipV="1">
          <a:off x="22160864" y="6279266"/>
          <a:ext cx="0" cy="876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129715</xdr:rowOff>
    </xdr:from>
    <xdr:ext cx="469744" cy="259045"/>
    <xdr:sp macro="" textlink="">
      <xdr:nvSpPr>
        <xdr:cNvPr id="450" name="【一般廃棄物処理施設】&#10;一人当たり有形固定資産（償却資産）額最小値テキスト">
          <a:extLst>
            <a:ext uri="{FF2B5EF4-FFF2-40B4-BE49-F238E27FC236}">
              <a16:creationId xmlns:a16="http://schemas.microsoft.com/office/drawing/2014/main" id="{4B5FF077-BD46-471B-9DA5-E88B2AE42BF6}"/>
            </a:ext>
          </a:extLst>
        </xdr:cNvPr>
        <xdr:cNvSpPr txBox="1"/>
      </xdr:nvSpPr>
      <xdr:spPr>
        <a:xfrm>
          <a:off x="22199600" y="715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125888</xdr:rowOff>
    </xdr:from>
    <xdr:to>
      <xdr:col>116</xdr:col>
      <xdr:colOff>152400</xdr:colOff>
      <xdr:row>41</xdr:row>
      <xdr:rowOff>125888</xdr:rowOff>
    </xdr:to>
    <xdr:cxnSp macro="">
      <xdr:nvCxnSpPr>
        <xdr:cNvPr id="451" name="直線コネクタ 450">
          <a:extLst>
            <a:ext uri="{FF2B5EF4-FFF2-40B4-BE49-F238E27FC236}">
              <a16:creationId xmlns:a16="http://schemas.microsoft.com/office/drawing/2014/main" id="{B8EC699A-EA26-4A54-9EEE-35BC1A264526}"/>
            </a:ext>
          </a:extLst>
        </xdr:cNvPr>
        <xdr:cNvCxnSpPr/>
      </xdr:nvCxnSpPr>
      <xdr:spPr>
        <a:xfrm>
          <a:off x="22072600" y="715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53743</xdr:rowOff>
    </xdr:from>
    <xdr:ext cx="599010" cy="259045"/>
    <xdr:sp macro="" textlink="">
      <xdr:nvSpPr>
        <xdr:cNvPr id="452" name="【一般廃棄物処理施設】&#10;一人当たり有形固定資産（償却資産）額最大値テキスト">
          <a:extLst>
            <a:ext uri="{FF2B5EF4-FFF2-40B4-BE49-F238E27FC236}">
              <a16:creationId xmlns:a16="http://schemas.microsoft.com/office/drawing/2014/main" id="{7E0C1DA5-D851-46B6-8AEA-A9880938524F}"/>
            </a:ext>
          </a:extLst>
        </xdr:cNvPr>
        <xdr:cNvSpPr txBox="1"/>
      </xdr:nvSpPr>
      <xdr:spPr>
        <a:xfrm>
          <a:off x="22199600" y="605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107066</xdr:rowOff>
    </xdr:from>
    <xdr:to>
      <xdr:col>116</xdr:col>
      <xdr:colOff>152400</xdr:colOff>
      <xdr:row>36</xdr:row>
      <xdr:rowOff>107066</xdr:rowOff>
    </xdr:to>
    <xdr:cxnSp macro="">
      <xdr:nvCxnSpPr>
        <xdr:cNvPr id="453" name="直線コネクタ 452">
          <a:extLst>
            <a:ext uri="{FF2B5EF4-FFF2-40B4-BE49-F238E27FC236}">
              <a16:creationId xmlns:a16="http://schemas.microsoft.com/office/drawing/2014/main" id="{B359BB3C-DB45-4309-A12C-9664B145E0E0}"/>
            </a:ext>
          </a:extLst>
        </xdr:cNvPr>
        <xdr:cNvCxnSpPr/>
      </xdr:nvCxnSpPr>
      <xdr:spPr>
        <a:xfrm>
          <a:off x="22072600" y="627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31826</xdr:rowOff>
    </xdr:from>
    <xdr:ext cx="534377" cy="259045"/>
    <xdr:sp macro="" textlink="">
      <xdr:nvSpPr>
        <xdr:cNvPr id="454" name="【一般廃棄物処理施設】&#10;一人当たり有形固定資産（償却資産）額平均値テキスト">
          <a:extLst>
            <a:ext uri="{FF2B5EF4-FFF2-40B4-BE49-F238E27FC236}">
              <a16:creationId xmlns:a16="http://schemas.microsoft.com/office/drawing/2014/main" id="{10A24BFC-DBE4-4D83-92E5-B36880BD0E83}"/>
            </a:ext>
          </a:extLst>
        </xdr:cNvPr>
        <xdr:cNvSpPr txBox="1"/>
      </xdr:nvSpPr>
      <xdr:spPr>
        <a:xfrm>
          <a:off x="22199600" y="6718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53399</xdr:rowOff>
    </xdr:from>
    <xdr:to>
      <xdr:col>116</xdr:col>
      <xdr:colOff>114300</xdr:colOff>
      <xdr:row>39</xdr:row>
      <xdr:rowOff>154999</xdr:rowOff>
    </xdr:to>
    <xdr:sp macro="" textlink="">
      <xdr:nvSpPr>
        <xdr:cNvPr id="455" name="フローチャート: 判断 454">
          <a:extLst>
            <a:ext uri="{FF2B5EF4-FFF2-40B4-BE49-F238E27FC236}">
              <a16:creationId xmlns:a16="http://schemas.microsoft.com/office/drawing/2014/main" id="{3F2C23FE-1284-4C7A-91D4-1655BBD5F590}"/>
            </a:ext>
          </a:extLst>
        </xdr:cNvPr>
        <xdr:cNvSpPr/>
      </xdr:nvSpPr>
      <xdr:spPr>
        <a:xfrm>
          <a:off x="22110700" y="673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105287</xdr:rowOff>
    </xdr:from>
    <xdr:to>
      <xdr:col>112</xdr:col>
      <xdr:colOff>38100</xdr:colOff>
      <xdr:row>40</xdr:row>
      <xdr:rowOff>35437</xdr:rowOff>
    </xdr:to>
    <xdr:sp macro="" textlink="">
      <xdr:nvSpPr>
        <xdr:cNvPr id="456" name="フローチャート: 判断 455">
          <a:extLst>
            <a:ext uri="{FF2B5EF4-FFF2-40B4-BE49-F238E27FC236}">
              <a16:creationId xmlns:a16="http://schemas.microsoft.com/office/drawing/2014/main" id="{E086E20B-3E3D-4A91-934E-BAE30AC39A86}"/>
            </a:ext>
          </a:extLst>
        </xdr:cNvPr>
        <xdr:cNvSpPr/>
      </xdr:nvSpPr>
      <xdr:spPr>
        <a:xfrm>
          <a:off x="21272500" y="679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108317</xdr:rowOff>
    </xdr:from>
    <xdr:to>
      <xdr:col>107</xdr:col>
      <xdr:colOff>101600</xdr:colOff>
      <xdr:row>40</xdr:row>
      <xdr:rowOff>38467</xdr:rowOff>
    </xdr:to>
    <xdr:sp macro="" textlink="">
      <xdr:nvSpPr>
        <xdr:cNvPr id="457" name="フローチャート: 判断 456">
          <a:extLst>
            <a:ext uri="{FF2B5EF4-FFF2-40B4-BE49-F238E27FC236}">
              <a16:creationId xmlns:a16="http://schemas.microsoft.com/office/drawing/2014/main" id="{46D6813B-171F-4CA8-96E1-6E4BB80A122B}"/>
            </a:ext>
          </a:extLst>
        </xdr:cNvPr>
        <xdr:cNvSpPr/>
      </xdr:nvSpPr>
      <xdr:spPr>
        <a:xfrm>
          <a:off x="20383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84205</xdr:rowOff>
    </xdr:from>
    <xdr:to>
      <xdr:col>102</xdr:col>
      <xdr:colOff>165100</xdr:colOff>
      <xdr:row>40</xdr:row>
      <xdr:rowOff>14355</xdr:rowOff>
    </xdr:to>
    <xdr:sp macro="" textlink="">
      <xdr:nvSpPr>
        <xdr:cNvPr id="458" name="フローチャート: 判断 457">
          <a:extLst>
            <a:ext uri="{FF2B5EF4-FFF2-40B4-BE49-F238E27FC236}">
              <a16:creationId xmlns:a16="http://schemas.microsoft.com/office/drawing/2014/main" id="{D55A541E-3210-44E9-8ED8-43213A4C6EE4}"/>
            </a:ext>
          </a:extLst>
        </xdr:cNvPr>
        <xdr:cNvSpPr/>
      </xdr:nvSpPr>
      <xdr:spPr>
        <a:xfrm>
          <a:off x="19494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16489</xdr:rowOff>
    </xdr:from>
    <xdr:to>
      <xdr:col>98</xdr:col>
      <xdr:colOff>38100</xdr:colOff>
      <xdr:row>40</xdr:row>
      <xdr:rowOff>118089</xdr:rowOff>
    </xdr:to>
    <xdr:sp macro="" textlink="">
      <xdr:nvSpPr>
        <xdr:cNvPr id="459" name="フローチャート: 判断 458">
          <a:extLst>
            <a:ext uri="{FF2B5EF4-FFF2-40B4-BE49-F238E27FC236}">
              <a16:creationId xmlns:a16="http://schemas.microsoft.com/office/drawing/2014/main" id="{B10FD6FF-91CC-4B27-A126-98C8EDEA89C7}"/>
            </a:ext>
          </a:extLst>
        </xdr:cNvPr>
        <xdr:cNvSpPr/>
      </xdr:nvSpPr>
      <xdr:spPr>
        <a:xfrm>
          <a:off x="18605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7946310D-7235-4186-A6B2-EA719E8E07F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5408B864-440F-4F9B-B6F1-1395C921C7A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98DBC518-BC65-4D61-B953-F8090821BE3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C5B5682F-68B3-4DB6-A930-F400E2AFFC1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6ACDCD99-17A9-4382-8772-C5F1D8B51E2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82843</xdr:rowOff>
    </xdr:from>
    <xdr:to>
      <xdr:col>116</xdr:col>
      <xdr:colOff>114300</xdr:colOff>
      <xdr:row>37</xdr:row>
      <xdr:rowOff>12993</xdr:rowOff>
    </xdr:to>
    <xdr:sp macro="" textlink="">
      <xdr:nvSpPr>
        <xdr:cNvPr id="465" name="楕円 464">
          <a:extLst>
            <a:ext uri="{FF2B5EF4-FFF2-40B4-BE49-F238E27FC236}">
              <a16:creationId xmlns:a16="http://schemas.microsoft.com/office/drawing/2014/main" id="{26F65371-2825-4A5A-9950-035F710AE232}"/>
            </a:ext>
          </a:extLst>
        </xdr:cNvPr>
        <xdr:cNvSpPr/>
      </xdr:nvSpPr>
      <xdr:spPr>
        <a:xfrm>
          <a:off x="22110700" y="625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9293</xdr:rowOff>
    </xdr:from>
    <xdr:ext cx="599010" cy="259045"/>
    <xdr:sp macro="" textlink="">
      <xdr:nvSpPr>
        <xdr:cNvPr id="466" name="【一般廃棄物処理施設】&#10;一人当たり有形固定資産（償却資産）額該当値テキスト">
          <a:extLst>
            <a:ext uri="{FF2B5EF4-FFF2-40B4-BE49-F238E27FC236}">
              <a16:creationId xmlns:a16="http://schemas.microsoft.com/office/drawing/2014/main" id="{2BABE4C7-683E-4914-BAD6-359075734964}"/>
            </a:ext>
          </a:extLst>
        </xdr:cNvPr>
        <xdr:cNvSpPr txBox="1"/>
      </xdr:nvSpPr>
      <xdr:spPr>
        <a:xfrm>
          <a:off x="22199600" y="618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10089</xdr:rowOff>
    </xdr:from>
    <xdr:to>
      <xdr:col>112</xdr:col>
      <xdr:colOff>38100</xdr:colOff>
      <xdr:row>35</xdr:row>
      <xdr:rowOff>111689</xdr:rowOff>
    </xdr:to>
    <xdr:sp macro="" textlink="">
      <xdr:nvSpPr>
        <xdr:cNvPr id="467" name="楕円 466">
          <a:extLst>
            <a:ext uri="{FF2B5EF4-FFF2-40B4-BE49-F238E27FC236}">
              <a16:creationId xmlns:a16="http://schemas.microsoft.com/office/drawing/2014/main" id="{9FF1028D-B93F-489C-B72B-26E4E1F5F822}"/>
            </a:ext>
          </a:extLst>
        </xdr:cNvPr>
        <xdr:cNvSpPr/>
      </xdr:nvSpPr>
      <xdr:spPr>
        <a:xfrm>
          <a:off x="21272500" y="60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60889</xdr:rowOff>
    </xdr:from>
    <xdr:to>
      <xdr:col>116</xdr:col>
      <xdr:colOff>63500</xdr:colOff>
      <xdr:row>36</xdr:row>
      <xdr:rowOff>133643</xdr:rowOff>
    </xdr:to>
    <xdr:cxnSp macro="">
      <xdr:nvCxnSpPr>
        <xdr:cNvPr id="468" name="直線コネクタ 467">
          <a:extLst>
            <a:ext uri="{FF2B5EF4-FFF2-40B4-BE49-F238E27FC236}">
              <a16:creationId xmlns:a16="http://schemas.microsoft.com/office/drawing/2014/main" id="{24FD3269-65FA-45DC-94F7-34D226E8E947}"/>
            </a:ext>
          </a:extLst>
        </xdr:cNvPr>
        <xdr:cNvCxnSpPr/>
      </xdr:nvCxnSpPr>
      <xdr:spPr>
        <a:xfrm>
          <a:off x="21323300" y="6061639"/>
          <a:ext cx="838200" cy="24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31618</xdr:rowOff>
    </xdr:from>
    <xdr:to>
      <xdr:col>107</xdr:col>
      <xdr:colOff>101600</xdr:colOff>
      <xdr:row>37</xdr:row>
      <xdr:rowOff>133218</xdr:rowOff>
    </xdr:to>
    <xdr:sp macro="" textlink="">
      <xdr:nvSpPr>
        <xdr:cNvPr id="469" name="楕円 468">
          <a:extLst>
            <a:ext uri="{FF2B5EF4-FFF2-40B4-BE49-F238E27FC236}">
              <a16:creationId xmlns:a16="http://schemas.microsoft.com/office/drawing/2014/main" id="{F03F45C1-CDD8-46C1-9649-541CC14F077C}"/>
            </a:ext>
          </a:extLst>
        </xdr:cNvPr>
        <xdr:cNvSpPr/>
      </xdr:nvSpPr>
      <xdr:spPr>
        <a:xfrm>
          <a:off x="20383500" y="637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60889</xdr:rowOff>
    </xdr:from>
    <xdr:to>
      <xdr:col>111</xdr:col>
      <xdr:colOff>177800</xdr:colOff>
      <xdr:row>37</xdr:row>
      <xdr:rowOff>82418</xdr:rowOff>
    </xdr:to>
    <xdr:cxnSp macro="">
      <xdr:nvCxnSpPr>
        <xdr:cNvPr id="470" name="直線コネクタ 469">
          <a:extLst>
            <a:ext uri="{FF2B5EF4-FFF2-40B4-BE49-F238E27FC236}">
              <a16:creationId xmlns:a16="http://schemas.microsoft.com/office/drawing/2014/main" id="{B0941C13-2B28-4BE4-8BA3-5BEB120C0E99}"/>
            </a:ext>
          </a:extLst>
        </xdr:cNvPr>
        <xdr:cNvCxnSpPr/>
      </xdr:nvCxnSpPr>
      <xdr:spPr>
        <a:xfrm flipV="1">
          <a:off x="20434300" y="6061639"/>
          <a:ext cx="889000" cy="36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35687</xdr:rowOff>
    </xdr:from>
    <xdr:to>
      <xdr:col>102</xdr:col>
      <xdr:colOff>165100</xdr:colOff>
      <xdr:row>37</xdr:row>
      <xdr:rowOff>137287</xdr:rowOff>
    </xdr:to>
    <xdr:sp macro="" textlink="">
      <xdr:nvSpPr>
        <xdr:cNvPr id="471" name="楕円 470">
          <a:extLst>
            <a:ext uri="{FF2B5EF4-FFF2-40B4-BE49-F238E27FC236}">
              <a16:creationId xmlns:a16="http://schemas.microsoft.com/office/drawing/2014/main" id="{1D0E6A53-30E0-46C6-BB79-D9BDF9910E35}"/>
            </a:ext>
          </a:extLst>
        </xdr:cNvPr>
        <xdr:cNvSpPr/>
      </xdr:nvSpPr>
      <xdr:spPr>
        <a:xfrm>
          <a:off x="19494500" y="63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82418</xdr:rowOff>
    </xdr:from>
    <xdr:to>
      <xdr:col>107</xdr:col>
      <xdr:colOff>50800</xdr:colOff>
      <xdr:row>37</xdr:row>
      <xdr:rowOff>86487</xdr:rowOff>
    </xdr:to>
    <xdr:cxnSp macro="">
      <xdr:nvCxnSpPr>
        <xdr:cNvPr id="472" name="直線コネクタ 471">
          <a:extLst>
            <a:ext uri="{FF2B5EF4-FFF2-40B4-BE49-F238E27FC236}">
              <a16:creationId xmlns:a16="http://schemas.microsoft.com/office/drawing/2014/main" id="{AC7BEE55-C713-4C95-86CB-1E3F5695E939}"/>
            </a:ext>
          </a:extLst>
        </xdr:cNvPr>
        <xdr:cNvCxnSpPr/>
      </xdr:nvCxnSpPr>
      <xdr:spPr>
        <a:xfrm flipV="1">
          <a:off x="19545300" y="6426068"/>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26564</xdr:rowOff>
    </xdr:from>
    <xdr:ext cx="534377" cy="259045"/>
    <xdr:sp macro="" textlink="">
      <xdr:nvSpPr>
        <xdr:cNvPr id="473" name="n_1aveValue【一般廃棄物処理施設】&#10;一人当たり有形固定資産（償却資産）額">
          <a:extLst>
            <a:ext uri="{FF2B5EF4-FFF2-40B4-BE49-F238E27FC236}">
              <a16:creationId xmlns:a16="http://schemas.microsoft.com/office/drawing/2014/main" id="{2B240A7B-9B4A-4FFB-BD4E-45A3A35BE83E}"/>
            </a:ext>
          </a:extLst>
        </xdr:cNvPr>
        <xdr:cNvSpPr txBox="1"/>
      </xdr:nvSpPr>
      <xdr:spPr>
        <a:xfrm>
          <a:off x="21043411" y="688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29594</xdr:rowOff>
    </xdr:from>
    <xdr:ext cx="534377" cy="259045"/>
    <xdr:sp macro="" textlink="">
      <xdr:nvSpPr>
        <xdr:cNvPr id="474" name="n_2aveValue【一般廃棄物処理施設】&#10;一人当たり有形固定資産（償却資産）額">
          <a:extLst>
            <a:ext uri="{FF2B5EF4-FFF2-40B4-BE49-F238E27FC236}">
              <a16:creationId xmlns:a16="http://schemas.microsoft.com/office/drawing/2014/main" id="{FC34DD97-2E9A-494D-8A7F-5E1C30DFB50A}"/>
            </a:ext>
          </a:extLst>
        </xdr:cNvPr>
        <xdr:cNvSpPr txBox="1"/>
      </xdr:nvSpPr>
      <xdr:spPr>
        <a:xfrm>
          <a:off x="20167111" y="68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5482</xdr:rowOff>
    </xdr:from>
    <xdr:ext cx="534377" cy="259045"/>
    <xdr:sp macro="" textlink="">
      <xdr:nvSpPr>
        <xdr:cNvPr id="475" name="n_3aveValue【一般廃棄物処理施設】&#10;一人当たり有形固定資産（償却資産）額">
          <a:extLst>
            <a:ext uri="{FF2B5EF4-FFF2-40B4-BE49-F238E27FC236}">
              <a16:creationId xmlns:a16="http://schemas.microsoft.com/office/drawing/2014/main" id="{9B032765-BF05-4254-9C5E-C09B916E5483}"/>
            </a:ext>
          </a:extLst>
        </xdr:cNvPr>
        <xdr:cNvSpPr txBox="1"/>
      </xdr:nvSpPr>
      <xdr:spPr>
        <a:xfrm>
          <a:off x="19278111" y="686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134616</xdr:rowOff>
    </xdr:from>
    <xdr:ext cx="534377" cy="259045"/>
    <xdr:sp macro="" textlink="">
      <xdr:nvSpPr>
        <xdr:cNvPr id="476" name="n_4aveValue【一般廃棄物処理施設】&#10;一人当たり有形固定資産（償却資産）額">
          <a:extLst>
            <a:ext uri="{FF2B5EF4-FFF2-40B4-BE49-F238E27FC236}">
              <a16:creationId xmlns:a16="http://schemas.microsoft.com/office/drawing/2014/main" id="{04BE5093-DA1A-4F4E-A804-180061A77678}"/>
            </a:ext>
          </a:extLst>
        </xdr:cNvPr>
        <xdr:cNvSpPr txBox="1"/>
      </xdr:nvSpPr>
      <xdr:spPr>
        <a:xfrm>
          <a:off x="18389111" y="66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128216</xdr:rowOff>
    </xdr:from>
    <xdr:ext cx="599010" cy="259045"/>
    <xdr:sp macro="" textlink="">
      <xdr:nvSpPr>
        <xdr:cNvPr id="477" name="n_1mainValue【一般廃棄物処理施設】&#10;一人当たり有形固定資産（償却資産）額">
          <a:extLst>
            <a:ext uri="{FF2B5EF4-FFF2-40B4-BE49-F238E27FC236}">
              <a16:creationId xmlns:a16="http://schemas.microsoft.com/office/drawing/2014/main" id="{E3D8B633-B08D-43D1-A360-3879E2326610}"/>
            </a:ext>
          </a:extLst>
        </xdr:cNvPr>
        <xdr:cNvSpPr txBox="1"/>
      </xdr:nvSpPr>
      <xdr:spPr>
        <a:xfrm>
          <a:off x="21011095" y="578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149745</xdr:rowOff>
    </xdr:from>
    <xdr:ext cx="599010" cy="259045"/>
    <xdr:sp macro="" textlink="">
      <xdr:nvSpPr>
        <xdr:cNvPr id="478" name="n_2mainValue【一般廃棄物処理施設】&#10;一人当たり有形固定資産（償却資産）額">
          <a:extLst>
            <a:ext uri="{FF2B5EF4-FFF2-40B4-BE49-F238E27FC236}">
              <a16:creationId xmlns:a16="http://schemas.microsoft.com/office/drawing/2014/main" id="{9806887C-B03D-44C8-821E-BD661EEA5605}"/>
            </a:ext>
          </a:extLst>
        </xdr:cNvPr>
        <xdr:cNvSpPr txBox="1"/>
      </xdr:nvSpPr>
      <xdr:spPr>
        <a:xfrm>
          <a:off x="20134795" y="61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153814</xdr:rowOff>
    </xdr:from>
    <xdr:ext cx="599010" cy="259045"/>
    <xdr:sp macro="" textlink="">
      <xdr:nvSpPr>
        <xdr:cNvPr id="479" name="n_3mainValue【一般廃棄物処理施設】&#10;一人当たり有形固定資産（償却資産）額">
          <a:extLst>
            <a:ext uri="{FF2B5EF4-FFF2-40B4-BE49-F238E27FC236}">
              <a16:creationId xmlns:a16="http://schemas.microsoft.com/office/drawing/2014/main" id="{943FEDE2-4D42-4EF9-8859-F78115E5D54F}"/>
            </a:ext>
          </a:extLst>
        </xdr:cNvPr>
        <xdr:cNvSpPr txBox="1"/>
      </xdr:nvSpPr>
      <xdr:spPr>
        <a:xfrm>
          <a:off x="19245795" y="615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a:extLst>
            <a:ext uri="{FF2B5EF4-FFF2-40B4-BE49-F238E27FC236}">
              <a16:creationId xmlns:a16="http://schemas.microsoft.com/office/drawing/2014/main" id="{2E4319FA-F078-4B11-8838-000A64AEB41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a:extLst>
            <a:ext uri="{FF2B5EF4-FFF2-40B4-BE49-F238E27FC236}">
              <a16:creationId xmlns:a16="http://schemas.microsoft.com/office/drawing/2014/main" id="{F6FE96BA-9422-4526-9205-A20AD3C8468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a:extLst>
            <a:ext uri="{FF2B5EF4-FFF2-40B4-BE49-F238E27FC236}">
              <a16:creationId xmlns:a16="http://schemas.microsoft.com/office/drawing/2014/main" id="{67563063-ECE6-4F78-A16F-07C761CE07A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a:extLst>
            <a:ext uri="{FF2B5EF4-FFF2-40B4-BE49-F238E27FC236}">
              <a16:creationId xmlns:a16="http://schemas.microsoft.com/office/drawing/2014/main" id="{B1F4B2BC-9987-466C-9E9B-715ED03A686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a:extLst>
            <a:ext uri="{FF2B5EF4-FFF2-40B4-BE49-F238E27FC236}">
              <a16:creationId xmlns:a16="http://schemas.microsoft.com/office/drawing/2014/main" id="{B89D70A2-5B90-4702-84B7-5F385639D55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a:extLst>
            <a:ext uri="{FF2B5EF4-FFF2-40B4-BE49-F238E27FC236}">
              <a16:creationId xmlns:a16="http://schemas.microsoft.com/office/drawing/2014/main" id="{76D9A229-720D-4219-998B-B57256EDEC5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a:extLst>
            <a:ext uri="{FF2B5EF4-FFF2-40B4-BE49-F238E27FC236}">
              <a16:creationId xmlns:a16="http://schemas.microsoft.com/office/drawing/2014/main" id="{D160387B-DE76-4D39-8604-C5BAC90A14E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a:extLst>
            <a:ext uri="{FF2B5EF4-FFF2-40B4-BE49-F238E27FC236}">
              <a16:creationId xmlns:a16="http://schemas.microsoft.com/office/drawing/2014/main" id="{0FEB3096-A42A-4B69-B19D-3A732E9226C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a:extLst>
            <a:ext uri="{FF2B5EF4-FFF2-40B4-BE49-F238E27FC236}">
              <a16:creationId xmlns:a16="http://schemas.microsoft.com/office/drawing/2014/main" id="{2D8A7AF4-22DA-455A-9D4A-D2FDF9E331C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a:extLst>
            <a:ext uri="{FF2B5EF4-FFF2-40B4-BE49-F238E27FC236}">
              <a16:creationId xmlns:a16="http://schemas.microsoft.com/office/drawing/2014/main" id="{F3E677BE-5142-4DA9-98B1-6DB6C6CB384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0" name="テキスト ボックス 489">
          <a:extLst>
            <a:ext uri="{FF2B5EF4-FFF2-40B4-BE49-F238E27FC236}">
              <a16:creationId xmlns:a16="http://schemas.microsoft.com/office/drawing/2014/main" id="{6DE41A2F-8EC3-48CD-A9D7-2FB052526D7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1" name="直線コネクタ 490">
          <a:extLst>
            <a:ext uri="{FF2B5EF4-FFF2-40B4-BE49-F238E27FC236}">
              <a16:creationId xmlns:a16="http://schemas.microsoft.com/office/drawing/2014/main" id="{D66E45AF-367F-41E1-B363-06FAA78066D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2" name="テキスト ボックス 491">
          <a:extLst>
            <a:ext uri="{FF2B5EF4-FFF2-40B4-BE49-F238E27FC236}">
              <a16:creationId xmlns:a16="http://schemas.microsoft.com/office/drawing/2014/main" id="{2E704183-1095-4660-8A83-301F8BBC5FA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3" name="直線コネクタ 492">
          <a:extLst>
            <a:ext uri="{FF2B5EF4-FFF2-40B4-BE49-F238E27FC236}">
              <a16:creationId xmlns:a16="http://schemas.microsoft.com/office/drawing/2014/main" id="{148053E3-9D6A-42ED-8C16-17F69AD01B3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4" name="テキスト ボックス 493">
          <a:extLst>
            <a:ext uri="{FF2B5EF4-FFF2-40B4-BE49-F238E27FC236}">
              <a16:creationId xmlns:a16="http://schemas.microsoft.com/office/drawing/2014/main" id="{753C4CE6-7B05-4BE2-B65B-D24D1CBF321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5" name="直線コネクタ 494">
          <a:extLst>
            <a:ext uri="{FF2B5EF4-FFF2-40B4-BE49-F238E27FC236}">
              <a16:creationId xmlns:a16="http://schemas.microsoft.com/office/drawing/2014/main" id="{63685D29-29D1-47CF-AB84-06D17631E98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6" name="テキスト ボックス 495">
          <a:extLst>
            <a:ext uri="{FF2B5EF4-FFF2-40B4-BE49-F238E27FC236}">
              <a16:creationId xmlns:a16="http://schemas.microsoft.com/office/drawing/2014/main" id="{5F28C6E6-9971-4F74-9FF5-AF863CA99AE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7" name="直線コネクタ 496">
          <a:extLst>
            <a:ext uri="{FF2B5EF4-FFF2-40B4-BE49-F238E27FC236}">
              <a16:creationId xmlns:a16="http://schemas.microsoft.com/office/drawing/2014/main" id="{F6A4D5CD-CB91-4C07-8E1D-B1E558D6D07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8" name="テキスト ボックス 497">
          <a:extLst>
            <a:ext uri="{FF2B5EF4-FFF2-40B4-BE49-F238E27FC236}">
              <a16:creationId xmlns:a16="http://schemas.microsoft.com/office/drawing/2014/main" id="{87836569-8DFE-4DC1-8A4B-98F2B3DF8C3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9" name="直線コネクタ 498">
          <a:extLst>
            <a:ext uri="{FF2B5EF4-FFF2-40B4-BE49-F238E27FC236}">
              <a16:creationId xmlns:a16="http://schemas.microsoft.com/office/drawing/2014/main" id="{1C8B8CF7-957C-45AB-9FCF-2B529D11769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0" name="テキスト ボックス 499">
          <a:extLst>
            <a:ext uri="{FF2B5EF4-FFF2-40B4-BE49-F238E27FC236}">
              <a16:creationId xmlns:a16="http://schemas.microsoft.com/office/drawing/2014/main" id="{D17AA081-335A-4CEF-B9D6-F02A3FE774D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a:extLst>
            <a:ext uri="{FF2B5EF4-FFF2-40B4-BE49-F238E27FC236}">
              <a16:creationId xmlns:a16="http://schemas.microsoft.com/office/drawing/2014/main" id="{1742A2F6-C091-4B96-B9A4-EB0FF8F4323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2" name="テキスト ボックス 501">
          <a:extLst>
            <a:ext uri="{FF2B5EF4-FFF2-40B4-BE49-F238E27FC236}">
              <a16:creationId xmlns:a16="http://schemas.microsoft.com/office/drawing/2014/main" id="{5F5F4E54-31A7-456E-9F60-3F451203E98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保健センター・保健所】&#10;有形固定資産減価償却率グラフ枠">
          <a:extLst>
            <a:ext uri="{FF2B5EF4-FFF2-40B4-BE49-F238E27FC236}">
              <a16:creationId xmlns:a16="http://schemas.microsoft.com/office/drawing/2014/main" id="{E32BA782-AF28-4B70-90C7-198AE9A94C7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504" name="直線コネクタ 503">
          <a:extLst>
            <a:ext uri="{FF2B5EF4-FFF2-40B4-BE49-F238E27FC236}">
              <a16:creationId xmlns:a16="http://schemas.microsoft.com/office/drawing/2014/main" id="{AC8498EE-9D6D-4E70-9DDA-3F232CDB5D8D}"/>
            </a:ext>
          </a:extLst>
        </xdr:cNvPr>
        <xdr:cNvCxnSpPr/>
      </xdr:nvCxnSpPr>
      <xdr:spPr>
        <a:xfrm flipV="1">
          <a:off x="16318864" y="94107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05" name="【保健センター・保健所】&#10;有形固定資産減価償却率最小値テキスト">
          <a:extLst>
            <a:ext uri="{FF2B5EF4-FFF2-40B4-BE49-F238E27FC236}">
              <a16:creationId xmlns:a16="http://schemas.microsoft.com/office/drawing/2014/main" id="{FB3478E5-5144-408F-A1A7-85101E16F3B2}"/>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06" name="直線コネクタ 505">
          <a:extLst>
            <a:ext uri="{FF2B5EF4-FFF2-40B4-BE49-F238E27FC236}">
              <a16:creationId xmlns:a16="http://schemas.microsoft.com/office/drawing/2014/main" id="{E04C58EC-EE41-4B5F-ACAC-412E34C27FEF}"/>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507" name="【保健センター・保健所】&#10;有形固定資産減価償却率最大値テキスト">
          <a:extLst>
            <a:ext uri="{FF2B5EF4-FFF2-40B4-BE49-F238E27FC236}">
              <a16:creationId xmlns:a16="http://schemas.microsoft.com/office/drawing/2014/main" id="{8D22953F-C867-4D1E-8C07-00B0C1C10155}"/>
            </a:ext>
          </a:extLst>
        </xdr:cNvPr>
        <xdr:cNvSpPr txBox="1"/>
      </xdr:nvSpPr>
      <xdr:spPr>
        <a:xfrm>
          <a:off x="16357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508" name="直線コネクタ 507">
          <a:extLst>
            <a:ext uri="{FF2B5EF4-FFF2-40B4-BE49-F238E27FC236}">
              <a16:creationId xmlns:a16="http://schemas.microsoft.com/office/drawing/2014/main" id="{AA43DA02-6054-464E-94F2-27263D2043DE}"/>
            </a:ext>
          </a:extLst>
        </xdr:cNvPr>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509" name="【保健センター・保健所】&#10;有形固定資産減価償却率平均値テキスト">
          <a:extLst>
            <a:ext uri="{FF2B5EF4-FFF2-40B4-BE49-F238E27FC236}">
              <a16:creationId xmlns:a16="http://schemas.microsoft.com/office/drawing/2014/main" id="{3C9B9F85-567F-4E82-982D-B0C55B4BEF3A}"/>
            </a:ext>
          </a:extLst>
        </xdr:cNvPr>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10" name="フローチャート: 判断 509">
          <a:extLst>
            <a:ext uri="{FF2B5EF4-FFF2-40B4-BE49-F238E27FC236}">
              <a16:creationId xmlns:a16="http://schemas.microsoft.com/office/drawing/2014/main" id="{1F4DC2D4-6A49-44F1-A1B1-9FF288489480}"/>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511" name="フローチャート: 判断 510">
          <a:extLst>
            <a:ext uri="{FF2B5EF4-FFF2-40B4-BE49-F238E27FC236}">
              <a16:creationId xmlns:a16="http://schemas.microsoft.com/office/drawing/2014/main" id="{8BE759A8-7373-4087-89FE-A29701AF9E88}"/>
            </a:ext>
          </a:extLst>
        </xdr:cNvPr>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512" name="フローチャート: 判断 511">
          <a:extLst>
            <a:ext uri="{FF2B5EF4-FFF2-40B4-BE49-F238E27FC236}">
              <a16:creationId xmlns:a16="http://schemas.microsoft.com/office/drawing/2014/main" id="{B57C4F20-E278-42EF-BBDD-2539059CE4C9}"/>
            </a:ext>
          </a:extLst>
        </xdr:cNvPr>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513" name="フローチャート: 判断 512">
          <a:extLst>
            <a:ext uri="{FF2B5EF4-FFF2-40B4-BE49-F238E27FC236}">
              <a16:creationId xmlns:a16="http://schemas.microsoft.com/office/drawing/2014/main" id="{70A50DFC-39FB-45B2-9148-F9434B36A98A}"/>
            </a:ext>
          </a:extLst>
        </xdr:cNvPr>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514" name="フローチャート: 判断 513">
          <a:extLst>
            <a:ext uri="{FF2B5EF4-FFF2-40B4-BE49-F238E27FC236}">
              <a16:creationId xmlns:a16="http://schemas.microsoft.com/office/drawing/2014/main" id="{A2DFEBB5-65A5-4125-BCDB-FD7399010C26}"/>
            </a:ext>
          </a:extLst>
        </xdr:cNvPr>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699123F6-2E49-4824-AF8B-CF7AC26667C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348B7697-6D49-4DE0-AC03-92D61719E86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883F2260-27E8-4DEF-A2E3-6FC06A222A7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C84C1195-627F-4977-9466-25EC821A835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B5E2C7C7-6FA3-4561-9499-6C43CBC51E8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92075</xdr:rowOff>
    </xdr:from>
    <xdr:to>
      <xdr:col>85</xdr:col>
      <xdr:colOff>177800</xdr:colOff>
      <xdr:row>58</xdr:row>
      <xdr:rowOff>22225</xdr:rowOff>
    </xdr:to>
    <xdr:sp macro="" textlink="">
      <xdr:nvSpPr>
        <xdr:cNvPr id="520" name="楕円 519">
          <a:extLst>
            <a:ext uri="{FF2B5EF4-FFF2-40B4-BE49-F238E27FC236}">
              <a16:creationId xmlns:a16="http://schemas.microsoft.com/office/drawing/2014/main" id="{541B7734-ED21-4407-BFCC-32665EB5D931}"/>
            </a:ext>
          </a:extLst>
        </xdr:cNvPr>
        <xdr:cNvSpPr/>
      </xdr:nvSpPr>
      <xdr:spPr>
        <a:xfrm>
          <a:off x="162687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114952</xdr:rowOff>
    </xdr:from>
    <xdr:ext cx="405111" cy="259045"/>
    <xdr:sp macro="" textlink="">
      <xdr:nvSpPr>
        <xdr:cNvPr id="521" name="【保健センター・保健所】&#10;有形固定資産減価償却率該当値テキスト">
          <a:extLst>
            <a:ext uri="{FF2B5EF4-FFF2-40B4-BE49-F238E27FC236}">
              <a16:creationId xmlns:a16="http://schemas.microsoft.com/office/drawing/2014/main" id="{63085521-4DCC-405E-A72F-40E294FBD212}"/>
            </a:ext>
          </a:extLst>
        </xdr:cNvPr>
        <xdr:cNvSpPr txBox="1"/>
      </xdr:nvSpPr>
      <xdr:spPr>
        <a:xfrm>
          <a:off x="16357600"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40640</xdr:rowOff>
    </xdr:from>
    <xdr:to>
      <xdr:col>81</xdr:col>
      <xdr:colOff>101600</xdr:colOff>
      <xdr:row>57</xdr:row>
      <xdr:rowOff>142240</xdr:rowOff>
    </xdr:to>
    <xdr:sp macro="" textlink="">
      <xdr:nvSpPr>
        <xdr:cNvPr id="522" name="楕円 521">
          <a:extLst>
            <a:ext uri="{FF2B5EF4-FFF2-40B4-BE49-F238E27FC236}">
              <a16:creationId xmlns:a16="http://schemas.microsoft.com/office/drawing/2014/main" id="{56EAF146-5312-41CC-851C-F458C4F436CF}"/>
            </a:ext>
          </a:extLst>
        </xdr:cNvPr>
        <xdr:cNvSpPr/>
      </xdr:nvSpPr>
      <xdr:spPr>
        <a:xfrm>
          <a:off x="15430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91440</xdr:rowOff>
    </xdr:from>
    <xdr:to>
      <xdr:col>85</xdr:col>
      <xdr:colOff>127000</xdr:colOff>
      <xdr:row>57</xdr:row>
      <xdr:rowOff>142875</xdr:rowOff>
    </xdr:to>
    <xdr:cxnSp macro="">
      <xdr:nvCxnSpPr>
        <xdr:cNvPr id="523" name="直線コネクタ 522">
          <a:extLst>
            <a:ext uri="{FF2B5EF4-FFF2-40B4-BE49-F238E27FC236}">
              <a16:creationId xmlns:a16="http://schemas.microsoft.com/office/drawing/2014/main" id="{97B862EE-A23B-42CD-8C7B-F6E21841562F}"/>
            </a:ext>
          </a:extLst>
        </xdr:cNvPr>
        <xdr:cNvCxnSpPr/>
      </xdr:nvCxnSpPr>
      <xdr:spPr>
        <a:xfrm>
          <a:off x="15481300" y="986409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160655</xdr:rowOff>
    </xdr:from>
    <xdr:to>
      <xdr:col>76</xdr:col>
      <xdr:colOff>165100</xdr:colOff>
      <xdr:row>57</xdr:row>
      <xdr:rowOff>90805</xdr:rowOff>
    </xdr:to>
    <xdr:sp macro="" textlink="">
      <xdr:nvSpPr>
        <xdr:cNvPr id="524" name="楕円 523">
          <a:extLst>
            <a:ext uri="{FF2B5EF4-FFF2-40B4-BE49-F238E27FC236}">
              <a16:creationId xmlns:a16="http://schemas.microsoft.com/office/drawing/2014/main" id="{82DD4711-5669-43EE-AE8B-F0E3432E2C25}"/>
            </a:ext>
          </a:extLst>
        </xdr:cNvPr>
        <xdr:cNvSpPr/>
      </xdr:nvSpPr>
      <xdr:spPr>
        <a:xfrm>
          <a:off x="145415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40005</xdr:rowOff>
    </xdr:from>
    <xdr:to>
      <xdr:col>81</xdr:col>
      <xdr:colOff>50800</xdr:colOff>
      <xdr:row>57</xdr:row>
      <xdr:rowOff>91440</xdr:rowOff>
    </xdr:to>
    <xdr:cxnSp macro="">
      <xdr:nvCxnSpPr>
        <xdr:cNvPr id="525" name="直線コネクタ 524">
          <a:extLst>
            <a:ext uri="{FF2B5EF4-FFF2-40B4-BE49-F238E27FC236}">
              <a16:creationId xmlns:a16="http://schemas.microsoft.com/office/drawing/2014/main" id="{4155AFC0-19BC-4A34-ABB7-7C190BE33CDB}"/>
            </a:ext>
          </a:extLst>
        </xdr:cNvPr>
        <xdr:cNvCxnSpPr/>
      </xdr:nvCxnSpPr>
      <xdr:spPr>
        <a:xfrm>
          <a:off x="14592300" y="98126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109220</xdr:rowOff>
    </xdr:from>
    <xdr:to>
      <xdr:col>72</xdr:col>
      <xdr:colOff>38100</xdr:colOff>
      <xdr:row>57</xdr:row>
      <xdr:rowOff>39370</xdr:rowOff>
    </xdr:to>
    <xdr:sp macro="" textlink="">
      <xdr:nvSpPr>
        <xdr:cNvPr id="526" name="楕円 525">
          <a:extLst>
            <a:ext uri="{FF2B5EF4-FFF2-40B4-BE49-F238E27FC236}">
              <a16:creationId xmlns:a16="http://schemas.microsoft.com/office/drawing/2014/main" id="{B42F8AAC-C1A5-4D1C-BA3B-31E97676ABF2}"/>
            </a:ext>
          </a:extLst>
        </xdr:cNvPr>
        <xdr:cNvSpPr/>
      </xdr:nvSpPr>
      <xdr:spPr>
        <a:xfrm>
          <a:off x="13652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160020</xdr:rowOff>
    </xdr:from>
    <xdr:to>
      <xdr:col>76</xdr:col>
      <xdr:colOff>114300</xdr:colOff>
      <xdr:row>57</xdr:row>
      <xdr:rowOff>40005</xdr:rowOff>
    </xdr:to>
    <xdr:cxnSp macro="">
      <xdr:nvCxnSpPr>
        <xdr:cNvPr id="527" name="直線コネクタ 526">
          <a:extLst>
            <a:ext uri="{FF2B5EF4-FFF2-40B4-BE49-F238E27FC236}">
              <a16:creationId xmlns:a16="http://schemas.microsoft.com/office/drawing/2014/main" id="{177A430D-577F-4762-9A78-168FCDEB3D96}"/>
            </a:ext>
          </a:extLst>
        </xdr:cNvPr>
        <xdr:cNvCxnSpPr/>
      </xdr:nvCxnSpPr>
      <xdr:spPr>
        <a:xfrm>
          <a:off x="13703300" y="97612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165752</xdr:rowOff>
    </xdr:from>
    <xdr:ext cx="405111" cy="259045"/>
    <xdr:sp macro="" textlink="">
      <xdr:nvSpPr>
        <xdr:cNvPr id="528" name="n_1aveValue【保健センター・保健所】&#10;有形固定資産減価償却率">
          <a:extLst>
            <a:ext uri="{FF2B5EF4-FFF2-40B4-BE49-F238E27FC236}">
              <a16:creationId xmlns:a16="http://schemas.microsoft.com/office/drawing/2014/main" id="{8CC442F9-489A-495D-9E05-6E9CA2196230}"/>
            </a:ext>
          </a:extLst>
        </xdr:cNvPr>
        <xdr:cNvSpPr txBox="1"/>
      </xdr:nvSpPr>
      <xdr:spPr>
        <a:xfrm>
          <a:off x="1526604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133367</xdr:rowOff>
    </xdr:from>
    <xdr:ext cx="405111" cy="259045"/>
    <xdr:sp macro="" textlink="">
      <xdr:nvSpPr>
        <xdr:cNvPr id="529" name="n_2aveValue【保健センター・保健所】&#10;有形固定資産減価償却率">
          <a:extLst>
            <a:ext uri="{FF2B5EF4-FFF2-40B4-BE49-F238E27FC236}">
              <a16:creationId xmlns:a16="http://schemas.microsoft.com/office/drawing/2014/main" id="{A7C89CB8-A15E-433F-9FD7-5DE9099C3E5F}"/>
            </a:ext>
          </a:extLst>
        </xdr:cNvPr>
        <xdr:cNvSpPr txBox="1"/>
      </xdr:nvSpPr>
      <xdr:spPr>
        <a:xfrm>
          <a:off x="14389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36212</xdr:rowOff>
    </xdr:from>
    <xdr:ext cx="405111" cy="259045"/>
    <xdr:sp macro="" textlink="">
      <xdr:nvSpPr>
        <xdr:cNvPr id="530" name="n_3aveValue【保健センター・保健所】&#10;有形固定資産減価償却率">
          <a:extLst>
            <a:ext uri="{FF2B5EF4-FFF2-40B4-BE49-F238E27FC236}">
              <a16:creationId xmlns:a16="http://schemas.microsoft.com/office/drawing/2014/main" id="{BF481181-3A45-450B-9447-3069669BA334}"/>
            </a:ext>
          </a:extLst>
        </xdr:cNvPr>
        <xdr:cNvSpPr txBox="1"/>
      </xdr:nvSpPr>
      <xdr:spPr>
        <a:xfrm>
          <a:off x="135007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53992</xdr:rowOff>
    </xdr:from>
    <xdr:ext cx="405111" cy="259045"/>
    <xdr:sp macro="" textlink="">
      <xdr:nvSpPr>
        <xdr:cNvPr id="531" name="n_4aveValue【保健センター・保健所】&#10;有形固定資産減価償却率">
          <a:extLst>
            <a:ext uri="{FF2B5EF4-FFF2-40B4-BE49-F238E27FC236}">
              <a16:creationId xmlns:a16="http://schemas.microsoft.com/office/drawing/2014/main" id="{3DF554C8-26C8-48FD-8823-0F150F8C3BED}"/>
            </a:ext>
          </a:extLst>
        </xdr:cNvPr>
        <xdr:cNvSpPr txBox="1"/>
      </xdr:nvSpPr>
      <xdr:spPr>
        <a:xfrm>
          <a:off x="12611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158767</xdr:rowOff>
    </xdr:from>
    <xdr:ext cx="405111" cy="259045"/>
    <xdr:sp macro="" textlink="">
      <xdr:nvSpPr>
        <xdr:cNvPr id="532" name="n_1mainValue【保健センター・保健所】&#10;有形固定資産減価償却率">
          <a:extLst>
            <a:ext uri="{FF2B5EF4-FFF2-40B4-BE49-F238E27FC236}">
              <a16:creationId xmlns:a16="http://schemas.microsoft.com/office/drawing/2014/main" id="{A1DE9087-CEC1-4C1C-8B8E-D529988169AC}"/>
            </a:ext>
          </a:extLst>
        </xdr:cNvPr>
        <xdr:cNvSpPr txBox="1"/>
      </xdr:nvSpPr>
      <xdr:spPr>
        <a:xfrm>
          <a:off x="152660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107332</xdr:rowOff>
    </xdr:from>
    <xdr:ext cx="405111" cy="259045"/>
    <xdr:sp macro="" textlink="">
      <xdr:nvSpPr>
        <xdr:cNvPr id="533" name="n_2mainValue【保健センター・保健所】&#10;有形固定資産減価償却率">
          <a:extLst>
            <a:ext uri="{FF2B5EF4-FFF2-40B4-BE49-F238E27FC236}">
              <a16:creationId xmlns:a16="http://schemas.microsoft.com/office/drawing/2014/main" id="{42EBB66D-E379-46E5-8439-F997B74A3AE7}"/>
            </a:ext>
          </a:extLst>
        </xdr:cNvPr>
        <xdr:cNvSpPr txBox="1"/>
      </xdr:nvSpPr>
      <xdr:spPr>
        <a:xfrm>
          <a:off x="14389744" y="953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55897</xdr:rowOff>
    </xdr:from>
    <xdr:ext cx="405111" cy="259045"/>
    <xdr:sp macro="" textlink="">
      <xdr:nvSpPr>
        <xdr:cNvPr id="534" name="n_3mainValue【保健センター・保健所】&#10;有形固定資産減価償却率">
          <a:extLst>
            <a:ext uri="{FF2B5EF4-FFF2-40B4-BE49-F238E27FC236}">
              <a16:creationId xmlns:a16="http://schemas.microsoft.com/office/drawing/2014/main" id="{2F917DFC-E1D8-46EA-94D7-4984541359E9}"/>
            </a:ext>
          </a:extLst>
        </xdr:cNvPr>
        <xdr:cNvSpPr txBox="1"/>
      </xdr:nvSpPr>
      <xdr:spPr>
        <a:xfrm>
          <a:off x="13500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a:extLst>
            <a:ext uri="{FF2B5EF4-FFF2-40B4-BE49-F238E27FC236}">
              <a16:creationId xmlns:a16="http://schemas.microsoft.com/office/drawing/2014/main" id="{91AA07B4-4970-4D5C-9EAE-440072C27AC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a:extLst>
            <a:ext uri="{FF2B5EF4-FFF2-40B4-BE49-F238E27FC236}">
              <a16:creationId xmlns:a16="http://schemas.microsoft.com/office/drawing/2014/main" id="{764F53B0-829B-4B67-A813-C374913FBCB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a:extLst>
            <a:ext uri="{FF2B5EF4-FFF2-40B4-BE49-F238E27FC236}">
              <a16:creationId xmlns:a16="http://schemas.microsoft.com/office/drawing/2014/main" id="{72898791-ED2B-4B34-8BFB-0F0555F3083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a:extLst>
            <a:ext uri="{FF2B5EF4-FFF2-40B4-BE49-F238E27FC236}">
              <a16:creationId xmlns:a16="http://schemas.microsoft.com/office/drawing/2014/main" id="{EA462441-6536-41EA-8F60-69E8FF9A75C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a:extLst>
            <a:ext uri="{FF2B5EF4-FFF2-40B4-BE49-F238E27FC236}">
              <a16:creationId xmlns:a16="http://schemas.microsoft.com/office/drawing/2014/main" id="{B3E1C71A-6B1D-4904-83EE-DECA69C063C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a:extLst>
            <a:ext uri="{FF2B5EF4-FFF2-40B4-BE49-F238E27FC236}">
              <a16:creationId xmlns:a16="http://schemas.microsoft.com/office/drawing/2014/main" id="{1F30241F-D44E-4B04-8F51-FA2A6C3F750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a:extLst>
            <a:ext uri="{FF2B5EF4-FFF2-40B4-BE49-F238E27FC236}">
              <a16:creationId xmlns:a16="http://schemas.microsoft.com/office/drawing/2014/main" id="{EB4D2C20-496C-48F1-8436-7677ED78D3D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a:extLst>
            <a:ext uri="{FF2B5EF4-FFF2-40B4-BE49-F238E27FC236}">
              <a16:creationId xmlns:a16="http://schemas.microsoft.com/office/drawing/2014/main" id="{B65471EF-9A0C-4912-8393-B2F10F83332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a:extLst>
            <a:ext uri="{FF2B5EF4-FFF2-40B4-BE49-F238E27FC236}">
              <a16:creationId xmlns:a16="http://schemas.microsoft.com/office/drawing/2014/main" id="{D60B2D38-4287-468E-9791-515F85E7BF1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a:extLst>
            <a:ext uri="{FF2B5EF4-FFF2-40B4-BE49-F238E27FC236}">
              <a16:creationId xmlns:a16="http://schemas.microsoft.com/office/drawing/2014/main" id="{DA2FF88A-A38A-471B-A9B6-A1B766583B0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5" name="直線コネクタ 544">
          <a:extLst>
            <a:ext uri="{FF2B5EF4-FFF2-40B4-BE49-F238E27FC236}">
              <a16:creationId xmlns:a16="http://schemas.microsoft.com/office/drawing/2014/main" id="{B23A4D62-CC60-45F6-A79A-1146D46B898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6" name="テキスト ボックス 545">
          <a:extLst>
            <a:ext uri="{FF2B5EF4-FFF2-40B4-BE49-F238E27FC236}">
              <a16:creationId xmlns:a16="http://schemas.microsoft.com/office/drawing/2014/main" id="{A9503403-1347-43DF-9640-935A8A27E60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7" name="直線コネクタ 546">
          <a:extLst>
            <a:ext uri="{FF2B5EF4-FFF2-40B4-BE49-F238E27FC236}">
              <a16:creationId xmlns:a16="http://schemas.microsoft.com/office/drawing/2014/main" id="{0A8FA138-0BAE-4AD0-9A8F-65E40C4F2BC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8" name="テキスト ボックス 547">
          <a:extLst>
            <a:ext uri="{FF2B5EF4-FFF2-40B4-BE49-F238E27FC236}">
              <a16:creationId xmlns:a16="http://schemas.microsoft.com/office/drawing/2014/main" id="{E6A58351-AFDA-4A14-A3FD-750D70B4432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9" name="直線コネクタ 548">
          <a:extLst>
            <a:ext uri="{FF2B5EF4-FFF2-40B4-BE49-F238E27FC236}">
              <a16:creationId xmlns:a16="http://schemas.microsoft.com/office/drawing/2014/main" id="{F6104966-9B14-4417-8C34-BC72BB999FD3}"/>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0" name="テキスト ボックス 549">
          <a:extLst>
            <a:ext uri="{FF2B5EF4-FFF2-40B4-BE49-F238E27FC236}">
              <a16:creationId xmlns:a16="http://schemas.microsoft.com/office/drawing/2014/main" id="{837B3E21-B283-4C2F-96A1-8222BE23774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1" name="直線コネクタ 550">
          <a:extLst>
            <a:ext uri="{FF2B5EF4-FFF2-40B4-BE49-F238E27FC236}">
              <a16:creationId xmlns:a16="http://schemas.microsoft.com/office/drawing/2014/main" id="{00E821D0-38C5-4F94-A1DB-C46103596D5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2" name="テキスト ボックス 551">
          <a:extLst>
            <a:ext uri="{FF2B5EF4-FFF2-40B4-BE49-F238E27FC236}">
              <a16:creationId xmlns:a16="http://schemas.microsoft.com/office/drawing/2014/main" id="{6B3CF345-7676-4935-B789-369C36CA6CD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3" name="直線コネクタ 552">
          <a:extLst>
            <a:ext uri="{FF2B5EF4-FFF2-40B4-BE49-F238E27FC236}">
              <a16:creationId xmlns:a16="http://schemas.microsoft.com/office/drawing/2014/main" id="{9AF77F40-13D7-4E55-BC9E-CE75262396C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4" name="テキスト ボックス 553">
          <a:extLst>
            <a:ext uri="{FF2B5EF4-FFF2-40B4-BE49-F238E27FC236}">
              <a16:creationId xmlns:a16="http://schemas.microsoft.com/office/drawing/2014/main" id="{24FAF7E5-9A5F-4EA3-8968-335884FDFA4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5" name="【保健センター・保健所】&#10;一人当たり面積グラフ枠">
          <a:extLst>
            <a:ext uri="{FF2B5EF4-FFF2-40B4-BE49-F238E27FC236}">
              <a16:creationId xmlns:a16="http://schemas.microsoft.com/office/drawing/2014/main" id="{6FFE445C-B42F-4E87-9AF3-722DE488AB6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556" name="直線コネクタ 555">
          <a:extLst>
            <a:ext uri="{FF2B5EF4-FFF2-40B4-BE49-F238E27FC236}">
              <a16:creationId xmlns:a16="http://schemas.microsoft.com/office/drawing/2014/main" id="{4DB56E16-26F1-488F-8F42-0E3932109D9C}"/>
            </a:ext>
          </a:extLst>
        </xdr:cNvPr>
        <xdr:cNvCxnSpPr/>
      </xdr:nvCxnSpPr>
      <xdr:spPr>
        <a:xfrm flipV="1">
          <a:off x="22160864" y="99120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57" name="【保健センター・保健所】&#10;一人当たり面積最小値テキスト">
          <a:extLst>
            <a:ext uri="{FF2B5EF4-FFF2-40B4-BE49-F238E27FC236}">
              <a16:creationId xmlns:a16="http://schemas.microsoft.com/office/drawing/2014/main" id="{51602E60-F9C1-44A7-8FCE-36B9511BCF7E}"/>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58" name="直線コネクタ 557">
          <a:extLst>
            <a:ext uri="{FF2B5EF4-FFF2-40B4-BE49-F238E27FC236}">
              <a16:creationId xmlns:a16="http://schemas.microsoft.com/office/drawing/2014/main" id="{C4A9D056-BAAB-4F69-8A35-1FAE19010652}"/>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559" name="【保健センター・保健所】&#10;一人当たり面積最大値テキスト">
          <a:extLst>
            <a:ext uri="{FF2B5EF4-FFF2-40B4-BE49-F238E27FC236}">
              <a16:creationId xmlns:a16="http://schemas.microsoft.com/office/drawing/2014/main" id="{4E0085A2-D884-4A5F-8229-8CE68EBCC530}"/>
            </a:ext>
          </a:extLst>
        </xdr:cNvPr>
        <xdr:cNvSpPr txBox="1"/>
      </xdr:nvSpPr>
      <xdr:spPr>
        <a:xfrm>
          <a:off x="22199600" y="96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560" name="直線コネクタ 559">
          <a:extLst>
            <a:ext uri="{FF2B5EF4-FFF2-40B4-BE49-F238E27FC236}">
              <a16:creationId xmlns:a16="http://schemas.microsoft.com/office/drawing/2014/main" id="{60F992AB-0304-4BB7-8BE2-84E7C0BECB7E}"/>
            </a:ext>
          </a:extLst>
        </xdr:cNvPr>
        <xdr:cNvCxnSpPr/>
      </xdr:nvCxnSpPr>
      <xdr:spPr>
        <a:xfrm>
          <a:off x="22072600" y="991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561" name="【保健センター・保健所】&#10;一人当たり面積平均値テキスト">
          <a:extLst>
            <a:ext uri="{FF2B5EF4-FFF2-40B4-BE49-F238E27FC236}">
              <a16:creationId xmlns:a16="http://schemas.microsoft.com/office/drawing/2014/main" id="{67CFA144-6B6D-4A58-92F2-A53A531EE8F6}"/>
            </a:ext>
          </a:extLst>
        </xdr:cNvPr>
        <xdr:cNvSpPr txBox="1"/>
      </xdr:nvSpPr>
      <xdr:spPr>
        <a:xfrm>
          <a:off x="22199600" y="10485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562" name="フローチャート: 判断 561">
          <a:extLst>
            <a:ext uri="{FF2B5EF4-FFF2-40B4-BE49-F238E27FC236}">
              <a16:creationId xmlns:a16="http://schemas.microsoft.com/office/drawing/2014/main" id="{9EEEDF70-E394-48BD-B43B-F297F32DB2D9}"/>
            </a:ext>
          </a:extLst>
        </xdr:cNvPr>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63" name="フローチャート: 判断 562">
          <a:extLst>
            <a:ext uri="{FF2B5EF4-FFF2-40B4-BE49-F238E27FC236}">
              <a16:creationId xmlns:a16="http://schemas.microsoft.com/office/drawing/2014/main" id="{F30B49FE-E9BC-4EB7-93E5-E2752012B621}"/>
            </a:ext>
          </a:extLst>
        </xdr:cNvPr>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564" name="フローチャート: 判断 563">
          <a:extLst>
            <a:ext uri="{FF2B5EF4-FFF2-40B4-BE49-F238E27FC236}">
              <a16:creationId xmlns:a16="http://schemas.microsoft.com/office/drawing/2014/main" id="{D792A8EE-CAE7-4771-ABE2-1521AFE68513}"/>
            </a:ext>
          </a:extLst>
        </xdr:cNvPr>
        <xdr:cNvSpPr/>
      </xdr:nvSpPr>
      <xdr:spPr>
        <a:xfrm>
          <a:off x="20383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565" name="フローチャート: 判断 564">
          <a:extLst>
            <a:ext uri="{FF2B5EF4-FFF2-40B4-BE49-F238E27FC236}">
              <a16:creationId xmlns:a16="http://schemas.microsoft.com/office/drawing/2014/main" id="{B3A7806B-38AA-4BEB-9A2F-628BBCD3CF44}"/>
            </a:ext>
          </a:extLst>
        </xdr:cNvPr>
        <xdr:cNvSpPr/>
      </xdr:nvSpPr>
      <xdr:spPr>
        <a:xfrm>
          <a:off x="19494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566" name="フローチャート: 判断 565">
          <a:extLst>
            <a:ext uri="{FF2B5EF4-FFF2-40B4-BE49-F238E27FC236}">
              <a16:creationId xmlns:a16="http://schemas.microsoft.com/office/drawing/2014/main" id="{3E1A3C46-02F5-4650-8F68-B3174E1A167D}"/>
            </a:ext>
          </a:extLst>
        </xdr:cNvPr>
        <xdr:cNvSpPr/>
      </xdr:nvSpPr>
      <xdr:spPr>
        <a:xfrm>
          <a:off x="18605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1EEFD697-EAD0-4D30-81BF-2F6A908B4A6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57CAEB45-343E-4351-8F3B-D2304092340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EA081183-0896-4A38-8147-3DB1DE65349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88714F1E-738B-427C-B8B7-4D853D114BB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BC532D31-BC42-44A5-8973-0BC229E53FB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72644</xdr:rowOff>
    </xdr:from>
    <xdr:to>
      <xdr:col>116</xdr:col>
      <xdr:colOff>114300</xdr:colOff>
      <xdr:row>63</xdr:row>
      <xdr:rowOff>2794</xdr:rowOff>
    </xdr:to>
    <xdr:sp macro="" textlink="">
      <xdr:nvSpPr>
        <xdr:cNvPr id="572" name="楕円 571">
          <a:extLst>
            <a:ext uri="{FF2B5EF4-FFF2-40B4-BE49-F238E27FC236}">
              <a16:creationId xmlns:a16="http://schemas.microsoft.com/office/drawing/2014/main" id="{CE70A412-3A20-41E8-8B31-130D6599B135}"/>
            </a:ext>
          </a:extLst>
        </xdr:cNvPr>
        <xdr:cNvSpPr/>
      </xdr:nvSpPr>
      <xdr:spPr>
        <a:xfrm>
          <a:off x="221107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51071</xdr:rowOff>
    </xdr:from>
    <xdr:ext cx="469744" cy="259045"/>
    <xdr:sp macro="" textlink="">
      <xdr:nvSpPr>
        <xdr:cNvPr id="573" name="【保健センター・保健所】&#10;一人当たり面積該当値テキスト">
          <a:extLst>
            <a:ext uri="{FF2B5EF4-FFF2-40B4-BE49-F238E27FC236}">
              <a16:creationId xmlns:a16="http://schemas.microsoft.com/office/drawing/2014/main" id="{70AB897E-F3BB-4972-A670-0F148A16F6AD}"/>
            </a:ext>
          </a:extLst>
        </xdr:cNvPr>
        <xdr:cNvSpPr txBox="1"/>
      </xdr:nvSpPr>
      <xdr:spPr>
        <a:xfrm>
          <a:off x="22199600"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72644</xdr:rowOff>
    </xdr:from>
    <xdr:to>
      <xdr:col>112</xdr:col>
      <xdr:colOff>38100</xdr:colOff>
      <xdr:row>63</xdr:row>
      <xdr:rowOff>2794</xdr:rowOff>
    </xdr:to>
    <xdr:sp macro="" textlink="">
      <xdr:nvSpPr>
        <xdr:cNvPr id="574" name="楕円 573">
          <a:extLst>
            <a:ext uri="{FF2B5EF4-FFF2-40B4-BE49-F238E27FC236}">
              <a16:creationId xmlns:a16="http://schemas.microsoft.com/office/drawing/2014/main" id="{8D0B443B-7E63-4571-B414-9A54AD3E01B8}"/>
            </a:ext>
          </a:extLst>
        </xdr:cNvPr>
        <xdr:cNvSpPr/>
      </xdr:nvSpPr>
      <xdr:spPr>
        <a:xfrm>
          <a:off x="21272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123444</xdr:rowOff>
    </xdr:from>
    <xdr:to>
      <xdr:col>116</xdr:col>
      <xdr:colOff>63500</xdr:colOff>
      <xdr:row>62</xdr:row>
      <xdr:rowOff>123444</xdr:rowOff>
    </xdr:to>
    <xdr:cxnSp macro="">
      <xdr:nvCxnSpPr>
        <xdr:cNvPr id="575" name="直線コネクタ 574">
          <a:extLst>
            <a:ext uri="{FF2B5EF4-FFF2-40B4-BE49-F238E27FC236}">
              <a16:creationId xmlns:a16="http://schemas.microsoft.com/office/drawing/2014/main" id="{8C32AF87-0D65-4A7B-BB0F-4D80B35A74C4}"/>
            </a:ext>
          </a:extLst>
        </xdr:cNvPr>
        <xdr:cNvCxnSpPr/>
      </xdr:nvCxnSpPr>
      <xdr:spPr>
        <a:xfrm>
          <a:off x="21323300" y="1075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145796</xdr:rowOff>
    </xdr:from>
    <xdr:to>
      <xdr:col>107</xdr:col>
      <xdr:colOff>101600</xdr:colOff>
      <xdr:row>63</xdr:row>
      <xdr:rowOff>75946</xdr:rowOff>
    </xdr:to>
    <xdr:sp macro="" textlink="">
      <xdr:nvSpPr>
        <xdr:cNvPr id="576" name="楕円 575">
          <a:extLst>
            <a:ext uri="{FF2B5EF4-FFF2-40B4-BE49-F238E27FC236}">
              <a16:creationId xmlns:a16="http://schemas.microsoft.com/office/drawing/2014/main" id="{65C3D585-496B-4302-9F95-D61BBEFAC0EC}"/>
            </a:ext>
          </a:extLst>
        </xdr:cNvPr>
        <xdr:cNvSpPr/>
      </xdr:nvSpPr>
      <xdr:spPr>
        <a:xfrm>
          <a:off x="20383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123444</xdr:rowOff>
    </xdr:from>
    <xdr:to>
      <xdr:col>111</xdr:col>
      <xdr:colOff>177800</xdr:colOff>
      <xdr:row>63</xdr:row>
      <xdr:rowOff>25146</xdr:rowOff>
    </xdr:to>
    <xdr:cxnSp macro="">
      <xdr:nvCxnSpPr>
        <xdr:cNvPr id="577" name="直線コネクタ 576">
          <a:extLst>
            <a:ext uri="{FF2B5EF4-FFF2-40B4-BE49-F238E27FC236}">
              <a16:creationId xmlns:a16="http://schemas.microsoft.com/office/drawing/2014/main" id="{C09E6C31-79AB-4724-B4F2-9D28351457F3}"/>
            </a:ext>
          </a:extLst>
        </xdr:cNvPr>
        <xdr:cNvCxnSpPr/>
      </xdr:nvCxnSpPr>
      <xdr:spPr>
        <a:xfrm flipV="1">
          <a:off x="20434300" y="107533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145796</xdr:rowOff>
    </xdr:from>
    <xdr:to>
      <xdr:col>102</xdr:col>
      <xdr:colOff>165100</xdr:colOff>
      <xdr:row>63</xdr:row>
      <xdr:rowOff>75946</xdr:rowOff>
    </xdr:to>
    <xdr:sp macro="" textlink="">
      <xdr:nvSpPr>
        <xdr:cNvPr id="578" name="楕円 577">
          <a:extLst>
            <a:ext uri="{FF2B5EF4-FFF2-40B4-BE49-F238E27FC236}">
              <a16:creationId xmlns:a16="http://schemas.microsoft.com/office/drawing/2014/main" id="{091A1699-0DF1-43EA-B95D-A527CCA1DFB3}"/>
            </a:ext>
          </a:extLst>
        </xdr:cNvPr>
        <xdr:cNvSpPr/>
      </xdr:nvSpPr>
      <xdr:spPr>
        <a:xfrm>
          <a:off x="19494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25146</xdr:rowOff>
    </xdr:from>
    <xdr:to>
      <xdr:col>107</xdr:col>
      <xdr:colOff>50800</xdr:colOff>
      <xdr:row>63</xdr:row>
      <xdr:rowOff>25146</xdr:rowOff>
    </xdr:to>
    <xdr:cxnSp macro="">
      <xdr:nvCxnSpPr>
        <xdr:cNvPr id="579" name="直線コネクタ 578">
          <a:extLst>
            <a:ext uri="{FF2B5EF4-FFF2-40B4-BE49-F238E27FC236}">
              <a16:creationId xmlns:a16="http://schemas.microsoft.com/office/drawing/2014/main" id="{B33BC5D1-21C3-40ED-A783-AAD153405D96}"/>
            </a:ext>
          </a:extLst>
        </xdr:cNvPr>
        <xdr:cNvCxnSpPr/>
      </xdr:nvCxnSpPr>
      <xdr:spPr>
        <a:xfrm>
          <a:off x="19545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580" name="n_1aveValue【保健センター・保健所】&#10;一人当たり面積">
          <a:extLst>
            <a:ext uri="{FF2B5EF4-FFF2-40B4-BE49-F238E27FC236}">
              <a16:creationId xmlns:a16="http://schemas.microsoft.com/office/drawing/2014/main" id="{168EEDD2-9E86-4F23-9394-06F600C916B8}"/>
            </a:ext>
          </a:extLst>
        </xdr:cNvPr>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81043</xdr:rowOff>
    </xdr:from>
    <xdr:ext cx="469744" cy="259045"/>
    <xdr:sp macro="" textlink="">
      <xdr:nvSpPr>
        <xdr:cNvPr id="581" name="n_2aveValue【保健センター・保健所】&#10;一人当たり面積">
          <a:extLst>
            <a:ext uri="{FF2B5EF4-FFF2-40B4-BE49-F238E27FC236}">
              <a16:creationId xmlns:a16="http://schemas.microsoft.com/office/drawing/2014/main" id="{73348E58-8375-4F6F-9310-48E01EDDB18A}"/>
            </a:ext>
          </a:extLst>
        </xdr:cNvPr>
        <xdr:cNvSpPr txBox="1"/>
      </xdr:nvSpPr>
      <xdr:spPr>
        <a:xfrm>
          <a:off x="20199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582" name="n_3aveValue【保健センター・保健所】&#10;一人当たり面積">
          <a:extLst>
            <a:ext uri="{FF2B5EF4-FFF2-40B4-BE49-F238E27FC236}">
              <a16:creationId xmlns:a16="http://schemas.microsoft.com/office/drawing/2014/main" id="{99E8C4C2-23FE-495A-ABFD-731AB7B9FCA7}"/>
            </a:ext>
          </a:extLst>
        </xdr:cNvPr>
        <xdr:cNvSpPr txBox="1"/>
      </xdr:nvSpPr>
      <xdr:spPr>
        <a:xfrm>
          <a:off x="19310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583" name="n_4aveValue【保健センター・保健所】&#10;一人当たり面積">
          <a:extLst>
            <a:ext uri="{FF2B5EF4-FFF2-40B4-BE49-F238E27FC236}">
              <a16:creationId xmlns:a16="http://schemas.microsoft.com/office/drawing/2014/main" id="{0257794A-2BC8-41AC-987C-BA9752A88E63}"/>
            </a:ext>
          </a:extLst>
        </xdr:cNvPr>
        <xdr:cNvSpPr txBox="1"/>
      </xdr:nvSpPr>
      <xdr:spPr>
        <a:xfrm>
          <a:off x="18421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165371</xdr:rowOff>
    </xdr:from>
    <xdr:ext cx="469744" cy="259045"/>
    <xdr:sp macro="" textlink="">
      <xdr:nvSpPr>
        <xdr:cNvPr id="584" name="n_1mainValue【保健センター・保健所】&#10;一人当たり面積">
          <a:extLst>
            <a:ext uri="{FF2B5EF4-FFF2-40B4-BE49-F238E27FC236}">
              <a16:creationId xmlns:a16="http://schemas.microsoft.com/office/drawing/2014/main" id="{8D158DCD-52F1-4258-AA5F-ED192769C6D6}"/>
            </a:ext>
          </a:extLst>
        </xdr:cNvPr>
        <xdr:cNvSpPr txBox="1"/>
      </xdr:nvSpPr>
      <xdr:spPr>
        <a:xfrm>
          <a:off x="210757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67073</xdr:rowOff>
    </xdr:from>
    <xdr:ext cx="469744" cy="259045"/>
    <xdr:sp macro="" textlink="">
      <xdr:nvSpPr>
        <xdr:cNvPr id="585" name="n_2mainValue【保健センター・保健所】&#10;一人当たり面積">
          <a:extLst>
            <a:ext uri="{FF2B5EF4-FFF2-40B4-BE49-F238E27FC236}">
              <a16:creationId xmlns:a16="http://schemas.microsoft.com/office/drawing/2014/main" id="{D935E685-E032-4E92-BE05-F9D4D99DF502}"/>
            </a:ext>
          </a:extLst>
        </xdr:cNvPr>
        <xdr:cNvSpPr txBox="1"/>
      </xdr:nvSpPr>
      <xdr:spPr>
        <a:xfrm>
          <a:off x="20199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67073</xdr:rowOff>
    </xdr:from>
    <xdr:ext cx="469744" cy="259045"/>
    <xdr:sp macro="" textlink="">
      <xdr:nvSpPr>
        <xdr:cNvPr id="586" name="n_3mainValue【保健センター・保健所】&#10;一人当たり面積">
          <a:extLst>
            <a:ext uri="{FF2B5EF4-FFF2-40B4-BE49-F238E27FC236}">
              <a16:creationId xmlns:a16="http://schemas.microsoft.com/office/drawing/2014/main" id="{886E4813-0176-42CF-A1E0-F8AEC841F4BF}"/>
            </a:ext>
          </a:extLst>
        </xdr:cNvPr>
        <xdr:cNvSpPr txBox="1"/>
      </xdr:nvSpPr>
      <xdr:spPr>
        <a:xfrm>
          <a:off x="19310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7" name="正方形/長方形 586">
          <a:extLst>
            <a:ext uri="{FF2B5EF4-FFF2-40B4-BE49-F238E27FC236}">
              <a16:creationId xmlns:a16="http://schemas.microsoft.com/office/drawing/2014/main" id="{0A91D790-4A5B-437A-B10E-DDBA12A24FB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8" name="正方形/長方形 587">
          <a:extLst>
            <a:ext uri="{FF2B5EF4-FFF2-40B4-BE49-F238E27FC236}">
              <a16:creationId xmlns:a16="http://schemas.microsoft.com/office/drawing/2014/main" id="{6D45F5E6-0133-45FB-80F2-B5EE3F5676C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9" name="正方形/長方形 588">
          <a:extLst>
            <a:ext uri="{FF2B5EF4-FFF2-40B4-BE49-F238E27FC236}">
              <a16:creationId xmlns:a16="http://schemas.microsoft.com/office/drawing/2014/main" id="{3D426313-0353-470A-A268-C12C8D7777B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0" name="正方形/長方形 589">
          <a:extLst>
            <a:ext uri="{FF2B5EF4-FFF2-40B4-BE49-F238E27FC236}">
              <a16:creationId xmlns:a16="http://schemas.microsoft.com/office/drawing/2014/main" id="{C242E306-7806-43B9-8228-5CD4C7DAE08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1" name="正方形/長方形 590">
          <a:extLst>
            <a:ext uri="{FF2B5EF4-FFF2-40B4-BE49-F238E27FC236}">
              <a16:creationId xmlns:a16="http://schemas.microsoft.com/office/drawing/2014/main" id="{7A337557-2016-4C64-9CA6-5AE5613308A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2" name="正方形/長方形 591">
          <a:extLst>
            <a:ext uri="{FF2B5EF4-FFF2-40B4-BE49-F238E27FC236}">
              <a16:creationId xmlns:a16="http://schemas.microsoft.com/office/drawing/2014/main" id="{4E1C0533-E770-4CA5-9A2D-EBDBE367B47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3" name="正方形/長方形 592">
          <a:extLst>
            <a:ext uri="{FF2B5EF4-FFF2-40B4-BE49-F238E27FC236}">
              <a16:creationId xmlns:a16="http://schemas.microsoft.com/office/drawing/2014/main" id="{A1FB1630-1047-4910-A784-AEB7B5E6849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正方形/長方形 593">
          <a:extLst>
            <a:ext uri="{FF2B5EF4-FFF2-40B4-BE49-F238E27FC236}">
              <a16:creationId xmlns:a16="http://schemas.microsoft.com/office/drawing/2014/main" id="{5F7812E7-99E1-4BA2-81D5-C1C6AB21FF4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5" name="テキスト ボックス 594">
          <a:extLst>
            <a:ext uri="{FF2B5EF4-FFF2-40B4-BE49-F238E27FC236}">
              <a16:creationId xmlns:a16="http://schemas.microsoft.com/office/drawing/2014/main" id="{8F9F7B74-2C59-49E9-8F66-9713C6E9C32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6" name="直線コネクタ 595">
          <a:extLst>
            <a:ext uri="{FF2B5EF4-FFF2-40B4-BE49-F238E27FC236}">
              <a16:creationId xmlns:a16="http://schemas.microsoft.com/office/drawing/2014/main" id="{765F76F7-2E19-4D21-AD93-7E712B76B82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7" name="テキスト ボックス 596">
          <a:extLst>
            <a:ext uri="{FF2B5EF4-FFF2-40B4-BE49-F238E27FC236}">
              <a16:creationId xmlns:a16="http://schemas.microsoft.com/office/drawing/2014/main" id="{8DE0B04B-5517-49EB-AC59-7E9AB418297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8" name="直線コネクタ 597">
          <a:extLst>
            <a:ext uri="{FF2B5EF4-FFF2-40B4-BE49-F238E27FC236}">
              <a16:creationId xmlns:a16="http://schemas.microsoft.com/office/drawing/2014/main" id="{3EDD6CD3-3681-4E2B-AE7A-8CF15AB850B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9" name="テキスト ボックス 598">
          <a:extLst>
            <a:ext uri="{FF2B5EF4-FFF2-40B4-BE49-F238E27FC236}">
              <a16:creationId xmlns:a16="http://schemas.microsoft.com/office/drawing/2014/main" id="{8A7ED6F1-C443-43FA-9DAD-F5FDD42C8F6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0" name="直線コネクタ 599">
          <a:extLst>
            <a:ext uri="{FF2B5EF4-FFF2-40B4-BE49-F238E27FC236}">
              <a16:creationId xmlns:a16="http://schemas.microsoft.com/office/drawing/2014/main" id="{AFDC72EF-52B9-4F64-845D-485351B7802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1" name="テキスト ボックス 600">
          <a:extLst>
            <a:ext uri="{FF2B5EF4-FFF2-40B4-BE49-F238E27FC236}">
              <a16:creationId xmlns:a16="http://schemas.microsoft.com/office/drawing/2014/main" id="{A44D9A06-FD08-47AA-A881-04B21C6EB81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2" name="直線コネクタ 601">
          <a:extLst>
            <a:ext uri="{FF2B5EF4-FFF2-40B4-BE49-F238E27FC236}">
              <a16:creationId xmlns:a16="http://schemas.microsoft.com/office/drawing/2014/main" id="{A1FD79B3-5395-4EE6-AA7F-43FB4077580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3" name="テキスト ボックス 602">
          <a:extLst>
            <a:ext uri="{FF2B5EF4-FFF2-40B4-BE49-F238E27FC236}">
              <a16:creationId xmlns:a16="http://schemas.microsoft.com/office/drawing/2014/main" id="{EB5BBB72-EBC6-4C79-8E76-2D861BF5C74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4" name="直線コネクタ 603">
          <a:extLst>
            <a:ext uri="{FF2B5EF4-FFF2-40B4-BE49-F238E27FC236}">
              <a16:creationId xmlns:a16="http://schemas.microsoft.com/office/drawing/2014/main" id="{17CDF9A8-95CF-4CA4-93F9-6C59A1A87E8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5" name="テキスト ボックス 604">
          <a:extLst>
            <a:ext uri="{FF2B5EF4-FFF2-40B4-BE49-F238E27FC236}">
              <a16:creationId xmlns:a16="http://schemas.microsoft.com/office/drawing/2014/main" id="{A3FAA1A8-118B-4FD7-8FE2-7FE0681CD7C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6" name="直線コネクタ 605">
          <a:extLst>
            <a:ext uri="{FF2B5EF4-FFF2-40B4-BE49-F238E27FC236}">
              <a16:creationId xmlns:a16="http://schemas.microsoft.com/office/drawing/2014/main" id="{0A3FF1FC-904E-4E19-A8CA-208F96A4AC4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7" name="テキスト ボックス 606">
          <a:extLst>
            <a:ext uri="{FF2B5EF4-FFF2-40B4-BE49-F238E27FC236}">
              <a16:creationId xmlns:a16="http://schemas.microsoft.com/office/drawing/2014/main" id="{06A4104E-D633-4EE9-98F1-3BF3DFA0DFE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8" name="直線コネクタ 607">
          <a:extLst>
            <a:ext uri="{FF2B5EF4-FFF2-40B4-BE49-F238E27FC236}">
              <a16:creationId xmlns:a16="http://schemas.microsoft.com/office/drawing/2014/main" id="{861E8DA0-3832-45F0-9F74-7F3BA38428C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9" name="テキスト ボックス 608">
          <a:extLst>
            <a:ext uri="{FF2B5EF4-FFF2-40B4-BE49-F238E27FC236}">
              <a16:creationId xmlns:a16="http://schemas.microsoft.com/office/drawing/2014/main" id="{56215895-A88D-4CC1-A15B-D8AB7B5102B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0" name="直線コネクタ 609">
          <a:extLst>
            <a:ext uri="{FF2B5EF4-FFF2-40B4-BE49-F238E27FC236}">
              <a16:creationId xmlns:a16="http://schemas.microsoft.com/office/drawing/2014/main" id="{8E1758F8-A1FA-441F-A42C-9452C12C352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消防施設】&#10;有形固定資産減価償却率グラフ枠">
          <a:extLst>
            <a:ext uri="{FF2B5EF4-FFF2-40B4-BE49-F238E27FC236}">
              <a16:creationId xmlns:a16="http://schemas.microsoft.com/office/drawing/2014/main" id="{75FEF36B-E8D8-48D9-B732-7821908A35B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612" name="直線コネクタ 611">
          <a:extLst>
            <a:ext uri="{FF2B5EF4-FFF2-40B4-BE49-F238E27FC236}">
              <a16:creationId xmlns:a16="http://schemas.microsoft.com/office/drawing/2014/main" id="{6E9E12B0-68BD-4F0F-A825-0EB7B7CAC6DA}"/>
            </a:ext>
          </a:extLst>
        </xdr:cNvPr>
        <xdr:cNvCxnSpPr/>
      </xdr:nvCxnSpPr>
      <xdr:spPr>
        <a:xfrm flipV="1">
          <a:off x="16318864" y="1341609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3" name="【消防施設】&#10;有形固定資産減価償却率最小値テキスト">
          <a:extLst>
            <a:ext uri="{FF2B5EF4-FFF2-40B4-BE49-F238E27FC236}">
              <a16:creationId xmlns:a16="http://schemas.microsoft.com/office/drawing/2014/main" id="{F871376A-D69D-4D00-80BB-951A905F30D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4" name="直線コネクタ 613">
          <a:extLst>
            <a:ext uri="{FF2B5EF4-FFF2-40B4-BE49-F238E27FC236}">
              <a16:creationId xmlns:a16="http://schemas.microsoft.com/office/drawing/2014/main" id="{1F9D0B5B-5C00-4895-974A-382B8E6DB60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15" name="【消防施設】&#10;有形固定資産減価償却率最大値テキスト">
          <a:extLst>
            <a:ext uri="{FF2B5EF4-FFF2-40B4-BE49-F238E27FC236}">
              <a16:creationId xmlns:a16="http://schemas.microsoft.com/office/drawing/2014/main" id="{52399A17-849A-4A6F-8363-E6A9813111C9}"/>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16" name="直線コネクタ 615">
          <a:extLst>
            <a:ext uri="{FF2B5EF4-FFF2-40B4-BE49-F238E27FC236}">
              <a16:creationId xmlns:a16="http://schemas.microsoft.com/office/drawing/2014/main" id="{866F08A2-652F-4365-B412-2FCB8CF8CA54}"/>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4915</xdr:rowOff>
    </xdr:from>
    <xdr:ext cx="405111" cy="259045"/>
    <xdr:sp macro="" textlink="">
      <xdr:nvSpPr>
        <xdr:cNvPr id="617" name="【消防施設】&#10;有形固定資産減価償却率平均値テキスト">
          <a:extLst>
            <a:ext uri="{FF2B5EF4-FFF2-40B4-BE49-F238E27FC236}">
              <a16:creationId xmlns:a16="http://schemas.microsoft.com/office/drawing/2014/main" id="{C077EE90-31AD-412D-AC2D-E2B7D9A8AC5E}"/>
            </a:ext>
          </a:extLst>
        </xdr:cNvPr>
        <xdr:cNvSpPr txBox="1"/>
      </xdr:nvSpPr>
      <xdr:spPr>
        <a:xfrm>
          <a:off x="16357600" y="1406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618" name="フローチャート: 判断 617">
          <a:extLst>
            <a:ext uri="{FF2B5EF4-FFF2-40B4-BE49-F238E27FC236}">
              <a16:creationId xmlns:a16="http://schemas.microsoft.com/office/drawing/2014/main" id="{4E066E6C-3CCD-43DC-BAB0-28C3AB56C513}"/>
            </a:ext>
          </a:extLst>
        </xdr:cNvPr>
        <xdr:cNvSpPr/>
      </xdr:nvSpPr>
      <xdr:spPr>
        <a:xfrm>
          <a:off x="162687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619" name="フローチャート: 判断 618">
          <a:extLst>
            <a:ext uri="{FF2B5EF4-FFF2-40B4-BE49-F238E27FC236}">
              <a16:creationId xmlns:a16="http://schemas.microsoft.com/office/drawing/2014/main" id="{9E20DAF3-6952-4D30-AB32-3D0CA394E139}"/>
            </a:ext>
          </a:extLst>
        </xdr:cNvPr>
        <xdr:cNvSpPr/>
      </xdr:nvSpPr>
      <xdr:spPr>
        <a:xfrm>
          <a:off x="15430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620" name="フローチャート: 判断 619">
          <a:extLst>
            <a:ext uri="{FF2B5EF4-FFF2-40B4-BE49-F238E27FC236}">
              <a16:creationId xmlns:a16="http://schemas.microsoft.com/office/drawing/2014/main" id="{05F357B7-138F-4B31-9126-AF99871A893A}"/>
            </a:ext>
          </a:extLst>
        </xdr:cNvPr>
        <xdr:cNvSpPr/>
      </xdr:nvSpPr>
      <xdr:spPr>
        <a:xfrm>
          <a:off x="14541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621" name="フローチャート: 判断 620">
          <a:extLst>
            <a:ext uri="{FF2B5EF4-FFF2-40B4-BE49-F238E27FC236}">
              <a16:creationId xmlns:a16="http://schemas.microsoft.com/office/drawing/2014/main" id="{C71A4A46-8CD2-4B81-B18E-F04886450074}"/>
            </a:ext>
          </a:extLst>
        </xdr:cNvPr>
        <xdr:cNvSpPr/>
      </xdr:nvSpPr>
      <xdr:spPr>
        <a:xfrm>
          <a:off x="13652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622" name="フローチャート: 判断 621">
          <a:extLst>
            <a:ext uri="{FF2B5EF4-FFF2-40B4-BE49-F238E27FC236}">
              <a16:creationId xmlns:a16="http://schemas.microsoft.com/office/drawing/2014/main" id="{2B0079B6-450C-41A4-B9A9-8CA1090E5383}"/>
            </a:ext>
          </a:extLst>
        </xdr:cNvPr>
        <xdr:cNvSpPr/>
      </xdr:nvSpPr>
      <xdr:spPr>
        <a:xfrm>
          <a:off x="12763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752D4F9B-335D-4281-AA9E-1C017AB25F9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6C99C410-404E-4565-9A8E-F318DAC3B50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CBF0C40F-3837-433C-B012-983DCE01700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E593299-F518-439F-BC0D-E84B4B700BF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15006154-1D1B-4DA1-A9DE-87ED2F2D85C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628" name="楕円 627">
          <a:extLst>
            <a:ext uri="{FF2B5EF4-FFF2-40B4-BE49-F238E27FC236}">
              <a16:creationId xmlns:a16="http://schemas.microsoft.com/office/drawing/2014/main" id="{7DADA83F-7B67-4946-A2FB-5857914691E1}"/>
            </a:ext>
          </a:extLst>
        </xdr:cNvPr>
        <xdr:cNvSpPr/>
      </xdr:nvSpPr>
      <xdr:spPr>
        <a:xfrm>
          <a:off x="162687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88554</xdr:rowOff>
    </xdr:from>
    <xdr:ext cx="405111" cy="259045"/>
    <xdr:sp macro="" textlink="">
      <xdr:nvSpPr>
        <xdr:cNvPr id="629" name="【消防施設】&#10;有形固定資産減価償却率該当値テキスト">
          <a:extLst>
            <a:ext uri="{FF2B5EF4-FFF2-40B4-BE49-F238E27FC236}">
              <a16:creationId xmlns:a16="http://schemas.microsoft.com/office/drawing/2014/main" id="{DB893FB8-6FFB-4FDF-8B7D-67105CB5DD98}"/>
            </a:ext>
          </a:extLst>
        </xdr:cNvPr>
        <xdr:cNvSpPr txBox="1"/>
      </xdr:nvSpPr>
      <xdr:spPr>
        <a:xfrm>
          <a:off x="16357600" y="1380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46082</xdr:rowOff>
    </xdr:from>
    <xdr:to>
      <xdr:col>81</xdr:col>
      <xdr:colOff>101600</xdr:colOff>
      <xdr:row>81</xdr:row>
      <xdr:rowOff>147682</xdr:rowOff>
    </xdr:to>
    <xdr:sp macro="" textlink="">
      <xdr:nvSpPr>
        <xdr:cNvPr id="630" name="楕円 629">
          <a:extLst>
            <a:ext uri="{FF2B5EF4-FFF2-40B4-BE49-F238E27FC236}">
              <a16:creationId xmlns:a16="http://schemas.microsoft.com/office/drawing/2014/main" id="{3D032669-06BA-4AD5-8600-495815FA7122}"/>
            </a:ext>
          </a:extLst>
        </xdr:cNvPr>
        <xdr:cNvSpPr/>
      </xdr:nvSpPr>
      <xdr:spPr>
        <a:xfrm>
          <a:off x="15430500"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96882</xdr:rowOff>
    </xdr:from>
    <xdr:to>
      <xdr:col>85</xdr:col>
      <xdr:colOff>127000</xdr:colOff>
      <xdr:row>81</xdr:row>
      <xdr:rowOff>116477</xdr:rowOff>
    </xdr:to>
    <xdr:cxnSp macro="">
      <xdr:nvCxnSpPr>
        <xdr:cNvPr id="631" name="直線コネクタ 630">
          <a:extLst>
            <a:ext uri="{FF2B5EF4-FFF2-40B4-BE49-F238E27FC236}">
              <a16:creationId xmlns:a16="http://schemas.microsoft.com/office/drawing/2014/main" id="{12C6BBE8-18A3-4DD0-B6AE-ED3FC1D9C597}"/>
            </a:ext>
          </a:extLst>
        </xdr:cNvPr>
        <xdr:cNvCxnSpPr/>
      </xdr:nvCxnSpPr>
      <xdr:spPr>
        <a:xfrm>
          <a:off x="15481300" y="13984332"/>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152219</xdr:rowOff>
    </xdr:from>
    <xdr:to>
      <xdr:col>76</xdr:col>
      <xdr:colOff>165100</xdr:colOff>
      <xdr:row>82</xdr:row>
      <xdr:rowOff>82369</xdr:rowOff>
    </xdr:to>
    <xdr:sp macro="" textlink="">
      <xdr:nvSpPr>
        <xdr:cNvPr id="632" name="楕円 631">
          <a:extLst>
            <a:ext uri="{FF2B5EF4-FFF2-40B4-BE49-F238E27FC236}">
              <a16:creationId xmlns:a16="http://schemas.microsoft.com/office/drawing/2014/main" id="{4F4DA0A7-5BEE-4D34-ACF8-5B18B2BFBE05}"/>
            </a:ext>
          </a:extLst>
        </xdr:cNvPr>
        <xdr:cNvSpPr/>
      </xdr:nvSpPr>
      <xdr:spPr>
        <a:xfrm>
          <a:off x="14541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96882</xdr:rowOff>
    </xdr:from>
    <xdr:to>
      <xdr:col>81</xdr:col>
      <xdr:colOff>50800</xdr:colOff>
      <xdr:row>82</xdr:row>
      <xdr:rowOff>31569</xdr:rowOff>
    </xdr:to>
    <xdr:cxnSp macro="">
      <xdr:nvCxnSpPr>
        <xdr:cNvPr id="633" name="直線コネクタ 632">
          <a:extLst>
            <a:ext uri="{FF2B5EF4-FFF2-40B4-BE49-F238E27FC236}">
              <a16:creationId xmlns:a16="http://schemas.microsoft.com/office/drawing/2014/main" id="{DBBE9AF3-652E-4621-8847-103BD4082D73}"/>
            </a:ext>
          </a:extLst>
        </xdr:cNvPr>
        <xdr:cNvCxnSpPr/>
      </xdr:nvCxnSpPr>
      <xdr:spPr>
        <a:xfrm flipV="1">
          <a:off x="14592300" y="13984332"/>
          <a:ext cx="889000" cy="10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113030</xdr:rowOff>
    </xdr:from>
    <xdr:to>
      <xdr:col>72</xdr:col>
      <xdr:colOff>38100</xdr:colOff>
      <xdr:row>82</xdr:row>
      <xdr:rowOff>43180</xdr:rowOff>
    </xdr:to>
    <xdr:sp macro="" textlink="">
      <xdr:nvSpPr>
        <xdr:cNvPr id="634" name="楕円 633">
          <a:extLst>
            <a:ext uri="{FF2B5EF4-FFF2-40B4-BE49-F238E27FC236}">
              <a16:creationId xmlns:a16="http://schemas.microsoft.com/office/drawing/2014/main" id="{E88EE804-B7C3-4799-9179-83A68264CFB2}"/>
            </a:ext>
          </a:extLst>
        </xdr:cNvPr>
        <xdr:cNvSpPr/>
      </xdr:nvSpPr>
      <xdr:spPr>
        <a:xfrm>
          <a:off x="13652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163830</xdr:rowOff>
    </xdr:from>
    <xdr:to>
      <xdr:col>76</xdr:col>
      <xdr:colOff>114300</xdr:colOff>
      <xdr:row>82</xdr:row>
      <xdr:rowOff>31569</xdr:rowOff>
    </xdr:to>
    <xdr:cxnSp macro="">
      <xdr:nvCxnSpPr>
        <xdr:cNvPr id="635" name="直線コネクタ 634">
          <a:extLst>
            <a:ext uri="{FF2B5EF4-FFF2-40B4-BE49-F238E27FC236}">
              <a16:creationId xmlns:a16="http://schemas.microsoft.com/office/drawing/2014/main" id="{ABACC19E-FC2B-4C57-AEA5-AAE26556F040}"/>
            </a:ext>
          </a:extLst>
        </xdr:cNvPr>
        <xdr:cNvCxnSpPr/>
      </xdr:nvCxnSpPr>
      <xdr:spPr>
        <a:xfrm>
          <a:off x="13703300" y="140512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88191</xdr:rowOff>
    </xdr:from>
    <xdr:ext cx="405111" cy="259045"/>
    <xdr:sp macro="" textlink="">
      <xdr:nvSpPr>
        <xdr:cNvPr id="636" name="n_1aveValue【消防施設】&#10;有形固定資産減価償却率">
          <a:extLst>
            <a:ext uri="{FF2B5EF4-FFF2-40B4-BE49-F238E27FC236}">
              <a16:creationId xmlns:a16="http://schemas.microsoft.com/office/drawing/2014/main" id="{744C16FB-BBF6-4B6C-AA84-5BADCF2B275A}"/>
            </a:ext>
          </a:extLst>
        </xdr:cNvPr>
        <xdr:cNvSpPr txBox="1"/>
      </xdr:nvSpPr>
      <xdr:spPr>
        <a:xfrm>
          <a:off x="15266044"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92364</xdr:rowOff>
    </xdr:from>
    <xdr:ext cx="405111" cy="259045"/>
    <xdr:sp macro="" textlink="">
      <xdr:nvSpPr>
        <xdr:cNvPr id="637" name="n_2aveValue【消防施設】&#10;有形固定資産減価償却率">
          <a:extLst>
            <a:ext uri="{FF2B5EF4-FFF2-40B4-BE49-F238E27FC236}">
              <a16:creationId xmlns:a16="http://schemas.microsoft.com/office/drawing/2014/main" id="{80C1D847-10A4-4263-95CC-A15448244B87}"/>
            </a:ext>
          </a:extLst>
        </xdr:cNvPr>
        <xdr:cNvSpPr txBox="1"/>
      </xdr:nvSpPr>
      <xdr:spPr>
        <a:xfrm>
          <a:off x="14389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65332</xdr:rowOff>
    </xdr:from>
    <xdr:ext cx="405111" cy="259045"/>
    <xdr:sp macro="" textlink="">
      <xdr:nvSpPr>
        <xdr:cNvPr id="638" name="n_3aveValue【消防施設】&#10;有形固定資産減価償却率">
          <a:extLst>
            <a:ext uri="{FF2B5EF4-FFF2-40B4-BE49-F238E27FC236}">
              <a16:creationId xmlns:a16="http://schemas.microsoft.com/office/drawing/2014/main" id="{D0D87029-49C6-417B-B299-8D7C26DC6C23}"/>
            </a:ext>
          </a:extLst>
        </xdr:cNvPr>
        <xdr:cNvSpPr txBox="1"/>
      </xdr:nvSpPr>
      <xdr:spPr>
        <a:xfrm>
          <a:off x="13500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28683</xdr:rowOff>
    </xdr:from>
    <xdr:ext cx="405111" cy="259045"/>
    <xdr:sp macro="" textlink="">
      <xdr:nvSpPr>
        <xdr:cNvPr id="639" name="n_4aveValue【消防施設】&#10;有形固定資産減価償却率">
          <a:extLst>
            <a:ext uri="{FF2B5EF4-FFF2-40B4-BE49-F238E27FC236}">
              <a16:creationId xmlns:a16="http://schemas.microsoft.com/office/drawing/2014/main" id="{20CCDBF6-A96E-40E1-93E3-66979A67982D}"/>
            </a:ext>
          </a:extLst>
        </xdr:cNvPr>
        <xdr:cNvSpPr txBox="1"/>
      </xdr:nvSpPr>
      <xdr:spPr>
        <a:xfrm>
          <a:off x="12611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164209</xdr:rowOff>
    </xdr:from>
    <xdr:ext cx="405111" cy="259045"/>
    <xdr:sp macro="" textlink="">
      <xdr:nvSpPr>
        <xdr:cNvPr id="640" name="n_1mainValue【消防施設】&#10;有形固定資産減価償却率">
          <a:extLst>
            <a:ext uri="{FF2B5EF4-FFF2-40B4-BE49-F238E27FC236}">
              <a16:creationId xmlns:a16="http://schemas.microsoft.com/office/drawing/2014/main" id="{9145F780-82CF-4103-95D6-CBDEDC7CA02A}"/>
            </a:ext>
          </a:extLst>
        </xdr:cNvPr>
        <xdr:cNvSpPr txBox="1"/>
      </xdr:nvSpPr>
      <xdr:spPr>
        <a:xfrm>
          <a:off x="152660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73496</xdr:rowOff>
    </xdr:from>
    <xdr:ext cx="405111" cy="259045"/>
    <xdr:sp macro="" textlink="">
      <xdr:nvSpPr>
        <xdr:cNvPr id="641" name="n_2mainValue【消防施設】&#10;有形固定資産減価償却率">
          <a:extLst>
            <a:ext uri="{FF2B5EF4-FFF2-40B4-BE49-F238E27FC236}">
              <a16:creationId xmlns:a16="http://schemas.microsoft.com/office/drawing/2014/main" id="{D8041409-9EEE-4EA7-A1DB-52778021B895}"/>
            </a:ext>
          </a:extLst>
        </xdr:cNvPr>
        <xdr:cNvSpPr txBox="1"/>
      </xdr:nvSpPr>
      <xdr:spPr>
        <a:xfrm>
          <a:off x="14389744"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642" name="n_3mainValue【消防施設】&#10;有形固定資産減価償却率">
          <a:extLst>
            <a:ext uri="{FF2B5EF4-FFF2-40B4-BE49-F238E27FC236}">
              <a16:creationId xmlns:a16="http://schemas.microsoft.com/office/drawing/2014/main" id="{7107B113-E6BF-4972-9DC7-76CC40AA83D2}"/>
            </a:ext>
          </a:extLst>
        </xdr:cNvPr>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a:extLst>
            <a:ext uri="{FF2B5EF4-FFF2-40B4-BE49-F238E27FC236}">
              <a16:creationId xmlns:a16="http://schemas.microsoft.com/office/drawing/2014/main" id="{FC430C7C-CDF1-4A65-97AA-814D051FAD9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a:extLst>
            <a:ext uri="{FF2B5EF4-FFF2-40B4-BE49-F238E27FC236}">
              <a16:creationId xmlns:a16="http://schemas.microsoft.com/office/drawing/2014/main" id="{EC1618C0-B50D-4F7B-A624-C4393F6C05E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a:extLst>
            <a:ext uri="{FF2B5EF4-FFF2-40B4-BE49-F238E27FC236}">
              <a16:creationId xmlns:a16="http://schemas.microsoft.com/office/drawing/2014/main" id="{46E9DB9F-1C5F-44F3-9B45-AFC2B5AADEE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a:extLst>
            <a:ext uri="{FF2B5EF4-FFF2-40B4-BE49-F238E27FC236}">
              <a16:creationId xmlns:a16="http://schemas.microsoft.com/office/drawing/2014/main" id="{487D2294-E667-4C29-A965-B53E5797B3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a:extLst>
            <a:ext uri="{FF2B5EF4-FFF2-40B4-BE49-F238E27FC236}">
              <a16:creationId xmlns:a16="http://schemas.microsoft.com/office/drawing/2014/main" id="{71DAA092-B553-46EA-AB1B-3C5A03FB468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a:extLst>
            <a:ext uri="{FF2B5EF4-FFF2-40B4-BE49-F238E27FC236}">
              <a16:creationId xmlns:a16="http://schemas.microsoft.com/office/drawing/2014/main" id="{32B1CAF0-76AE-4179-BDDF-C4F822DD1E2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a:extLst>
            <a:ext uri="{FF2B5EF4-FFF2-40B4-BE49-F238E27FC236}">
              <a16:creationId xmlns:a16="http://schemas.microsoft.com/office/drawing/2014/main" id="{DF298BA2-3B64-48DC-B6C6-165239D8EB5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a:extLst>
            <a:ext uri="{FF2B5EF4-FFF2-40B4-BE49-F238E27FC236}">
              <a16:creationId xmlns:a16="http://schemas.microsoft.com/office/drawing/2014/main" id="{C81DF3D9-44E3-4698-B0D3-B3921DC3379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a:extLst>
            <a:ext uri="{FF2B5EF4-FFF2-40B4-BE49-F238E27FC236}">
              <a16:creationId xmlns:a16="http://schemas.microsoft.com/office/drawing/2014/main" id="{C9654502-E50A-4179-8825-92CBA28ABA0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a:extLst>
            <a:ext uri="{FF2B5EF4-FFF2-40B4-BE49-F238E27FC236}">
              <a16:creationId xmlns:a16="http://schemas.microsoft.com/office/drawing/2014/main" id="{15A24E6B-A1BB-4617-86AF-C0BDB09131E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3" name="直線コネクタ 652">
          <a:extLst>
            <a:ext uri="{FF2B5EF4-FFF2-40B4-BE49-F238E27FC236}">
              <a16:creationId xmlns:a16="http://schemas.microsoft.com/office/drawing/2014/main" id="{B3BD8FE2-8327-4024-9A7A-27389103617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4" name="テキスト ボックス 653">
          <a:extLst>
            <a:ext uri="{FF2B5EF4-FFF2-40B4-BE49-F238E27FC236}">
              <a16:creationId xmlns:a16="http://schemas.microsoft.com/office/drawing/2014/main" id="{5E50579C-95BC-4E23-9FC4-891C604A7D8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5" name="直線コネクタ 654">
          <a:extLst>
            <a:ext uri="{FF2B5EF4-FFF2-40B4-BE49-F238E27FC236}">
              <a16:creationId xmlns:a16="http://schemas.microsoft.com/office/drawing/2014/main" id="{77FD44CB-23A3-45F0-A15E-CAAB06EE5B4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6" name="テキスト ボックス 655">
          <a:extLst>
            <a:ext uri="{FF2B5EF4-FFF2-40B4-BE49-F238E27FC236}">
              <a16:creationId xmlns:a16="http://schemas.microsoft.com/office/drawing/2014/main" id="{F21B1DF5-E3CF-42CF-B2D2-DE77C82F687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7" name="直線コネクタ 656">
          <a:extLst>
            <a:ext uri="{FF2B5EF4-FFF2-40B4-BE49-F238E27FC236}">
              <a16:creationId xmlns:a16="http://schemas.microsoft.com/office/drawing/2014/main" id="{C67BAED8-7C34-4EAF-A914-5C59B590DF6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8" name="テキスト ボックス 657">
          <a:extLst>
            <a:ext uri="{FF2B5EF4-FFF2-40B4-BE49-F238E27FC236}">
              <a16:creationId xmlns:a16="http://schemas.microsoft.com/office/drawing/2014/main" id="{47625735-4426-4ED0-B959-307398334B7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9" name="直線コネクタ 658">
          <a:extLst>
            <a:ext uri="{FF2B5EF4-FFF2-40B4-BE49-F238E27FC236}">
              <a16:creationId xmlns:a16="http://schemas.microsoft.com/office/drawing/2014/main" id="{956A2F20-B415-4C95-AE0E-89C6586A07A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0" name="テキスト ボックス 659">
          <a:extLst>
            <a:ext uri="{FF2B5EF4-FFF2-40B4-BE49-F238E27FC236}">
              <a16:creationId xmlns:a16="http://schemas.microsoft.com/office/drawing/2014/main" id="{FF5880B1-C7F3-49FA-B4C5-DF631C2AE5B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a:extLst>
            <a:ext uri="{FF2B5EF4-FFF2-40B4-BE49-F238E27FC236}">
              <a16:creationId xmlns:a16="http://schemas.microsoft.com/office/drawing/2014/main" id="{C8EE0C2A-9CC9-496D-95B3-CAD7E10FDF5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a:extLst>
            <a:ext uri="{FF2B5EF4-FFF2-40B4-BE49-F238E27FC236}">
              <a16:creationId xmlns:a16="http://schemas.microsoft.com/office/drawing/2014/main" id="{90830065-13B9-4A1B-9C2E-09323287AD1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消防施設】&#10;一人当たり面積グラフ枠">
          <a:extLst>
            <a:ext uri="{FF2B5EF4-FFF2-40B4-BE49-F238E27FC236}">
              <a16:creationId xmlns:a16="http://schemas.microsoft.com/office/drawing/2014/main" id="{81503076-77DF-48FA-BB3E-BE410FF965A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664" name="直線コネクタ 663">
          <a:extLst>
            <a:ext uri="{FF2B5EF4-FFF2-40B4-BE49-F238E27FC236}">
              <a16:creationId xmlns:a16="http://schemas.microsoft.com/office/drawing/2014/main" id="{7F8A797B-9835-4B7C-9A5F-466477A7E141}"/>
            </a:ext>
          </a:extLst>
        </xdr:cNvPr>
        <xdr:cNvCxnSpPr/>
      </xdr:nvCxnSpPr>
      <xdr:spPr>
        <a:xfrm flipV="1">
          <a:off x="22160864" y="1358950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665" name="【消防施設】&#10;一人当たり面積最小値テキスト">
          <a:extLst>
            <a:ext uri="{FF2B5EF4-FFF2-40B4-BE49-F238E27FC236}">
              <a16:creationId xmlns:a16="http://schemas.microsoft.com/office/drawing/2014/main" id="{9C5ABAB5-FD01-4FB8-B52F-20BA5BB9F575}"/>
            </a:ext>
          </a:extLst>
        </xdr:cNvPr>
        <xdr:cNvSpPr txBox="1"/>
      </xdr:nvSpPr>
      <xdr:spPr>
        <a:xfrm>
          <a:off x="22199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666" name="直線コネクタ 665">
          <a:extLst>
            <a:ext uri="{FF2B5EF4-FFF2-40B4-BE49-F238E27FC236}">
              <a16:creationId xmlns:a16="http://schemas.microsoft.com/office/drawing/2014/main" id="{7D688CA6-C5A5-489B-A687-6230C1CBB301}"/>
            </a:ext>
          </a:extLst>
        </xdr:cNvPr>
        <xdr:cNvCxnSpPr/>
      </xdr:nvCxnSpPr>
      <xdr:spPr>
        <a:xfrm>
          <a:off x="22072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667" name="【消防施設】&#10;一人当たり面積最大値テキスト">
          <a:extLst>
            <a:ext uri="{FF2B5EF4-FFF2-40B4-BE49-F238E27FC236}">
              <a16:creationId xmlns:a16="http://schemas.microsoft.com/office/drawing/2014/main" id="{94D57585-CF49-4A2C-BE04-F144D9675E0F}"/>
            </a:ext>
          </a:extLst>
        </xdr:cNvPr>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668" name="直線コネクタ 667">
          <a:extLst>
            <a:ext uri="{FF2B5EF4-FFF2-40B4-BE49-F238E27FC236}">
              <a16:creationId xmlns:a16="http://schemas.microsoft.com/office/drawing/2014/main" id="{78488213-088A-44E6-8952-781E5F236229}"/>
            </a:ext>
          </a:extLst>
        </xdr:cNvPr>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123462</xdr:rowOff>
    </xdr:from>
    <xdr:ext cx="469744" cy="259045"/>
    <xdr:sp macro="" textlink="">
      <xdr:nvSpPr>
        <xdr:cNvPr id="669" name="【消防施設】&#10;一人当たり面積平均値テキスト">
          <a:extLst>
            <a:ext uri="{FF2B5EF4-FFF2-40B4-BE49-F238E27FC236}">
              <a16:creationId xmlns:a16="http://schemas.microsoft.com/office/drawing/2014/main" id="{4E35FF0C-DF76-4460-9720-544D914CE3D1}"/>
            </a:ext>
          </a:extLst>
        </xdr:cNvPr>
        <xdr:cNvSpPr txBox="1"/>
      </xdr:nvSpPr>
      <xdr:spPr>
        <a:xfrm>
          <a:off x="22199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670" name="フローチャート: 判断 669">
          <a:extLst>
            <a:ext uri="{FF2B5EF4-FFF2-40B4-BE49-F238E27FC236}">
              <a16:creationId xmlns:a16="http://schemas.microsoft.com/office/drawing/2014/main" id="{0DB51FF7-414B-4F1F-B202-A3EAEAA13569}"/>
            </a:ext>
          </a:extLst>
        </xdr:cNvPr>
        <xdr:cNvSpPr/>
      </xdr:nvSpPr>
      <xdr:spPr>
        <a:xfrm>
          <a:off x="22110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671" name="フローチャート: 判断 670">
          <a:extLst>
            <a:ext uri="{FF2B5EF4-FFF2-40B4-BE49-F238E27FC236}">
              <a16:creationId xmlns:a16="http://schemas.microsoft.com/office/drawing/2014/main" id="{AE3E2C4E-EF98-4609-92F6-D18B0CDB2FAB}"/>
            </a:ext>
          </a:extLst>
        </xdr:cNvPr>
        <xdr:cNvSpPr/>
      </xdr:nvSpPr>
      <xdr:spPr>
        <a:xfrm>
          <a:off x="21272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72" name="フローチャート: 判断 671">
          <a:extLst>
            <a:ext uri="{FF2B5EF4-FFF2-40B4-BE49-F238E27FC236}">
              <a16:creationId xmlns:a16="http://schemas.microsoft.com/office/drawing/2014/main" id="{A598A044-09E5-4618-BD4F-FEE802888339}"/>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673" name="フローチャート: 判断 672">
          <a:extLst>
            <a:ext uri="{FF2B5EF4-FFF2-40B4-BE49-F238E27FC236}">
              <a16:creationId xmlns:a16="http://schemas.microsoft.com/office/drawing/2014/main" id="{116CB7F5-4EFA-4A24-8965-ED93833CB547}"/>
            </a:ext>
          </a:extLst>
        </xdr:cNvPr>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674" name="フローチャート: 判断 673">
          <a:extLst>
            <a:ext uri="{FF2B5EF4-FFF2-40B4-BE49-F238E27FC236}">
              <a16:creationId xmlns:a16="http://schemas.microsoft.com/office/drawing/2014/main" id="{3AF5C291-4741-47B1-B959-9A29B4AD1CBB}"/>
            </a:ext>
          </a:extLst>
        </xdr:cNvPr>
        <xdr:cNvSpPr/>
      </xdr:nvSpPr>
      <xdr:spPr>
        <a:xfrm>
          <a:off x="18605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CE57D2DC-4C81-4655-99DC-1961EC93474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71CC5A1B-F4FA-4B1E-B927-528ACEFC35A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B1CF6A8E-CCF6-49F6-A96D-1B48B659046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35990DBF-EC4D-4ED1-A5D3-A3F00254194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9882EE10-CD2B-4F23-97B4-68E28FE770A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680" name="楕円 679">
          <a:extLst>
            <a:ext uri="{FF2B5EF4-FFF2-40B4-BE49-F238E27FC236}">
              <a16:creationId xmlns:a16="http://schemas.microsoft.com/office/drawing/2014/main" id="{49F7E95E-5F0A-43CE-8097-B2BE130CFCFF}"/>
            </a:ext>
          </a:extLst>
        </xdr:cNvPr>
        <xdr:cNvSpPr/>
      </xdr:nvSpPr>
      <xdr:spPr>
        <a:xfrm>
          <a:off x="22110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170197</xdr:rowOff>
    </xdr:from>
    <xdr:ext cx="469744" cy="259045"/>
    <xdr:sp macro="" textlink="">
      <xdr:nvSpPr>
        <xdr:cNvPr id="681" name="【消防施設】&#10;一人当たり面積該当値テキスト">
          <a:extLst>
            <a:ext uri="{FF2B5EF4-FFF2-40B4-BE49-F238E27FC236}">
              <a16:creationId xmlns:a16="http://schemas.microsoft.com/office/drawing/2014/main" id="{3FDE2C08-AAAF-4802-81B4-25388BC9DDFF}"/>
            </a:ext>
          </a:extLst>
        </xdr:cNvPr>
        <xdr:cNvSpPr txBox="1"/>
      </xdr:nvSpPr>
      <xdr:spPr>
        <a:xfrm>
          <a:off x="22199600"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122174</xdr:rowOff>
    </xdr:from>
    <xdr:to>
      <xdr:col>112</xdr:col>
      <xdr:colOff>38100</xdr:colOff>
      <xdr:row>82</xdr:row>
      <xdr:rowOff>52324</xdr:rowOff>
    </xdr:to>
    <xdr:sp macro="" textlink="">
      <xdr:nvSpPr>
        <xdr:cNvPr id="682" name="楕円 681">
          <a:extLst>
            <a:ext uri="{FF2B5EF4-FFF2-40B4-BE49-F238E27FC236}">
              <a16:creationId xmlns:a16="http://schemas.microsoft.com/office/drawing/2014/main" id="{BE9BDE55-9809-4E11-9D59-B29CB2D28156}"/>
            </a:ext>
          </a:extLst>
        </xdr:cNvPr>
        <xdr:cNvSpPr/>
      </xdr:nvSpPr>
      <xdr:spPr>
        <a:xfrm>
          <a:off x="21272500" y="140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xdr:rowOff>
    </xdr:from>
    <xdr:to>
      <xdr:col>116</xdr:col>
      <xdr:colOff>63500</xdr:colOff>
      <xdr:row>83</xdr:row>
      <xdr:rowOff>26670</xdr:rowOff>
    </xdr:to>
    <xdr:cxnSp macro="">
      <xdr:nvCxnSpPr>
        <xdr:cNvPr id="683" name="直線コネクタ 682">
          <a:extLst>
            <a:ext uri="{FF2B5EF4-FFF2-40B4-BE49-F238E27FC236}">
              <a16:creationId xmlns:a16="http://schemas.microsoft.com/office/drawing/2014/main" id="{BE19C9BB-E6B1-4B20-B780-F232AF2B2269}"/>
            </a:ext>
          </a:extLst>
        </xdr:cNvPr>
        <xdr:cNvCxnSpPr/>
      </xdr:nvCxnSpPr>
      <xdr:spPr>
        <a:xfrm>
          <a:off x="21323300" y="14060424"/>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170180</xdr:rowOff>
    </xdr:from>
    <xdr:to>
      <xdr:col>107</xdr:col>
      <xdr:colOff>101600</xdr:colOff>
      <xdr:row>83</xdr:row>
      <xdr:rowOff>100330</xdr:rowOff>
    </xdr:to>
    <xdr:sp macro="" textlink="">
      <xdr:nvSpPr>
        <xdr:cNvPr id="684" name="楕円 683">
          <a:extLst>
            <a:ext uri="{FF2B5EF4-FFF2-40B4-BE49-F238E27FC236}">
              <a16:creationId xmlns:a16="http://schemas.microsoft.com/office/drawing/2014/main" id="{49F1C7B2-DB32-47E6-91C3-8405D46C9EA8}"/>
            </a:ext>
          </a:extLst>
        </xdr:cNvPr>
        <xdr:cNvSpPr/>
      </xdr:nvSpPr>
      <xdr:spPr>
        <a:xfrm>
          <a:off x="2038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xdr:rowOff>
    </xdr:from>
    <xdr:to>
      <xdr:col>111</xdr:col>
      <xdr:colOff>177800</xdr:colOff>
      <xdr:row>83</xdr:row>
      <xdr:rowOff>49530</xdr:rowOff>
    </xdr:to>
    <xdr:cxnSp macro="">
      <xdr:nvCxnSpPr>
        <xdr:cNvPr id="685" name="直線コネクタ 684">
          <a:extLst>
            <a:ext uri="{FF2B5EF4-FFF2-40B4-BE49-F238E27FC236}">
              <a16:creationId xmlns:a16="http://schemas.microsoft.com/office/drawing/2014/main" id="{6DEC7FA1-E051-4086-9199-AA795424B79B}"/>
            </a:ext>
          </a:extLst>
        </xdr:cNvPr>
        <xdr:cNvCxnSpPr/>
      </xdr:nvCxnSpPr>
      <xdr:spPr>
        <a:xfrm flipV="1">
          <a:off x="20434300" y="1406042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49022</xdr:rowOff>
    </xdr:from>
    <xdr:to>
      <xdr:col>102</xdr:col>
      <xdr:colOff>165100</xdr:colOff>
      <xdr:row>83</xdr:row>
      <xdr:rowOff>150622</xdr:rowOff>
    </xdr:to>
    <xdr:sp macro="" textlink="">
      <xdr:nvSpPr>
        <xdr:cNvPr id="686" name="楕円 685">
          <a:extLst>
            <a:ext uri="{FF2B5EF4-FFF2-40B4-BE49-F238E27FC236}">
              <a16:creationId xmlns:a16="http://schemas.microsoft.com/office/drawing/2014/main" id="{AEAC6D50-C593-402A-BE9A-53DECF67DB2B}"/>
            </a:ext>
          </a:extLst>
        </xdr:cNvPr>
        <xdr:cNvSpPr/>
      </xdr:nvSpPr>
      <xdr:spPr>
        <a:xfrm>
          <a:off x="19494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49530</xdr:rowOff>
    </xdr:from>
    <xdr:to>
      <xdr:col>107</xdr:col>
      <xdr:colOff>50800</xdr:colOff>
      <xdr:row>83</xdr:row>
      <xdr:rowOff>99822</xdr:rowOff>
    </xdr:to>
    <xdr:cxnSp macro="">
      <xdr:nvCxnSpPr>
        <xdr:cNvPr id="687" name="直線コネクタ 686">
          <a:extLst>
            <a:ext uri="{FF2B5EF4-FFF2-40B4-BE49-F238E27FC236}">
              <a16:creationId xmlns:a16="http://schemas.microsoft.com/office/drawing/2014/main" id="{1976522B-9EA0-48B4-AA97-AD6792B15B91}"/>
            </a:ext>
          </a:extLst>
        </xdr:cNvPr>
        <xdr:cNvCxnSpPr/>
      </xdr:nvCxnSpPr>
      <xdr:spPr>
        <a:xfrm flipV="1">
          <a:off x="19545300" y="142798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164609</xdr:rowOff>
    </xdr:from>
    <xdr:ext cx="469744" cy="259045"/>
    <xdr:sp macro="" textlink="">
      <xdr:nvSpPr>
        <xdr:cNvPr id="688" name="n_1aveValue【消防施設】&#10;一人当たり面積">
          <a:extLst>
            <a:ext uri="{FF2B5EF4-FFF2-40B4-BE49-F238E27FC236}">
              <a16:creationId xmlns:a16="http://schemas.microsoft.com/office/drawing/2014/main" id="{A11F2E23-2009-4670-A3D7-288BB568C417}"/>
            </a:ext>
          </a:extLst>
        </xdr:cNvPr>
        <xdr:cNvSpPr txBox="1"/>
      </xdr:nvSpPr>
      <xdr:spPr>
        <a:xfrm>
          <a:off x="210757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689" name="n_2aveValue【消防施設】&#10;一人当たり面積">
          <a:extLst>
            <a:ext uri="{FF2B5EF4-FFF2-40B4-BE49-F238E27FC236}">
              <a16:creationId xmlns:a16="http://schemas.microsoft.com/office/drawing/2014/main" id="{0B8431E5-325C-4000-B083-B92FB8543D39}"/>
            </a:ext>
          </a:extLst>
        </xdr:cNvPr>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6875</xdr:rowOff>
    </xdr:from>
    <xdr:ext cx="469744" cy="259045"/>
    <xdr:sp macro="" textlink="">
      <xdr:nvSpPr>
        <xdr:cNvPr id="690" name="n_3aveValue【消防施設】&#10;一人当たり面積">
          <a:extLst>
            <a:ext uri="{FF2B5EF4-FFF2-40B4-BE49-F238E27FC236}">
              <a16:creationId xmlns:a16="http://schemas.microsoft.com/office/drawing/2014/main" id="{3032E21D-2856-4101-982E-C1A89069D73E}"/>
            </a:ext>
          </a:extLst>
        </xdr:cNvPr>
        <xdr:cNvSpPr txBox="1"/>
      </xdr:nvSpPr>
      <xdr:spPr>
        <a:xfrm>
          <a:off x="19310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691" name="n_4aveValue【消防施設】&#10;一人当たり面積">
          <a:extLst>
            <a:ext uri="{FF2B5EF4-FFF2-40B4-BE49-F238E27FC236}">
              <a16:creationId xmlns:a16="http://schemas.microsoft.com/office/drawing/2014/main" id="{0591D242-D75A-4B3D-9CD7-484085A4B097}"/>
            </a:ext>
          </a:extLst>
        </xdr:cNvPr>
        <xdr:cNvSpPr txBox="1"/>
      </xdr:nvSpPr>
      <xdr:spPr>
        <a:xfrm>
          <a:off x="18421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68851</xdr:rowOff>
    </xdr:from>
    <xdr:ext cx="469744" cy="259045"/>
    <xdr:sp macro="" textlink="">
      <xdr:nvSpPr>
        <xdr:cNvPr id="692" name="n_1mainValue【消防施設】&#10;一人当たり面積">
          <a:extLst>
            <a:ext uri="{FF2B5EF4-FFF2-40B4-BE49-F238E27FC236}">
              <a16:creationId xmlns:a16="http://schemas.microsoft.com/office/drawing/2014/main" id="{D1C03F04-7492-490C-9948-7768065808A1}"/>
            </a:ext>
          </a:extLst>
        </xdr:cNvPr>
        <xdr:cNvSpPr txBox="1"/>
      </xdr:nvSpPr>
      <xdr:spPr>
        <a:xfrm>
          <a:off x="21075727" y="1378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116857</xdr:rowOff>
    </xdr:from>
    <xdr:ext cx="469744" cy="259045"/>
    <xdr:sp macro="" textlink="">
      <xdr:nvSpPr>
        <xdr:cNvPr id="693" name="n_2mainValue【消防施設】&#10;一人当たり面積">
          <a:extLst>
            <a:ext uri="{FF2B5EF4-FFF2-40B4-BE49-F238E27FC236}">
              <a16:creationId xmlns:a16="http://schemas.microsoft.com/office/drawing/2014/main" id="{24902246-00DF-4DB0-A016-AE3D7783D351}"/>
            </a:ext>
          </a:extLst>
        </xdr:cNvPr>
        <xdr:cNvSpPr txBox="1"/>
      </xdr:nvSpPr>
      <xdr:spPr>
        <a:xfrm>
          <a:off x="20199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167149</xdr:rowOff>
    </xdr:from>
    <xdr:ext cx="469744" cy="259045"/>
    <xdr:sp macro="" textlink="">
      <xdr:nvSpPr>
        <xdr:cNvPr id="694" name="n_3mainValue【消防施設】&#10;一人当たり面積">
          <a:extLst>
            <a:ext uri="{FF2B5EF4-FFF2-40B4-BE49-F238E27FC236}">
              <a16:creationId xmlns:a16="http://schemas.microsoft.com/office/drawing/2014/main" id="{E83494C5-1FCD-4239-AA96-E36C2F06FA94}"/>
            </a:ext>
          </a:extLst>
        </xdr:cNvPr>
        <xdr:cNvSpPr txBox="1"/>
      </xdr:nvSpPr>
      <xdr:spPr>
        <a:xfrm>
          <a:off x="19310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5" name="正方形/長方形 694">
          <a:extLst>
            <a:ext uri="{FF2B5EF4-FFF2-40B4-BE49-F238E27FC236}">
              <a16:creationId xmlns:a16="http://schemas.microsoft.com/office/drawing/2014/main" id="{60870805-B360-47AF-B9E4-07FAC6C1636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6" name="正方形/長方形 695">
          <a:extLst>
            <a:ext uri="{FF2B5EF4-FFF2-40B4-BE49-F238E27FC236}">
              <a16:creationId xmlns:a16="http://schemas.microsoft.com/office/drawing/2014/main" id="{DD68C857-1CC5-4781-98D1-D85A6FE6005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7" name="正方形/長方形 696">
          <a:extLst>
            <a:ext uri="{FF2B5EF4-FFF2-40B4-BE49-F238E27FC236}">
              <a16:creationId xmlns:a16="http://schemas.microsoft.com/office/drawing/2014/main" id="{B793EBD6-0083-4BE6-8842-4EC5987BFAC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8" name="正方形/長方形 697">
          <a:extLst>
            <a:ext uri="{FF2B5EF4-FFF2-40B4-BE49-F238E27FC236}">
              <a16:creationId xmlns:a16="http://schemas.microsoft.com/office/drawing/2014/main" id="{67926842-B92F-46D7-8FF2-C022F4A1DAB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9" name="正方形/長方形 698">
          <a:extLst>
            <a:ext uri="{FF2B5EF4-FFF2-40B4-BE49-F238E27FC236}">
              <a16:creationId xmlns:a16="http://schemas.microsoft.com/office/drawing/2014/main" id="{F4409D5D-0C74-4E8E-A3B7-CB67D141836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0" name="正方形/長方形 699">
          <a:extLst>
            <a:ext uri="{FF2B5EF4-FFF2-40B4-BE49-F238E27FC236}">
              <a16:creationId xmlns:a16="http://schemas.microsoft.com/office/drawing/2014/main" id="{5450705C-3DCF-4CA9-8BE2-74E2D786272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1" name="正方形/長方形 700">
          <a:extLst>
            <a:ext uri="{FF2B5EF4-FFF2-40B4-BE49-F238E27FC236}">
              <a16:creationId xmlns:a16="http://schemas.microsoft.com/office/drawing/2014/main" id="{99E99777-6D25-4A51-8847-863864B01F2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正方形/長方形 701">
          <a:extLst>
            <a:ext uri="{FF2B5EF4-FFF2-40B4-BE49-F238E27FC236}">
              <a16:creationId xmlns:a16="http://schemas.microsoft.com/office/drawing/2014/main" id="{BAF0935E-9D04-40EC-BEEF-5381F0B78F3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3" name="テキスト ボックス 702">
          <a:extLst>
            <a:ext uri="{FF2B5EF4-FFF2-40B4-BE49-F238E27FC236}">
              <a16:creationId xmlns:a16="http://schemas.microsoft.com/office/drawing/2014/main" id="{EB863CD8-E2D6-499D-8F17-A04FDC67B4C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4" name="直線コネクタ 703">
          <a:extLst>
            <a:ext uri="{FF2B5EF4-FFF2-40B4-BE49-F238E27FC236}">
              <a16:creationId xmlns:a16="http://schemas.microsoft.com/office/drawing/2014/main" id="{284FE8BB-4CB5-40D2-A1D3-7955938EFAE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5" name="テキスト ボックス 704">
          <a:extLst>
            <a:ext uri="{FF2B5EF4-FFF2-40B4-BE49-F238E27FC236}">
              <a16:creationId xmlns:a16="http://schemas.microsoft.com/office/drawing/2014/main" id="{9089EEE7-4DC8-4033-96B4-3D2F0A074C5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6" name="直線コネクタ 705">
          <a:extLst>
            <a:ext uri="{FF2B5EF4-FFF2-40B4-BE49-F238E27FC236}">
              <a16:creationId xmlns:a16="http://schemas.microsoft.com/office/drawing/2014/main" id="{CC334C85-A78E-44FC-8DFA-A8DF7AA0D43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7" name="テキスト ボックス 706">
          <a:extLst>
            <a:ext uri="{FF2B5EF4-FFF2-40B4-BE49-F238E27FC236}">
              <a16:creationId xmlns:a16="http://schemas.microsoft.com/office/drawing/2014/main" id="{463ADAD1-9294-4B8F-99E3-E20CA079855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8" name="直線コネクタ 707">
          <a:extLst>
            <a:ext uri="{FF2B5EF4-FFF2-40B4-BE49-F238E27FC236}">
              <a16:creationId xmlns:a16="http://schemas.microsoft.com/office/drawing/2014/main" id="{953082CF-EC40-405E-AB32-4C8CE4C6224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9" name="テキスト ボックス 708">
          <a:extLst>
            <a:ext uri="{FF2B5EF4-FFF2-40B4-BE49-F238E27FC236}">
              <a16:creationId xmlns:a16="http://schemas.microsoft.com/office/drawing/2014/main" id="{218531B5-1BCD-4125-94B1-5CAC02BC3D8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0" name="直線コネクタ 709">
          <a:extLst>
            <a:ext uri="{FF2B5EF4-FFF2-40B4-BE49-F238E27FC236}">
              <a16:creationId xmlns:a16="http://schemas.microsoft.com/office/drawing/2014/main" id="{B08E85B2-1046-4A58-9DC1-4015042EF31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1" name="テキスト ボックス 710">
          <a:extLst>
            <a:ext uri="{FF2B5EF4-FFF2-40B4-BE49-F238E27FC236}">
              <a16:creationId xmlns:a16="http://schemas.microsoft.com/office/drawing/2014/main" id="{EE5BA004-23B7-48C4-BF18-9151758A01C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2" name="直線コネクタ 711">
          <a:extLst>
            <a:ext uri="{FF2B5EF4-FFF2-40B4-BE49-F238E27FC236}">
              <a16:creationId xmlns:a16="http://schemas.microsoft.com/office/drawing/2014/main" id="{241F1D24-70FB-4E40-B42E-8CC50DD9872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3" name="テキスト ボックス 712">
          <a:extLst>
            <a:ext uri="{FF2B5EF4-FFF2-40B4-BE49-F238E27FC236}">
              <a16:creationId xmlns:a16="http://schemas.microsoft.com/office/drawing/2014/main" id="{ED77F3DB-0DAD-4277-BF40-E78A6BA4DE1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4" name="直線コネクタ 713">
          <a:extLst>
            <a:ext uri="{FF2B5EF4-FFF2-40B4-BE49-F238E27FC236}">
              <a16:creationId xmlns:a16="http://schemas.microsoft.com/office/drawing/2014/main" id="{0349B21B-70B2-4DDA-A370-1C3599C51B6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5" name="テキスト ボックス 714">
          <a:extLst>
            <a:ext uri="{FF2B5EF4-FFF2-40B4-BE49-F238E27FC236}">
              <a16:creationId xmlns:a16="http://schemas.microsoft.com/office/drawing/2014/main" id="{91060778-E330-494D-BF51-FA0C3EA0C46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6" name="直線コネクタ 715">
          <a:extLst>
            <a:ext uri="{FF2B5EF4-FFF2-40B4-BE49-F238E27FC236}">
              <a16:creationId xmlns:a16="http://schemas.microsoft.com/office/drawing/2014/main" id="{84DB37DE-7094-4A15-BA18-A6598046201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7" name="テキスト ボックス 716">
          <a:extLst>
            <a:ext uri="{FF2B5EF4-FFF2-40B4-BE49-F238E27FC236}">
              <a16:creationId xmlns:a16="http://schemas.microsoft.com/office/drawing/2014/main" id="{D3420CD2-2CAC-49BD-AD44-27B940D120E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8" name="直線コネクタ 717">
          <a:extLst>
            <a:ext uri="{FF2B5EF4-FFF2-40B4-BE49-F238E27FC236}">
              <a16:creationId xmlns:a16="http://schemas.microsoft.com/office/drawing/2014/main" id="{5B485212-5CB1-4BC6-8727-7FE4D6640A9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9" name="【庁舎】&#10;有形固定資産減価償却率グラフ枠">
          <a:extLst>
            <a:ext uri="{FF2B5EF4-FFF2-40B4-BE49-F238E27FC236}">
              <a16:creationId xmlns:a16="http://schemas.microsoft.com/office/drawing/2014/main" id="{12203FFC-CE21-48CD-BC84-1172681CE5A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720" name="直線コネクタ 719">
          <a:extLst>
            <a:ext uri="{FF2B5EF4-FFF2-40B4-BE49-F238E27FC236}">
              <a16:creationId xmlns:a16="http://schemas.microsoft.com/office/drawing/2014/main" id="{34F52339-1C20-4194-A0B1-01753F0C4DF0}"/>
            </a:ext>
          </a:extLst>
        </xdr:cNvPr>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21" name="【庁舎】&#10;有形固定資産減価償却率最小値テキスト">
          <a:extLst>
            <a:ext uri="{FF2B5EF4-FFF2-40B4-BE49-F238E27FC236}">
              <a16:creationId xmlns:a16="http://schemas.microsoft.com/office/drawing/2014/main" id="{7A0B54B4-7804-4C7B-AB19-CEEF3AE15040}"/>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22" name="直線コネクタ 721">
          <a:extLst>
            <a:ext uri="{FF2B5EF4-FFF2-40B4-BE49-F238E27FC236}">
              <a16:creationId xmlns:a16="http://schemas.microsoft.com/office/drawing/2014/main" id="{9617C08B-90A0-4EC4-B712-17C8751A61FE}"/>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723" name="【庁舎】&#10;有形固定資産減価償却率最大値テキスト">
          <a:extLst>
            <a:ext uri="{FF2B5EF4-FFF2-40B4-BE49-F238E27FC236}">
              <a16:creationId xmlns:a16="http://schemas.microsoft.com/office/drawing/2014/main" id="{218CB189-155A-439F-9CBD-107A0681DE81}"/>
            </a:ext>
          </a:extLst>
        </xdr:cNvPr>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724" name="直線コネクタ 723">
          <a:extLst>
            <a:ext uri="{FF2B5EF4-FFF2-40B4-BE49-F238E27FC236}">
              <a16:creationId xmlns:a16="http://schemas.microsoft.com/office/drawing/2014/main" id="{BBCE94EA-9D47-4997-A7C9-134ED235AB52}"/>
            </a:ext>
          </a:extLst>
        </xdr:cNvPr>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725" name="【庁舎】&#10;有形固定資産減価償却率平均値テキスト">
          <a:extLst>
            <a:ext uri="{FF2B5EF4-FFF2-40B4-BE49-F238E27FC236}">
              <a16:creationId xmlns:a16="http://schemas.microsoft.com/office/drawing/2014/main" id="{5EC57D54-4B39-483E-A554-97287442822C}"/>
            </a:ext>
          </a:extLst>
        </xdr:cNvPr>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726" name="フローチャート: 判断 725">
          <a:extLst>
            <a:ext uri="{FF2B5EF4-FFF2-40B4-BE49-F238E27FC236}">
              <a16:creationId xmlns:a16="http://schemas.microsoft.com/office/drawing/2014/main" id="{7267FB92-5478-4D2F-A39E-A878572BBE6E}"/>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27" name="フローチャート: 判断 726">
          <a:extLst>
            <a:ext uri="{FF2B5EF4-FFF2-40B4-BE49-F238E27FC236}">
              <a16:creationId xmlns:a16="http://schemas.microsoft.com/office/drawing/2014/main" id="{019033DC-A9E1-4EB2-8D12-FBEDF47B232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28" name="フローチャート: 判断 727">
          <a:extLst>
            <a:ext uri="{FF2B5EF4-FFF2-40B4-BE49-F238E27FC236}">
              <a16:creationId xmlns:a16="http://schemas.microsoft.com/office/drawing/2014/main" id="{1FEC3A1E-F34B-4E98-A9F0-223526C9BC56}"/>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729" name="フローチャート: 判断 728">
          <a:extLst>
            <a:ext uri="{FF2B5EF4-FFF2-40B4-BE49-F238E27FC236}">
              <a16:creationId xmlns:a16="http://schemas.microsoft.com/office/drawing/2014/main" id="{61B7F4FD-CAD6-4921-A6B5-6FFBB7D9E5DA}"/>
            </a:ext>
          </a:extLst>
        </xdr:cNvPr>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730" name="フローチャート: 判断 729">
          <a:extLst>
            <a:ext uri="{FF2B5EF4-FFF2-40B4-BE49-F238E27FC236}">
              <a16:creationId xmlns:a16="http://schemas.microsoft.com/office/drawing/2014/main" id="{DC901710-21F3-45F6-B884-A70A9DB6411A}"/>
            </a:ext>
          </a:extLst>
        </xdr:cNvPr>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E2217CE0-28ED-4070-86B3-21D8ADB04ED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2AFBE8CE-CAAA-431D-A3FA-60C4EF623F0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75CD13EA-9F11-4DE1-816F-BC9EF677785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6583E3C0-A2E7-4B59-822E-6AE4AEAEA8F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4296F5FA-2FEB-4C57-8470-F6FC01FA8FF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84182</xdr:rowOff>
    </xdr:from>
    <xdr:to>
      <xdr:col>85</xdr:col>
      <xdr:colOff>177800</xdr:colOff>
      <xdr:row>107</xdr:row>
      <xdr:rowOff>14332</xdr:rowOff>
    </xdr:to>
    <xdr:sp macro="" textlink="">
      <xdr:nvSpPr>
        <xdr:cNvPr id="736" name="楕円 735">
          <a:extLst>
            <a:ext uri="{FF2B5EF4-FFF2-40B4-BE49-F238E27FC236}">
              <a16:creationId xmlns:a16="http://schemas.microsoft.com/office/drawing/2014/main" id="{D07C905E-EA75-49D4-80F7-8E2D6E641ED9}"/>
            </a:ext>
          </a:extLst>
        </xdr:cNvPr>
        <xdr:cNvSpPr/>
      </xdr:nvSpPr>
      <xdr:spPr>
        <a:xfrm>
          <a:off x="162687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62609</xdr:rowOff>
    </xdr:from>
    <xdr:ext cx="405111" cy="259045"/>
    <xdr:sp macro="" textlink="">
      <xdr:nvSpPr>
        <xdr:cNvPr id="737" name="【庁舎】&#10;有形固定資産減価償却率該当値テキスト">
          <a:extLst>
            <a:ext uri="{FF2B5EF4-FFF2-40B4-BE49-F238E27FC236}">
              <a16:creationId xmlns:a16="http://schemas.microsoft.com/office/drawing/2014/main" id="{1DE62C1E-CE66-4AB0-A755-F592E73C1168}"/>
            </a:ext>
          </a:extLst>
        </xdr:cNvPr>
        <xdr:cNvSpPr txBox="1"/>
      </xdr:nvSpPr>
      <xdr:spPr>
        <a:xfrm>
          <a:off x="16357600"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18869</xdr:rowOff>
    </xdr:from>
    <xdr:to>
      <xdr:col>81</xdr:col>
      <xdr:colOff>101600</xdr:colOff>
      <xdr:row>106</xdr:row>
      <xdr:rowOff>120469</xdr:rowOff>
    </xdr:to>
    <xdr:sp macro="" textlink="">
      <xdr:nvSpPr>
        <xdr:cNvPr id="738" name="楕円 737">
          <a:extLst>
            <a:ext uri="{FF2B5EF4-FFF2-40B4-BE49-F238E27FC236}">
              <a16:creationId xmlns:a16="http://schemas.microsoft.com/office/drawing/2014/main" id="{0636FD5F-3B33-4973-A45A-2A54B5F05922}"/>
            </a:ext>
          </a:extLst>
        </xdr:cNvPr>
        <xdr:cNvSpPr/>
      </xdr:nvSpPr>
      <xdr:spPr>
        <a:xfrm>
          <a:off x="15430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69669</xdr:rowOff>
    </xdr:from>
    <xdr:to>
      <xdr:col>85</xdr:col>
      <xdr:colOff>127000</xdr:colOff>
      <xdr:row>106</xdr:row>
      <xdr:rowOff>134982</xdr:rowOff>
    </xdr:to>
    <xdr:cxnSp macro="">
      <xdr:nvCxnSpPr>
        <xdr:cNvPr id="739" name="直線コネクタ 738">
          <a:extLst>
            <a:ext uri="{FF2B5EF4-FFF2-40B4-BE49-F238E27FC236}">
              <a16:creationId xmlns:a16="http://schemas.microsoft.com/office/drawing/2014/main" id="{A92574FF-7905-4AA3-B54D-E48A06D7041E}"/>
            </a:ext>
          </a:extLst>
        </xdr:cNvPr>
        <xdr:cNvCxnSpPr/>
      </xdr:nvCxnSpPr>
      <xdr:spPr>
        <a:xfrm>
          <a:off x="15481300" y="18243369"/>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157662</xdr:rowOff>
    </xdr:from>
    <xdr:to>
      <xdr:col>76</xdr:col>
      <xdr:colOff>165100</xdr:colOff>
      <xdr:row>106</xdr:row>
      <xdr:rowOff>87812</xdr:rowOff>
    </xdr:to>
    <xdr:sp macro="" textlink="">
      <xdr:nvSpPr>
        <xdr:cNvPr id="740" name="楕円 739">
          <a:extLst>
            <a:ext uri="{FF2B5EF4-FFF2-40B4-BE49-F238E27FC236}">
              <a16:creationId xmlns:a16="http://schemas.microsoft.com/office/drawing/2014/main" id="{1E3966F1-153D-4587-928A-E23D5D53B5CE}"/>
            </a:ext>
          </a:extLst>
        </xdr:cNvPr>
        <xdr:cNvSpPr/>
      </xdr:nvSpPr>
      <xdr:spPr>
        <a:xfrm>
          <a:off x="14541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37012</xdr:rowOff>
    </xdr:from>
    <xdr:to>
      <xdr:col>81</xdr:col>
      <xdr:colOff>50800</xdr:colOff>
      <xdr:row>106</xdr:row>
      <xdr:rowOff>69669</xdr:rowOff>
    </xdr:to>
    <xdr:cxnSp macro="">
      <xdr:nvCxnSpPr>
        <xdr:cNvPr id="741" name="直線コネクタ 740">
          <a:extLst>
            <a:ext uri="{FF2B5EF4-FFF2-40B4-BE49-F238E27FC236}">
              <a16:creationId xmlns:a16="http://schemas.microsoft.com/office/drawing/2014/main" id="{CD164A80-9A38-453C-A403-527261A83DDD}"/>
            </a:ext>
          </a:extLst>
        </xdr:cNvPr>
        <xdr:cNvCxnSpPr/>
      </xdr:nvCxnSpPr>
      <xdr:spPr>
        <a:xfrm>
          <a:off x="14592300" y="182107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125005</xdr:rowOff>
    </xdr:from>
    <xdr:to>
      <xdr:col>72</xdr:col>
      <xdr:colOff>38100</xdr:colOff>
      <xdr:row>106</xdr:row>
      <xdr:rowOff>55155</xdr:rowOff>
    </xdr:to>
    <xdr:sp macro="" textlink="">
      <xdr:nvSpPr>
        <xdr:cNvPr id="742" name="楕円 741">
          <a:extLst>
            <a:ext uri="{FF2B5EF4-FFF2-40B4-BE49-F238E27FC236}">
              <a16:creationId xmlns:a16="http://schemas.microsoft.com/office/drawing/2014/main" id="{C767CA76-D40A-41C6-9261-DEE4FF5FED1E}"/>
            </a:ext>
          </a:extLst>
        </xdr:cNvPr>
        <xdr:cNvSpPr/>
      </xdr:nvSpPr>
      <xdr:spPr>
        <a:xfrm>
          <a:off x="13652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4355</xdr:rowOff>
    </xdr:from>
    <xdr:to>
      <xdr:col>76</xdr:col>
      <xdr:colOff>114300</xdr:colOff>
      <xdr:row>106</xdr:row>
      <xdr:rowOff>37012</xdr:rowOff>
    </xdr:to>
    <xdr:cxnSp macro="">
      <xdr:nvCxnSpPr>
        <xdr:cNvPr id="743" name="直線コネクタ 742">
          <a:extLst>
            <a:ext uri="{FF2B5EF4-FFF2-40B4-BE49-F238E27FC236}">
              <a16:creationId xmlns:a16="http://schemas.microsoft.com/office/drawing/2014/main" id="{DC9D9849-777D-4B8B-A850-CD9305BC8659}"/>
            </a:ext>
          </a:extLst>
        </xdr:cNvPr>
        <xdr:cNvCxnSpPr/>
      </xdr:nvCxnSpPr>
      <xdr:spPr>
        <a:xfrm>
          <a:off x="13703300" y="181780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744" name="n_1aveValue【庁舎】&#10;有形固定資産減価償却率">
          <a:extLst>
            <a:ext uri="{FF2B5EF4-FFF2-40B4-BE49-F238E27FC236}">
              <a16:creationId xmlns:a16="http://schemas.microsoft.com/office/drawing/2014/main" id="{CC68C56C-4423-42EF-891F-55B0FC3D59C3}"/>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745" name="n_2aveValue【庁舎】&#10;有形固定資産減価償却率">
          <a:extLst>
            <a:ext uri="{FF2B5EF4-FFF2-40B4-BE49-F238E27FC236}">
              <a16:creationId xmlns:a16="http://schemas.microsoft.com/office/drawing/2014/main" id="{7DAAC367-6D47-4D78-9F76-6F4DA0FFFCB2}"/>
            </a:ext>
          </a:extLst>
        </xdr:cNvPr>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746" name="n_3aveValue【庁舎】&#10;有形固定資産減価償却率">
          <a:extLst>
            <a:ext uri="{FF2B5EF4-FFF2-40B4-BE49-F238E27FC236}">
              <a16:creationId xmlns:a16="http://schemas.microsoft.com/office/drawing/2014/main" id="{497D83B4-7A63-4BE0-A9F1-A5FE79D13BEA}"/>
            </a:ext>
          </a:extLst>
        </xdr:cNvPr>
        <xdr:cNvSpPr txBox="1"/>
      </xdr:nvSpPr>
      <xdr:spPr>
        <a:xfrm>
          <a:off x="13500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747" name="n_4aveValue【庁舎】&#10;有形固定資産減価償却率">
          <a:extLst>
            <a:ext uri="{FF2B5EF4-FFF2-40B4-BE49-F238E27FC236}">
              <a16:creationId xmlns:a16="http://schemas.microsoft.com/office/drawing/2014/main" id="{5112D240-EF43-4C33-A868-3326DF80F482}"/>
            </a:ext>
          </a:extLst>
        </xdr:cNvPr>
        <xdr:cNvSpPr txBox="1"/>
      </xdr:nvSpPr>
      <xdr:spPr>
        <a:xfrm>
          <a:off x="12611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111596</xdr:rowOff>
    </xdr:from>
    <xdr:ext cx="405111" cy="259045"/>
    <xdr:sp macro="" textlink="">
      <xdr:nvSpPr>
        <xdr:cNvPr id="748" name="n_1mainValue【庁舎】&#10;有形固定資産減価償却率">
          <a:extLst>
            <a:ext uri="{FF2B5EF4-FFF2-40B4-BE49-F238E27FC236}">
              <a16:creationId xmlns:a16="http://schemas.microsoft.com/office/drawing/2014/main" id="{F0F8D719-67E1-411B-BE1E-C246644720DF}"/>
            </a:ext>
          </a:extLst>
        </xdr:cNvPr>
        <xdr:cNvSpPr txBox="1"/>
      </xdr:nvSpPr>
      <xdr:spPr>
        <a:xfrm>
          <a:off x="152660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78939</xdr:rowOff>
    </xdr:from>
    <xdr:ext cx="405111" cy="259045"/>
    <xdr:sp macro="" textlink="">
      <xdr:nvSpPr>
        <xdr:cNvPr id="749" name="n_2mainValue【庁舎】&#10;有形固定資産減価償却率">
          <a:extLst>
            <a:ext uri="{FF2B5EF4-FFF2-40B4-BE49-F238E27FC236}">
              <a16:creationId xmlns:a16="http://schemas.microsoft.com/office/drawing/2014/main" id="{EAB4B6A3-122C-4272-8A62-9D09235CCE67}"/>
            </a:ext>
          </a:extLst>
        </xdr:cNvPr>
        <xdr:cNvSpPr txBox="1"/>
      </xdr:nvSpPr>
      <xdr:spPr>
        <a:xfrm>
          <a:off x="14389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46282</xdr:rowOff>
    </xdr:from>
    <xdr:ext cx="405111" cy="259045"/>
    <xdr:sp macro="" textlink="">
      <xdr:nvSpPr>
        <xdr:cNvPr id="750" name="n_3mainValue【庁舎】&#10;有形固定資産減価償却率">
          <a:extLst>
            <a:ext uri="{FF2B5EF4-FFF2-40B4-BE49-F238E27FC236}">
              <a16:creationId xmlns:a16="http://schemas.microsoft.com/office/drawing/2014/main" id="{05537961-B57F-4463-8815-D4A7BB232FCA}"/>
            </a:ext>
          </a:extLst>
        </xdr:cNvPr>
        <xdr:cNvSpPr txBox="1"/>
      </xdr:nvSpPr>
      <xdr:spPr>
        <a:xfrm>
          <a:off x="135007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1" name="正方形/長方形 750">
          <a:extLst>
            <a:ext uri="{FF2B5EF4-FFF2-40B4-BE49-F238E27FC236}">
              <a16:creationId xmlns:a16="http://schemas.microsoft.com/office/drawing/2014/main" id="{129F6E22-6844-40A9-8C27-43FE5DAFC05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2" name="正方形/長方形 751">
          <a:extLst>
            <a:ext uri="{FF2B5EF4-FFF2-40B4-BE49-F238E27FC236}">
              <a16:creationId xmlns:a16="http://schemas.microsoft.com/office/drawing/2014/main" id="{8D89C814-EF18-4E98-AEA8-4D9F9CF6B36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3" name="正方形/長方形 752">
          <a:extLst>
            <a:ext uri="{FF2B5EF4-FFF2-40B4-BE49-F238E27FC236}">
              <a16:creationId xmlns:a16="http://schemas.microsoft.com/office/drawing/2014/main" id="{3FE932E7-8203-4C1E-B5F8-570A16BF2F5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4" name="正方形/長方形 753">
          <a:extLst>
            <a:ext uri="{FF2B5EF4-FFF2-40B4-BE49-F238E27FC236}">
              <a16:creationId xmlns:a16="http://schemas.microsoft.com/office/drawing/2014/main" id="{CA5F7F17-792C-443D-BD56-4325B9B6C43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5" name="正方形/長方形 754">
          <a:extLst>
            <a:ext uri="{FF2B5EF4-FFF2-40B4-BE49-F238E27FC236}">
              <a16:creationId xmlns:a16="http://schemas.microsoft.com/office/drawing/2014/main" id="{0BCB9845-92A9-40F5-A3BA-1709D20E672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6" name="正方形/長方形 755">
          <a:extLst>
            <a:ext uri="{FF2B5EF4-FFF2-40B4-BE49-F238E27FC236}">
              <a16:creationId xmlns:a16="http://schemas.microsoft.com/office/drawing/2014/main" id="{28E56350-F466-4B7E-93D6-55E745146CC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7" name="正方形/長方形 756">
          <a:extLst>
            <a:ext uri="{FF2B5EF4-FFF2-40B4-BE49-F238E27FC236}">
              <a16:creationId xmlns:a16="http://schemas.microsoft.com/office/drawing/2014/main" id="{EB871BD9-AC6B-47EF-B5DF-35D3DC29439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8" name="正方形/長方形 757">
          <a:extLst>
            <a:ext uri="{FF2B5EF4-FFF2-40B4-BE49-F238E27FC236}">
              <a16:creationId xmlns:a16="http://schemas.microsoft.com/office/drawing/2014/main" id="{900771BC-96D6-41C5-AFCA-1CF6641AE48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9" name="テキスト ボックス 758">
          <a:extLst>
            <a:ext uri="{FF2B5EF4-FFF2-40B4-BE49-F238E27FC236}">
              <a16:creationId xmlns:a16="http://schemas.microsoft.com/office/drawing/2014/main" id="{DCC97431-82A8-4B5B-BD04-19F067AA4ED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0" name="直線コネクタ 759">
          <a:extLst>
            <a:ext uri="{FF2B5EF4-FFF2-40B4-BE49-F238E27FC236}">
              <a16:creationId xmlns:a16="http://schemas.microsoft.com/office/drawing/2014/main" id="{9368B0EE-762F-49AE-A30B-1976E7ED577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1" name="直線コネクタ 760">
          <a:extLst>
            <a:ext uri="{FF2B5EF4-FFF2-40B4-BE49-F238E27FC236}">
              <a16:creationId xmlns:a16="http://schemas.microsoft.com/office/drawing/2014/main" id="{FC484087-CB11-45B5-8AF1-87D0FA11197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2" name="テキスト ボックス 761">
          <a:extLst>
            <a:ext uri="{FF2B5EF4-FFF2-40B4-BE49-F238E27FC236}">
              <a16:creationId xmlns:a16="http://schemas.microsoft.com/office/drawing/2014/main" id="{29DFFE76-B61F-429D-80E6-66A9E800AAE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3" name="直線コネクタ 762">
          <a:extLst>
            <a:ext uri="{FF2B5EF4-FFF2-40B4-BE49-F238E27FC236}">
              <a16:creationId xmlns:a16="http://schemas.microsoft.com/office/drawing/2014/main" id="{CAD082E4-9395-4A7C-807D-A73A1AD4CFB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4" name="テキスト ボックス 763">
          <a:extLst>
            <a:ext uri="{FF2B5EF4-FFF2-40B4-BE49-F238E27FC236}">
              <a16:creationId xmlns:a16="http://schemas.microsoft.com/office/drawing/2014/main" id="{0F459B15-525B-4CC4-A988-C6B140135CC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5" name="直線コネクタ 764">
          <a:extLst>
            <a:ext uri="{FF2B5EF4-FFF2-40B4-BE49-F238E27FC236}">
              <a16:creationId xmlns:a16="http://schemas.microsoft.com/office/drawing/2014/main" id="{BB41121D-C838-40E4-9A80-75266DBC66B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6" name="テキスト ボックス 765">
          <a:extLst>
            <a:ext uri="{FF2B5EF4-FFF2-40B4-BE49-F238E27FC236}">
              <a16:creationId xmlns:a16="http://schemas.microsoft.com/office/drawing/2014/main" id="{48FC47AC-2C2E-43A3-A41A-4CA224510ED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7" name="直線コネクタ 766">
          <a:extLst>
            <a:ext uri="{FF2B5EF4-FFF2-40B4-BE49-F238E27FC236}">
              <a16:creationId xmlns:a16="http://schemas.microsoft.com/office/drawing/2014/main" id="{B84D17EB-75A0-4D06-AA83-9D930F6F061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8" name="テキスト ボックス 767">
          <a:extLst>
            <a:ext uri="{FF2B5EF4-FFF2-40B4-BE49-F238E27FC236}">
              <a16:creationId xmlns:a16="http://schemas.microsoft.com/office/drawing/2014/main" id="{6FA4ABEB-6A75-4FB5-B50B-59396B566D7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9" name="直線コネクタ 768">
          <a:extLst>
            <a:ext uri="{FF2B5EF4-FFF2-40B4-BE49-F238E27FC236}">
              <a16:creationId xmlns:a16="http://schemas.microsoft.com/office/drawing/2014/main" id="{A5C0E901-7A8F-4F8B-846A-3DACD422A4A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0" name="テキスト ボックス 769">
          <a:extLst>
            <a:ext uri="{FF2B5EF4-FFF2-40B4-BE49-F238E27FC236}">
              <a16:creationId xmlns:a16="http://schemas.microsoft.com/office/drawing/2014/main" id="{A3968817-C5C9-4EB6-A25C-611395F4F36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1" name="直線コネクタ 770">
          <a:extLst>
            <a:ext uri="{FF2B5EF4-FFF2-40B4-BE49-F238E27FC236}">
              <a16:creationId xmlns:a16="http://schemas.microsoft.com/office/drawing/2014/main" id="{7D127B4E-0869-4DC5-AE5F-C2A8D5ED8BE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2" name="テキスト ボックス 771">
          <a:extLst>
            <a:ext uri="{FF2B5EF4-FFF2-40B4-BE49-F238E27FC236}">
              <a16:creationId xmlns:a16="http://schemas.microsoft.com/office/drawing/2014/main" id="{1D3D4866-0FB2-441A-B324-C9AD3FA8B5F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3" name="【庁舎】&#10;一人当たり面積グラフ枠">
          <a:extLst>
            <a:ext uri="{FF2B5EF4-FFF2-40B4-BE49-F238E27FC236}">
              <a16:creationId xmlns:a16="http://schemas.microsoft.com/office/drawing/2014/main" id="{484C45A0-756C-48A5-A264-43FB7E2C08A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774" name="直線コネクタ 773">
          <a:extLst>
            <a:ext uri="{FF2B5EF4-FFF2-40B4-BE49-F238E27FC236}">
              <a16:creationId xmlns:a16="http://schemas.microsoft.com/office/drawing/2014/main" id="{80027CE2-46B8-4B61-B8EF-7FD3AB53BE25}"/>
            </a:ext>
          </a:extLst>
        </xdr:cNvPr>
        <xdr:cNvCxnSpPr/>
      </xdr:nvCxnSpPr>
      <xdr:spPr>
        <a:xfrm flipV="1">
          <a:off x="221608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75" name="【庁舎】&#10;一人当たり面積最小値テキスト">
          <a:extLst>
            <a:ext uri="{FF2B5EF4-FFF2-40B4-BE49-F238E27FC236}">
              <a16:creationId xmlns:a16="http://schemas.microsoft.com/office/drawing/2014/main" id="{8CBF3F64-35C8-462B-9180-C407F6FC3F38}"/>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76" name="直線コネクタ 775">
          <a:extLst>
            <a:ext uri="{FF2B5EF4-FFF2-40B4-BE49-F238E27FC236}">
              <a16:creationId xmlns:a16="http://schemas.microsoft.com/office/drawing/2014/main" id="{F3D4A0A1-D8A9-4510-9827-F79C7B408F72}"/>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777" name="【庁舎】&#10;一人当たり面積最大値テキスト">
          <a:extLst>
            <a:ext uri="{FF2B5EF4-FFF2-40B4-BE49-F238E27FC236}">
              <a16:creationId xmlns:a16="http://schemas.microsoft.com/office/drawing/2014/main" id="{B61BDF20-DB57-489D-88A7-E97DF6486A8C}"/>
            </a:ext>
          </a:extLst>
        </xdr:cNvPr>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778" name="直線コネクタ 777">
          <a:extLst>
            <a:ext uri="{FF2B5EF4-FFF2-40B4-BE49-F238E27FC236}">
              <a16:creationId xmlns:a16="http://schemas.microsoft.com/office/drawing/2014/main" id="{F9FD14E6-4317-4059-B224-B96719792717}"/>
            </a:ext>
          </a:extLst>
        </xdr:cNvPr>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170197</xdr:rowOff>
    </xdr:from>
    <xdr:ext cx="469744" cy="259045"/>
    <xdr:sp macro="" textlink="">
      <xdr:nvSpPr>
        <xdr:cNvPr id="779" name="【庁舎】&#10;一人当たり面積平均値テキスト">
          <a:extLst>
            <a:ext uri="{FF2B5EF4-FFF2-40B4-BE49-F238E27FC236}">
              <a16:creationId xmlns:a16="http://schemas.microsoft.com/office/drawing/2014/main" id="{F5167662-8906-496B-91FA-AA466E0FB32D}"/>
            </a:ext>
          </a:extLst>
        </xdr:cNvPr>
        <xdr:cNvSpPr txBox="1"/>
      </xdr:nvSpPr>
      <xdr:spPr>
        <a:xfrm>
          <a:off x="22199600" y="1800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780" name="フローチャート: 判断 779">
          <a:extLst>
            <a:ext uri="{FF2B5EF4-FFF2-40B4-BE49-F238E27FC236}">
              <a16:creationId xmlns:a16="http://schemas.microsoft.com/office/drawing/2014/main" id="{CD20363D-ECAC-4EF3-9FBE-73C33E343EC0}"/>
            </a:ext>
          </a:extLst>
        </xdr:cNvPr>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781" name="フローチャート: 判断 780">
          <a:extLst>
            <a:ext uri="{FF2B5EF4-FFF2-40B4-BE49-F238E27FC236}">
              <a16:creationId xmlns:a16="http://schemas.microsoft.com/office/drawing/2014/main" id="{D8BA9253-C464-4CA5-BC8B-CEC7D63A7EC2}"/>
            </a:ext>
          </a:extLst>
        </xdr:cNvPr>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782" name="フローチャート: 判断 781">
          <a:extLst>
            <a:ext uri="{FF2B5EF4-FFF2-40B4-BE49-F238E27FC236}">
              <a16:creationId xmlns:a16="http://schemas.microsoft.com/office/drawing/2014/main" id="{525D3A05-1039-4DE5-BE38-7EB0BC1CC438}"/>
            </a:ext>
          </a:extLst>
        </xdr:cNvPr>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783" name="フローチャート: 判断 782">
          <a:extLst>
            <a:ext uri="{FF2B5EF4-FFF2-40B4-BE49-F238E27FC236}">
              <a16:creationId xmlns:a16="http://schemas.microsoft.com/office/drawing/2014/main" id="{1DD48C12-D5DF-4214-AFCF-F57ECF2E33BF}"/>
            </a:ext>
          </a:extLst>
        </xdr:cNvPr>
        <xdr:cNvSpPr/>
      </xdr:nvSpPr>
      <xdr:spPr>
        <a:xfrm>
          <a:off x="19494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784" name="フローチャート: 判断 783">
          <a:extLst>
            <a:ext uri="{FF2B5EF4-FFF2-40B4-BE49-F238E27FC236}">
              <a16:creationId xmlns:a16="http://schemas.microsoft.com/office/drawing/2014/main" id="{E648E00C-ACC4-45D1-8F08-FE2CAE99E00A}"/>
            </a:ext>
          </a:extLst>
        </xdr:cNvPr>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CB19107A-5E0A-4130-94C7-9ECCBB67D64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EE858EB4-9B9B-4EB4-A8ED-B81DFC10787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8EAD326F-A43D-4021-A7D1-7B2565C07BD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C925D763-2F4A-4778-A58B-7A1810B5231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BDA87383-2493-4057-AA98-4E0F71856F5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53975</xdr:rowOff>
    </xdr:from>
    <xdr:to>
      <xdr:col>116</xdr:col>
      <xdr:colOff>114300</xdr:colOff>
      <xdr:row>106</xdr:row>
      <xdr:rowOff>155575</xdr:rowOff>
    </xdr:to>
    <xdr:sp macro="" textlink="">
      <xdr:nvSpPr>
        <xdr:cNvPr id="790" name="楕円 789">
          <a:extLst>
            <a:ext uri="{FF2B5EF4-FFF2-40B4-BE49-F238E27FC236}">
              <a16:creationId xmlns:a16="http://schemas.microsoft.com/office/drawing/2014/main" id="{1C5CCACD-69C6-4A82-997D-C59876A339F6}"/>
            </a:ext>
          </a:extLst>
        </xdr:cNvPr>
        <xdr:cNvSpPr/>
      </xdr:nvSpPr>
      <xdr:spPr>
        <a:xfrm>
          <a:off x="221107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32402</xdr:rowOff>
    </xdr:from>
    <xdr:ext cx="469744" cy="259045"/>
    <xdr:sp macro="" textlink="">
      <xdr:nvSpPr>
        <xdr:cNvPr id="791" name="【庁舎】&#10;一人当たり面積該当値テキスト">
          <a:extLst>
            <a:ext uri="{FF2B5EF4-FFF2-40B4-BE49-F238E27FC236}">
              <a16:creationId xmlns:a16="http://schemas.microsoft.com/office/drawing/2014/main" id="{2D8FF101-6BD1-4F1E-BCEE-67D04EC60526}"/>
            </a:ext>
          </a:extLst>
        </xdr:cNvPr>
        <xdr:cNvSpPr txBox="1"/>
      </xdr:nvSpPr>
      <xdr:spPr>
        <a:xfrm>
          <a:off x="22199600"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59689</xdr:rowOff>
    </xdr:from>
    <xdr:to>
      <xdr:col>112</xdr:col>
      <xdr:colOff>38100</xdr:colOff>
      <xdr:row>106</xdr:row>
      <xdr:rowOff>161289</xdr:rowOff>
    </xdr:to>
    <xdr:sp macro="" textlink="">
      <xdr:nvSpPr>
        <xdr:cNvPr id="792" name="楕円 791">
          <a:extLst>
            <a:ext uri="{FF2B5EF4-FFF2-40B4-BE49-F238E27FC236}">
              <a16:creationId xmlns:a16="http://schemas.microsoft.com/office/drawing/2014/main" id="{CF1833DA-71CD-48C6-AE60-6579A16CF5DC}"/>
            </a:ext>
          </a:extLst>
        </xdr:cNvPr>
        <xdr:cNvSpPr/>
      </xdr:nvSpPr>
      <xdr:spPr>
        <a:xfrm>
          <a:off x="21272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104775</xdr:rowOff>
    </xdr:from>
    <xdr:to>
      <xdr:col>116</xdr:col>
      <xdr:colOff>63500</xdr:colOff>
      <xdr:row>106</xdr:row>
      <xdr:rowOff>110489</xdr:rowOff>
    </xdr:to>
    <xdr:cxnSp macro="">
      <xdr:nvCxnSpPr>
        <xdr:cNvPr id="793" name="直線コネクタ 792">
          <a:extLst>
            <a:ext uri="{FF2B5EF4-FFF2-40B4-BE49-F238E27FC236}">
              <a16:creationId xmlns:a16="http://schemas.microsoft.com/office/drawing/2014/main" id="{40F3CF6D-D349-4DD2-A5C0-F62CA7711BC6}"/>
            </a:ext>
          </a:extLst>
        </xdr:cNvPr>
        <xdr:cNvCxnSpPr/>
      </xdr:nvCxnSpPr>
      <xdr:spPr>
        <a:xfrm flipV="1">
          <a:off x="21323300" y="1827847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63500</xdr:rowOff>
    </xdr:from>
    <xdr:to>
      <xdr:col>107</xdr:col>
      <xdr:colOff>101600</xdr:colOff>
      <xdr:row>106</xdr:row>
      <xdr:rowOff>165100</xdr:rowOff>
    </xdr:to>
    <xdr:sp macro="" textlink="">
      <xdr:nvSpPr>
        <xdr:cNvPr id="794" name="楕円 793">
          <a:extLst>
            <a:ext uri="{FF2B5EF4-FFF2-40B4-BE49-F238E27FC236}">
              <a16:creationId xmlns:a16="http://schemas.microsoft.com/office/drawing/2014/main" id="{9E06939F-9E9F-4559-8748-E0143AD85F12}"/>
            </a:ext>
          </a:extLst>
        </xdr:cNvPr>
        <xdr:cNvSpPr/>
      </xdr:nvSpPr>
      <xdr:spPr>
        <a:xfrm>
          <a:off x="20383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110489</xdr:rowOff>
    </xdr:from>
    <xdr:to>
      <xdr:col>111</xdr:col>
      <xdr:colOff>177800</xdr:colOff>
      <xdr:row>106</xdr:row>
      <xdr:rowOff>114300</xdr:rowOff>
    </xdr:to>
    <xdr:cxnSp macro="">
      <xdr:nvCxnSpPr>
        <xdr:cNvPr id="795" name="直線コネクタ 794">
          <a:extLst>
            <a:ext uri="{FF2B5EF4-FFF2-40B4-BE49-F238E27FC236}">
              <a16:creationId xmlns:a16="http://schemas.microsoft.com/office/drawing/2014/main" id="{53CF767B-CA72-459C-98DA-307AFF71F252}"/>
            </a:ext>
          </a:extLst>
        </xdr:cNvPr>
        <xdr:cNvCxnSpPr/>
      </xdr:nvCxnSpPr>
      <xdr:spPr>
        <a:xfrm flipV="1">
          <a:off x="20434300" y="18284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67311</xdr:rowOff>
    </xdr:from>
    <xdr:to>
      <xdr:col>102</xdr:col>
      <xdr:colOff>165100</xdr:colOff>
      <xdr:row>106</xdr:row>
      <xdr:rowOff>168911</xdr:rowOff>
    </xdr:to>
    <xdr:sp macro="" textlink="">
      <xdr:nvSpPr>
        <xdr:cNvPr id="796" name="楕円 795">
          <a:extLst>
            <a:ext uri="{FF2B5EF4-FFF2-40B4-BE49-F238E27FC236}">
              <a16:creationId xmlns:a16="http://schemas.microsoft.com/office/drawing/2014/main" id="{0DE641EE-7940-4E85-9E5B-88BE0616D593}"/>
            </a:ext>
          </a:extLst>
        </xdr:cNvPr>
        <xdr:cNvSpPr/>
      </xdr:nvSpPr>
      <xdr:spPr>
        <a:xfrm>
          <a:off x="19494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114300</xdr:rowOff>
    </xdr:from>
    <xdr:to>
      <xdr:col>107</xdr:col>
      <xdr:colOff>50800</xdr:colOff>
      <xdr:row>106</xdr:row>
      <xdr:rowOff>118111</xdr:rowOff>
    </xdr:to>
    <xdr:cxnSp macro="">
      <xdr:nvCxnSpPr>
        <xdr:cNvPr id="797" name="直線コネクタ 796">
          <a:extLst>
            <a:ext uri="{FF2B5EF4-FFF2-40B4-BE49-F238E27FC236}">
              <a16:creationId xmlns:a16="http://schemas.microsoft.com/office/drawing/2014/main" id="{481EBC61-704B-49C3-9F76-EECCBF7C9E57}"/>
            </a:ext>
          </a:extLst>
        </xdr:cNvPr>
        <xdr:cNvCxnSpPr/>
      </xdr:nvCxnSpPr>
      <xdr:spPr>
        <a:xfrm flipV="1">
          <a:off x="19545300" y="182880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50182</xdr:rowOff>
    </xdr:from>
    <xdr:ext cx="469744" cy="259045"/>
    <xdr:sp macro="" textlink="">
      <xdr:nvSpPr>
        <xdr:cNvPr id="798" name="n_1aveValue【庁舎】&#10;一人当たり面積">
          <a:extLst>
            <a:ext uri="{FF2B5EF4-FFF2-40B4-BE49-F238E27FC236}">
              <a16:creationId xmlns:a16="http://schemas.microsoft.com/office/drawing/2014/main" id="{0D1121FD-3A93-4C96-A053-A747FE852D60}"/>
            </a:ext>
          </a:extLst>
        </xdr:cNvPr>
        <xdr:cNvSpPr txBox="1"/>
      </xdr:nvSpPr>
      <xdr:spPr>
        <a:xfrm>
          <a:off x="21075727" y="1788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48277</xdr:rowOff>
    </xdr:from>
    <xdr:ext cx="469744" cy="259045"/>
    <xdr:sp macro="" textlink="">
      <xdr:nvSpPr>
        <xdr:cNvPr id="799" name="n_2aveValue【庁舎】&#10;一人当たり面積">
          <a:extLst>
            <a:ext uri="{FF2B5EF4-FFF2-40B4-BE49-F238E27FC236}">
              <a16:creationId xmlns:a16="http://schemas.microsoft.com/office/drawing/2014/main" id="{EADD9284-0F34-4790-9DCC-5EC3FF60B089}"/>
            </a:ext>
          </a:extLst>
        </xdr:cNvPr>
        <xdr:cNvSpPr txBox="1"/>
      </xdr:nvSpPr>
      <xdr:spPr>
        <a:xfrm>
          <a:off x="20199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61613</xdr:rowOff>
    </xdr:from>
    <xdr:ext cx="469744" cy="259045"/>
    <xdr:sp macro="" textlink="">
      <xdr:nvSpPr>
        <xdr:cNvPr id="800" name="n_3aveValue【庁舎】&#10;一人当たり面積">
          <a:extLst>
            <a:ext uri="{FF2B5EF4-FFF2-40B4-BE49-F238E27FC236}">
              <a16:creationId xmlns:a16="http://schemas.microsoft.com/office/drawing/2014/main" id="{0A401E47-103C-4051-A4EA-F794CC9227A6}"/>
            </a:ext>
          </a:extLst>
        </xdr:cNvPr>
        <xdr:cNvSpPr txBox="1"/>
      </xdr:nvSpPr>
      <xdr:spPr>
        <a:xfrm>
          <a:off x="193104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801" name="n_4aveValue【庁舎】&#10;一人当たり面積">
          <a:extLst>
            <a:ext uri="{FF2B5EF4-FFF2-40B4-BE49-F238E27FC236}">
              <a16:creationId xmlns:a16="http://schemas.microsoft.com/office/drawing/2014/main" id="{C740BC18-75D3-4C59-9CE5-7948770D026A}"/>
            </a:ext>
          </a:extLst>
        </xdr:cNvPr>
        <xdr:cNvSpPr txBox="1"/>
      </xdr:nvSpPr>
      <xdr:spPr>
        <a:xfrm>
          <a:off x="18421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152416</xdr:rowOff>
    </xdr:from>
    <xdr:ext cx="469744" cy="259045"/>
    <xdr:sp macro="" textlink="">
      <xdr:nvSpPr>
        <xdr:cNvPr id="802" name="n_1mainValue【庁舎】&#10;一人当たり面積">
          <a:extLst>
            <a:ext uri="{FF2B5EF4-FFF2-40B4-BE49-F238E27FC236}">
              <a16:creationId xmlns:a16="http://schemas.microsoft.com/office/drawing/2014/main" id="{F283E8B2-62C1-49EF-967E-C056FF40C3BA}"/>
            </a:ext>
          </a:extLst>
        </xdr:cNvPr>
        <xdr:cNvSpPr txBox="1"/>
      </xdr:nvSpPr>
      <xdr:spPr>
        <a:xfrm>
          <a:off x="210757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156227</xdr:rowOff>
    </xdr:from>
    <xdr:ext cx="469744" cy="259045"/>
    <xdr:sp macro="" textlink="">
      <xdr:nvSpPr>
        <xdr:cNvPr id="803" name="n_2mainValue【庁舎】&#10;一人当たり面積">
          <a:extLst>
            <a:ext uri="{FF2B5EF4-FFF2-40B4-BE49-F238E27FC236}">
              <a16:creationId xmlns:a16="http://schemas.microsoft.com/office/drawing/2014/main" id="{BD88E49C-6E6F-428E-91E2-C478C76363AB}"/>
            </a:ext>
          </a:extLst>
        </xdr:cNvPr>
        <xdr:cNvSpPr txBox="1"/>
      </xdr:nvSpPr>
      <xdr:spPr>
        <a:xfrm>
          <a:off x="201994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160038</xdr:rowOff>
    </xdr:from>
    <xdr:ext cx="469744" cy="259045"/>
    <xdr:sp macro="" textlink="">
      <xdr:nvSpPr>
        <xdr:cNvPr id="804" name="n_3mainValue【庁舎】&#10;一人当たり面積">
          <a:extLst>
            <a:ext uri="{FF2B5EF4-FFF2-40B4-BE49-F238E27FC236}">
              <a16:creationId xmlns:a16="http://schemas.microsoft.com/office/drawing/2014/main" id="{90C90EEA-CE9A-4041-A6A4-386539FA68A1}"/>
            </a:ext>
          </a:extLst>
        </xdr:cNvPr>
        <xdr:cNvSpPr txBox="1"/>
      </xdr:nvSpPr>
      <xdr:spPr>
        <a:xfrm>
          <a:off x="19310427"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5" name="正方形/長方形 804">
          <a:extLst>
            <a:ext uri="{FF2B5EF4-FFF2-40B4-BE49-F238E27FC236}">
              <a16:creationId xmlns:a16="http://schemas.microsoft.com/office/drawing/2014/main" id="{89855789-0337-4917-A4F6-56EB73FF3B9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6" name="正方形/長方形 805">
          <a:extLst>
            <a:ext uri="{FF2B5EF4-FFF2-40B4-BE49-F238E27FC236}">
              <a16:creationId xmlns:a16="http://schemas.microsoft.com/office/drawing/2014/main" id="{79470ACC-1178-4602-B692-5C53172007A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7" name="テキスト ボックス 806">
          <a:extLst>
            <a:ext uri="{FF2B5EF4-FFF2-40B4-BE49-F238E27FC236}">
              <a16:creationId xmlns:a16="http://schemas.microsoft.com/office/drawing/2014/main" id="{63EA5647-8E47-4B69-AAED-B177780DBA0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有形固定資産減価償却率をみると、「図書館」、「体育館・プール」、「庁舎」の老朽化が非常に進行している状況であり、また、人口比較でみると、「体育館・プール」の一人当たり面積が類似団体平均の約２倍となっている。</a:t>
          </a:r>
        </a:p>
        <a:p>
          <a:r>
            <a:rPr kumimoji="1" lang="ja-JP" altLang="en-US" sz="1300">
              <a:latin typeface="ＭＳ Ｐゴシック" panose="020B0600070205080204" pitchFamily="50" charset="-128"/>
              <a:ea typeface="ＭＳ Ｐゴシック" panose="020B0600070205080204" pitchFamily="50" charset="-128"/>
            </a:rPr>
            <a:t>特に図書館や体育館・プールの老朽化に伴う改修費等は、今後大きな財政負担となってくることから、費用削減の方策を検討しつつ、公共施設等総合管理計画等に基づき、計画的に長寿命化や集約化、除却を進めていく。</a:t>
          </a:r>
        </a:p>
        <a:p>
          <a:r>
            <a:rPr kumimoji="1" lang="ja-JP" altLang="en-US" sz="1300">
              <a:latin typeface="ＭＳ Ｐゴシック" panose="020B0600070205080204" pitchFamily="50" charset="-128"/>
              <a:ea typeface="ＭＳ Ｐゴシック" panose="020B0600070205080204" pitchFamily="50" charset="-128"/>
            </a:rPr>
            <a:t>また、一般廃棄物処理は近隣市と連携して実施しているため、近隣市と調整の上、国庫補助金の活用等により、長寿命化や除却を積極的に進めていく。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24,756
24,413
372.34
17,984,327
16,855,847
1,034,703
7,900,435
11,709,087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町内に大型事業所等は少ないものの、多くの宿泊・レジャー施設、別荘等を有するため、固定資産税等の財源を確保できており、類似団体平均とほぼ同程度の</a:t>
          </a:r>
          <a:r>
            <a:rPr kumimoji="1" lang="en-US" altLang="ja-JP" sz="1300">
              <a:latin typeface="ＭＳ Ｐゴシック" panose="020B0600070205080204" pitchFamily="50" charset="-128"/>
              <a:ea typeface="ＭＳ Ｐゴシック" panose="020B0600070205080204" pitchFamily="50" charset="-128"/>
            </a:rPr>
            <a:t>0.76</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近年は、土地評価額の下落や別荘等の新築家屋が減少傾向にあるため、移住定住や二地域居住の推進、徴収強化等により歳入の確保に努める。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143228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592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129822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129822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129822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108955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ポイント改善したものの、人件費、物件費及び補助費等が高水準で推移しているため、類似団体平均を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90.5</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行財政改革推進プラン」に基づき、歳出の徹底した削減に努めるとともに、全ての事務事業の優先度を厳しく点検し、優先度の低い事務事業について計画的に廃止・縮小を進め、経常経費の削減を図るほか、ふるさと納税等の税外収入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23813</xdr:rowOff>
    </xdr:from>
    <xdr:to>
      <xdr:col>23</xdr:col>
      <xdr:colOff>133350</xdr:colOff>
      <xdr:row>63</xdr:row>
      <xdr:rowOff>84138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82516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28274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84138</xdr:rowOff>
    </xdr:from>
    <xdr:to>
      <xdr:col>19</xdr:col>
      <xdr:colOff>133350</xdr:colOff>
      <xdr:row>64</xdr:row>
      <xdr:rowOff>33338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88548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64</xdr:row>
      <xdr:rowOff>33338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96391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156528</xdr:rowOff>
    </xdr:from>
    <xdr:to>
      <xdr:col>11</xdr:col>
      <xdr:colOff>31750</xdr:colOff>
      <xdr:row>63</xdr:row>
      <xdr:rowOff>162560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95787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99395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2874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144463</xdr:rowOff>
    </xdr:from>
    <xdr:to>
      <xdr:col>23</xdr:col>
      <xdr:colOff>184150</xdr:colOff>
      <xdr:row>63</xdr:row>
      <xdr:rowOff>74613</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116540</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74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33338</xdr:rowOff>
    </xdr:from>
    <xdr:to>
      <xdr:col>19</xdr:col>
      <xdr:colOff>184150</xdr:colOff>
      <xdr:row>63</xdr:row>
      <xdr:rowOff>134938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153988</xdr:rowOff>
    </xdr:from>
    <xdr:to>
      <xdr:col>15</xdr:col>
      <xdr:colOff>133350</xdr:colOff>
      <xdr:row>64</xdr:row>
      <xdr:rowOff>84138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68915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20655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人口１人あたり人件費・物件費等決算額が類似団体平均と比べ約</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倍となっている。広大な面積に居住区域が点在しており、効率的な行政サービスの提供が難しいことや、公共施設を多く有することが主な要因である。</a:t>
          </a:r>
        </a:p>
        <a:p>
          <a:r>
            <a:rPr kumimoji="1" lang="ja-JP" altLang="en-US" sz="1300">
              <a:latin typeface="ＭＳ Ｐゴシック" panose="020B0600070205080204" pitchFamily="50" charset="-128"/>
              <a:ea typeface="ＭＳ Ｐゴシック" panose="020B0600070205080204" pitchFamily="50" charset="-128"/>
            </a:rPr>
            <a:t>　特に「ごみ収集費」や「スクールバス運行費」が大きくなっており、効率化・最適化を図っていく必要がある。また、公共施設についても「公共施設等総合管理計画」に基づき、計画的に適正化を推進し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107449</xdr:rowOff>
    </xdr:from>
    <xdr:to>
      <xdr:col>23</xdr:col>
      <xdr:colOff>133350</xdr:colOff>
      <xdr:row>86</xdr:row>
      <xdr:rowOff>7010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09249"/>
          <a:ext cx="838200" cy="24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35327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9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48538</xdr:rowOff>
    </xdr:from>
    <xdr:to>
      <xdr:col>19</xdr:col>
      <xdr:colOff>133350</xdr:colOff>
      <xdr:row>84</xdr:row>
      <xdr:rowOff>107449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50338"/>
          <a:ext cx="889000" cy="5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55073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42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23661</xdr:rowOff>
    </xdr:from>
    <xdr:to>
      <xdr:col>15</xdr:col>
      <xdr:colOff>82550</xdr:colOff>
      <xdr:row>84</xdr:row>
      <xdr:rowOff>48538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425461"/>
          <a:ext cx="889000" cy="2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48306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23661</xdr:rowOff>
    </xdr:from>
    <xdr:to>
      <xdr:col>11</xdr:col>
      <xdr:colOff>31750</xdr:colOff>
      <xdr:row>85</xdr:row>
      <xdr:rowOff>116401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425461"/>
          <a:ext cx="889000" cy="26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71265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5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14822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7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127660</xdr:rowOff>
    </xdr:from>
    <xdr:to>
      <xdr:col>23</xdr:col>
      <xdr:colOff>184150</xdr:colOff>
      <xdr:row>86</xdr:row>
      <xdr:rowOff>57810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70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99737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67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56649</xdr:rowOff>
    </xdr:from>
    <xdr:to>
      <xdr:col>19</xdr:col>
      <xdr:colOff>184150</xdr:colOff>
      <xdr:row>84</xdr:row>
      <xdr:rowOff>158249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5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143026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4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169188</xdr:rowOff>
    </xdr:from>
    <xdr:to>
      <xdr:col>15</xdr:col>
      <xdr:colOff>133350</xdr:colOff>
      <xdr:row>84</xdr:row>
      <xdr:rowOff>99338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9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84115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8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144311</xdr:rowOff>
    </xdr:from>
    <xdr:to>
      <xdr:col>11</xdr:col>
      <xdr:colOff>82550</xdr:colOff>
      <xdr:row>84</xdr:row>
      <xdr:rowOff>74461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7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59238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6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65601</xdr:rowOff>
    </xdr:from>
    <xdr:to>
      <xdr:col>7</xdr:col>
      <xdr:colOff>31750</xdr:colOff>
      <xdr:row>85</xdr:row>
      <xdr:rowOff>167201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63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151978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72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96.8</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類似団体平均及び全国町村平均と同水準の状況であるため、現水準を維持しつつ、より一層の給与の適正化に努める。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84</xdr:row>
      <xdr:rowOff>168729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5329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84</xdr:row>
      <xdr:rowOff>151493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5015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85</xdr:row>
      <xdr:rowOff>100693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50158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84563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150586</xdr:rowOff>
    </xdr:from>
    <xdr:to>
      <xdr:col>68</xdr:col>
      <xdr:colOff>152400</xdr:colOff>
      <xdr:row>85</xdr:row>
      <xdr:rowOff>100693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380936"/>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100693</xdr:rowOff>
    </xdr:from>
    <xdr:to>
      <xdr:col>77</xdr:col>
      <xdr:colOff>95250</xdr:colOff>
      <xdr:row>85</xdr:row>
      <xdr:rowOff>30843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41020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7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高度・多様化する行政需要に対応するために必要な職員数を確保したことにより、類似団体平均を</a:t>
          </a:r>
          <a:r>
            <a:rPr kumimoji="1" lang="en-US" altLang="ja-JP" sz="1300">
              <a:latin typeface="ＭＳ Ｐゴシック" panose="020B0600070205080204" pitchFamily="50" charset="-128"/>
              <a:ea typeface="ＭＳ Ｐゴシック" panose="020B0600070205080204" pitchFamily="50" charset="-128"/>
            </a:rPr>
            <a:t>2.89</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10.38</a:t>
          </a:r>
          <a:r>
            <a:rPr kumimoji="1" lang="ja-JP" altLang="en-US" sz="1300">
              <a:latin typeface="ＭＳ Ｐゴシック" panose="020B0600070205080204" pitchFamily="50" charset="-128"/>
              <a:ea typeface="ＭＳ Ｐゴシック" panose="020B0600070205080204" pitchFamily="50" charset="-128"/>
            </a:rPr>
            <a:t>人となっている。</a:t>
          </a:r>
        </a:p>
        <a:p>
          <a:r>
            <a:rPr kumimoji="1" lang="ja-JP" altLang="en-US" sz="1300">
              <a:latin typeface="ＭＳ Ｐゴシック" panose="020B0600070205080204" pitchFamily="50" charset="-128"/>
              <a:ea typeface="ＭＳ Ｐゴシック" panose="020B0600070205080204" pitchFamily="50" charset="-128"/>
            </a:rPr>
            <a:t>　保育園の民営化・適正配置や機構改革を進めているところであり、今後も「行財政改革推進プラン」に基づき、効果的で効率的な人員を維持しながら職員定数の適正化に努める。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60053</xdr:rowOff>
    </xdr:from>
    <xdr:to>
      <xdr:col>81</xdr:col>
      <xdr:colOff>44450</xdr:colOff>
      <xdr:row>64</xdr:row>
      <xdr:rowOff>87630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1032853"/>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42018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8346</xdr:rowOff>
    </xdr:from>
    <xdr:to>
      <xdr:col>77</xdr:col>
      <xdr:colOff>44450</xdr:colOff>
      <xdr:row>64</xdr:row>
      <xdr:rowOff>87630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981146"/>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1451</xdr:rowOff>
    </xdr:from>
    <xdr:to>
      <xdr:col>72</xdr:col>
      <xdr:colOff>203200</xdr:colOff>
      <xdr:row>64</xdr:row>
      <xdr:rowOff>8346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97425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140715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150495</xdr:rowOff>
    </xdr:from>
    <xdr:to>
      <xdr:col>68</xdr:col>
      <xdr:colOff>152400</xdr:colOff>
      <xdr:row>64</xdr:row>
      <xdr:rowOff>1451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951845"/>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157951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151056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9253</xdr:rowOff>
    </xdr:from>
    <xdr:to>
      <xdr:col>81</xdr:col>
      <xdr:colOff>95250</xdr:colOff>
      <xdr:row>64</xdr:row>
      <xdr:rowOff>110853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152780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95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36830</xdr:rowOff>
    </xdr:from>
    <xdr:to>
      <xdr:col>77</xdr:col>
      <xdr:colOff>95250</xdr:colOff>
      <xdr:row>64</xdr:row>
      <xdr:rowOff>138430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123207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128996</xdr:rowOff>
    </xdr:from>
    <xdr:to>
      <xdr:col>73</xdr:col>
      <xdr:colOff>44450</xdr:colOff>
      <xdr:row>64</xdr:row>
      <xdr:rowOff>59146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43923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122101</xdr:rowOff>
    </xdr:from>
    <xdr:to>
      <xdr:col>68</xdr:col>
      <xdr:colOff>203200</xdr:colOff>
      <xdr:row>64</xdr:row>
      <xdr:rowOff>52251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37028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99695</xdr:rowOff>
    </xdr:from>
    <xdr:to>
      <xdr:col>64</xdr:col>
      <xdr:colOff>152400</xdr:colOff>
      <xdr:row>64</xdr:row>
      <xdr:rowOff>29845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14622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「組合等が起こした地方債の元利償還金に対する負担金等（広域クリーンセンター大田原分）」が大きく影響していた平成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年度の比率（</a:t>
          </a:r>
          <a:r>
            <a:rPr kumimoji="1" lang="en-US" altLang="ja-JP" sz="1300">
              <a:latin typeface="ＭＳ Ｐゴシック" panose="020B0600070205080204" pitchFamily="50" charset="-128"/>
              <a:ea typeface="ＭＳ Ｐゴシック" panose="020B0600070205080204" pitchFamily="50" charset="-128"/>
            </a:rPr>
            <a:t>8.16</a:t>
          </a:r>
          <a:r>
            <a:rPr kumimoji="1" lang="ja-JP" altLang="en-US" sz="1300">
              <a:latin typeface="ＭＳ Ｐゴシック" panose="020B0600070205080204" pitchFamily="50" charset="-128"/>
              <a:ea typeface="ＭＳ Ｐゴシック" panose="020B0600070205080204" pitchFamily="50" charset="-128"/>
            </a:rPr>
            <a:t>％）が算定対象から外れ、</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ポイント改善したが、地方債残高の増に伴い元利償還金は増加傾向にあり、類似団体平均を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公共施設等総合管理計画」に基づき、公共施設等の長寿命化や更新、縮小・廃止等が行われることから、優先度を的確に把握し、大規模投資事業の実施時期等を整理し、計画的に積立を行うなど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85634</xdr:rowOff>
    </xdr:from>
    <xdr:to>
      <xdr:col>81</xdr:col>
      <xdr:colOff>44450</xdr:colOff>
      <xdr:row>40</xdr:row>
      <xdr:rowOff>106317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943634"/>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153868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6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106317</xdr:rowOff>
    </xdr:from>
    <xdr:to>
      <xdr:col>77</xdr:col>
      <xdr:colOff>44450</xdr:colOff>
      <xdr:row>40</xdr:row>
      <xdr:rowOff>147683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96431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147683</xdr:rowOff>
    </xdr:from>
    <xdr:to>
      <xdr:col>72</xdr:col>
      <xdr:colOff>203200</xdr:colOff>
      <xdr:row>41</xdr:row>
      <xdr:rowOff>24493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0568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132823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41</xdr:row>
      <xdr:rowOff>45176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5394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125928</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6911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6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55517</xdr:rowOff>
    </xdr:from>
    <xdr:to>
      <xdr:col>77</xdr:col>
      <xdr:colOff>95250</xdr:colOff>
      <xdr:row>40</xdr:row>
      <xdr:rowOff>157117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96883</xdr:rowOff>
    </xdr:from>
    <xdr:to>
      <xdr:col>73</xdr:col>
      <xdr:colOff>44450</xdr:colOff>
      <xdr:row>41</xdr:row>
      <xdr:rowOff>27033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145143</xdr:rowOff>
    </xdr:from>
    <xdr:to>
      <xdr:col>68</xdr:col>
      <xdr:colOff>203200</xdr:colOff>
      <xdr:row>41</xdr:row>
      <xdr:rowOff>75293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水道事業会計の黒字化や標準財政規模の増などにより</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ポイント改善したものの、類似団体平均を</a:t>
          </a:r>
          <a:r>
            <a:rPr kumimoji="1" lang="en-US" altLang="ja-JP" sz="1300">
              <a:latin typeface="ＭＳ Ｐゴシック" panose="020B0600070205080204" pitchFamily="50" charset="-128"/>
              <a:ea typeface="ＭＳ Ｐゴシック" panose="020B0600070205080204" pitchFamily="50" charset="-128"/>
            </a:rPr>
            <a:t>30.4</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41.3</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地方債借入の抑制を図り、財政調整基金等の充当可能財源を確保するとともに、経営戦略に基づき水道事業会計等の健全化を図っていく。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44571</xdr:rowOff>
    </xdr:from>
    <xdr:to>
      <xdr:col>81</xdr:col>
      <xdr:colOff>44450</xdr:colOff>
      <xdr:row>16</xdr:row>
      <xdr:rowOff>164072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787771"/>
          <a:ext cx="8382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3887</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32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104321</xdr:rowOff>
    </xdr:from>
    <xdr:to>
      <xdr:col>77</xdr:col>
      <xdr:colOff>44450</xdr:colOff>
      <xdr:row>16</xdr:row>
      <xdr:rowOff>164072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2847521"/>
          <a:ext cx="889000" cy="5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104321</xdr:rowOff>
    </xdr:from>
    <xdr:to>
      <xdr:col>72</xdr:col>
      <xdr:colOff>203200</xdr:colOff>
      <xdr:row>17</xdr:row>
      <xdr:rowOff>36286</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8475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164556</xdr:rowOff>
    </xdr:from>
    <xdr:to>
      <xdr:col>73</xdr:col>
      <xdr:colOff>44450</xdr:colOff>
      <xdr:row>14</xdr:row>
      <xdr:rowOff>94706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36286</xdr:rowOff>
    </xdr:from>
    <xdr:to>
      <xdr:col>68</xdr:col>
      <xdr:colOff>152400</xdr:colOff>
      <xdr:row>17</xdr:row>
      <xdr:rowOff>78800</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2950936"/>
          <a:ext cx="889000" cy="4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22981</xdr:rowOff>
    </xdr:from>
    <xdr:to>
      <xdr:col>68</xdr:col>
      <xdr:colOff>203200</xdr:colOff>
      <xdr:row>14</xdr:row>
      <xdr:rowOff>124581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165221</xdr:rowOff>
    </xdr:from>
    <xdr:to>
      <xdr:col>81</xdr:col>
      <xdr:colOff>95250</xdr:colOff>
      <xdr:row>16</xdr:row>
      <xdr:rowOff>95371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73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137298</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70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113272</xdr:rowOff>
    </xdr:from>
    <xdr:to>
      <xdr:col>77</xdr:col>
      <xdr:colOff>95250</xdr:colOff>
      <xdr:row>17</xdr:row>
      <xdr:rowOff>43422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85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28199</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94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53521</xdr:rowOff>
    </xdr:from>
    <xdr:to>
      <xdr:col>73</xdr:col>
      <xdr:colOff>44450</xdr:colOff>
      <xdr:row>16</xdr:row>
      <xdr:rowOff>155121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79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139898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88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156936</xdr:rowOff>
    </xdr:from>
    <xdr:to>
      <xdr:col>68</xdr:col>
      <xdr:colOff>203200</xdr:colOff>
      <xdr:row>17</xdr:row>
      <xdr:rowOff>87086</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90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71863</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98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28000</xdr:rowOff>
    </xdr:from>
    <xdr:to>
      <xdr:col>64</xdr:col>
      <xdr:colOff>152400</xdr:colOff>
      <xdr:row>17</xdr:row>
      <xdr:rowOff>129600</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9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114377</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02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24,756
24,413
372.34
17,984,327
16,855,847
1,034,703
7,900,435
11,709,087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会計年度任用職員費を人件費として計上することなったため、前年度に比べ</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ポイント増となった。また、人口に対し職員数が多いため、類似団体平均を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27.4</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保育園の民営化・適正配置や公共施設の整理・縮小を進めているところであり、「行財政改革推進プラン」に基づき、効果的で効率的な人員を維持しながら職員定数の適正化に努める。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38</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4492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4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16510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4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16510</xdr:rowOff>
    </xdr:from>
    <xdr:to>
      <xdr:col>11</xdr:col>
      <xdr:colOff>9525</xdr:colOff>
      <xdr:row>37</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60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137160</xdr:rowOff>
    </xdr:from>
    <xdr:to>
      <xdr:col>11</xdr:col>
      <xdr:colOff>60325</xdr:colOff>
      <xdr:row>37</xdr:row>
      <xdr:rowOff>67310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会計年度任用職員費を人件費で計上することとなったため、前年度に比べ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町面積が広大であり、公共施設の管理や、ごみ収集運搬、スクールバス運行などの委託料が高額となっているため、類似団体平均を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「公共施設等総合管理計画」に基づき、公共施設数の統廃合を行うとともに、事務事業の再点検によりコスト削減を図る。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37193</xdr:rowOff>
    </xdr:from>
    <xdr:to>
      <xdr:col>82</xdr:col>
      <xdr:colOff>107950</xdr:colOff>
      <xdr:row>18</xdr:row>
      <xdr:rowOff>29029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51843"/>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29029</xdr:rowOff>
    </xdr:from>
    <xdr:to>
      <xdr:col>78</xdr:col>
      <xdr:colOff>69850</xdr:colOff>
      <xdr:row>18</xdr:row>
      <xdr:rowOff>72571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115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4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80736</xdr:rowOff>
    </xdr:from>
    <xdr:to>
      <xdr:col>73</xdr:col>
      <xdr:colOff>180975</xdr:colOff>
      <xdr:row>18</xdr:row>
      <xdr:rowOff>72571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95386"/>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152598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15421</xdr:rowOff>
    </xdr:from>
    <xdr:to>
      <xdr:col>69</xdr:col>
      <xdr:colOff>92075</xdr:colOff>
      <xdr:row>17</xdr:row>
      <xdr:rowOff>80736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300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129920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149679</xdr:rowOff>
    </xdr:from>
    <xdr:to>
      <xdr:col>78</xdr:col>
      <xdr:colOff>120650</xdr:colOff>
      <xdr:row>18</xdr:row>
      <xdr:rowOff>79829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21771</xdr:rowOff>
    </xdr:from>
    <xdr:to>
      <xdr:col>74</xdr:col>
      <xdr:colOff>31750</xdr:colOff>
      <xdr:row>18</xdr:row>
      <xdr:rowOff>123371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108149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29936</xdr:rowOff>
    </xdr:from>
    <xdr:to>
      <xdr:col>69</xdr:col>
      <xdr:colOff>142875</xdr:colOff>
      <xdr:row>17</xdr:row>
      <xdr:rowOff>131536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116313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保育士の会計年度任用職員費を人件費で計上することとなったため、前年度に比べ</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ポイント減となり、類似団体平均を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回の減は限定的であり、超高齢化に伴う医療・介護等の社会保障関連経費の増加が見込まれるため、町単独事業をはじめとして、行政ニーズの変化や受益と負担の公平性などを点検し、適正な行政サービスの提供に努めるとともに、効果的な予防事業等を実施し、扶助費の上昇傾向を抑制す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57</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0435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xdr:rowOff>
    </xdr:from>
    <xdr:to>
      <xdr:col>19</xdr:col>
      <xdr:colOff>187325</xdr:colOff>
      <xdr:row>57</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8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繰出金については、超高齢化に伴う介護保険特別会計の給付費等の増加により法定繰出が増加しているため、介護予防等を強化し、給付費の抑制に努める。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56</xdr:row>
      <xdr:rowOff>96520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672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119380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9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56</xdr:row>
      <xdr:rowOff>119380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67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56</xdr:row>
      <xdr:rowOff>66040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67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31767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xdr:rowOff>
    </xdr:from>
    <xdr:to>
      <xdr:col>69</xdr:col>
      <xdr:colOff>142875</xdr:colOff>
      <xdr:row>56</xdr:row>
      <xdr:rowOff>116840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一部事務組合に対するものの割合が高いため、一部事務組合及び構成市町と連携し、経費削減・適正化を図る。また、町単独の補助金については、「補助金に関するガイドライン」に基づき、公平で適正な補助金の交付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97282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4363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97282</xdr:rowOff>
    </xdr:from>
    <xdr:to>
      <xdr:col>78</xdr:col>
      <xdr:colOff>69850</xdr:colOff>
      <xdr:row>38</xdr:row>
      <xdr:rowOff>12700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4409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81280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527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81280</xdr:rowOff>
    </xdr:from>
    <xdr:to>
      <xdr:col>69</xdr:col>
      <xdr:colOff>92075</xdr:colOff>
      <xdr:row>38</xdr:row>
      <xdr:rowOff>81280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596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公共施設等総合管理計画」に基づき、公共施設等の長寿命化や更新、縮小・廃止等が行われることから、優先度を的確に把握し、大規模投資事業の実施時期等を整理し、計画的に積立を行うなど起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102507</xdr:rowOff>
    </xdr:from>
    <xdr:to>
      <xdr:col>24</xdr:col>
      <xdr:colOff>25400</xdr:colOff>
      <xdr:row>77</xdr:row>
      <xdr:rowOff>109038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3041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9451</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39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82913</xdr:rowOff>
    </xdr:from>
    <xdr:to>
      <xdr:col>19</xdr:col>
      <xdr:colOff>187325</xdr:colOff>
      <xdr:row>77</xdr:row>
      <xdr:rowOff>109038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2845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163484</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82913</xdr:rowOff>
    </xdr:from>
    <xdr:to>
      <xdr:col>15</xdr:col>
      <xdr:colOff>98425</xdr:colOff>
      <xdr:row>77</xdr:row>
      <xdr:rowOff>89444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2845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89444</xdr:rowOff>
    </xdr:from>
    <xdr:to>
      <xdr:col>11</xdr:col>
      <xdr:colOff>9525</xdr:colOff>
      <xdr:row>77</xdr:row>
      <xdr:rowOff>102507</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2910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164209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51707</xdr:rowOff>
    </xdr:from>
    <xdr:to>
      <xdr:col>24</xdr:col>
      <xdr:colOff>76200</xdr:colOff>
      <xdr:row>77</xdr:row>
      <xdr:rowOff>153307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23784</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58238</xdr:rowOff>
    </xdr:from>
    <xdr:to>
      <xdr:col>20</xdr:col>
      <xdr:colOff>38100</xdr:colOff>
      <xdr:row>77</xdr:row>
      <xdr:rowOff>159838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144615</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34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32113</xdr:rowOff>
    </xdr:from>
    <xdr:to>
      <xdr:col>15</xdr:col>
      <xdr:colOff>149225</xdr:colOff>
      <xdr:row>77</xdr:row>
      <xdr:rowOff>133713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143890</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38644</xdr:rowOff>
    </xdr:from>
    <xdr:to>
      <xdr:col>11</xdr:col>
      <xdr:colOff>60325</xdr:colOff>
      <xdr:row>77</xdr:row>
      <xdr:rowOff>140244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150421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51707</xdr:rowOff>
    </xdr:from>
    <xdr:to>
      <xdr:col>6</xdr:col>
      <xdr:colOff>171450</xdr:colOff>
      <xdr:row>77</xdr:row>
      <xdr:rowOff>153307</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163484</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物件費の減により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ポイント改善したが、類似団体平均を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77.5</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行財政改革推進プラン」に基づき、民間活力の導入や職員定数の適正化を図るほか、歳出の徹底した削減に努めるとともに、全ての事務事業の優先度を厳しく点検し、優先度の低い事務事業について計画的に廃止・縮小を進め、経常経費の削減を図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53848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858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90440</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53848</xdr:rowOff>
    </xdr:from>
    <xdr:to>
      <xdr:col>78</xdr:col>
      <xdr:colOff>69850</xdr:colOff>
      <xdr:row>78</xdr:row>
      <xdr:rowOff>163576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4269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127000</xdr:rowOff>
    </xdr:from>
    <xdr:to>
      <xdr:col>73</xdr:col>
      <xdr:colOff>180975</xdr:colOff>
      <xdr:row>78</xdr:row>
      <xdr:rowOff>163576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5001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113285</xdr:rowOff>
    </xdr:from>
    <xdr:to>
      <xdr:col>69</xdr:col>
      <xdr:colOff>92075</xdr:colOff>
      <xdr:row>78</xdr:row>
      <xdr:rowOff>127000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4863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xdr:rowOff>
    </xdr:from>
    <xdr:to>
      <xdr:col>78</xdr:col>
      <xdr:colOff>120650</xdr:colOff>
      <xdr:row>78</xdr:row>
      <xdr:rowOff>104648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112776</xdr:rowOff>
    </xdr:from>
    <xdr:to>
      <xdr:col>74</xdr:col>
      <xdr:colOff>31750</xdr:colOff>
      <xdr:row>79</xdr:row>
      <xdr:rowOff>42926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27703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76200</xdr:rowOff>
    </xdr:from>
    <xdr:to>
      <xdr:col>69</xdr:col>
      <xdr:colOff>142875</xdr:colOff>
      <xdr:row>79</xdr:row>
      <xdr:rowOff>6350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62485</xdr:rowOff>
    </xdr:from>
    <xdr:to>
      <xdr:col>65</xdr:col>
      <xdr:colOff>53975</xdr:colOff>
      <xdr:row>78</xdr:row>
      <xdr:rowOff>164085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148862</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160533</xdr:rowOff>
    </xdr:from>
    <xdr:to>
      <xdr:col>29</xdr:col>
      <xdr:colOff>127000</xdr:colOff>
      <xdr:row>15</xdr:row>
      <xdr:rowOff>38102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437008"/>
          <a:ext cx="647700" cy="220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98400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89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37122</xdr:rowOff>
    </xdr:from>
    <xdr:to>
      <xdr:col>26</xdr:col>
      <xdr:colOff>50800</xdr:colOff>
      <xdr:row>15</xdr:row>
      <xdr:rowOff>38102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656497"/>
          <a:ext cx="698500" cy="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52076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1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37122</xdr:rowOff>
    </xdr:from>
    <xdr:to>
      <xdr:col>22</xdr:col>
      <xdr:colOff>114300</xdr:colOff>
      <xdr:row>15</xdr:row>
      <xdr:rowOff>56030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56497"/>
          <a:ext cx="698500" cy="18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63196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52046</xdr:rowOff>
    </xdr:from>
    <xdr:to>
      <xdr:col>18</xdr:col>
      <xdr:colOff>177800</xdr:colOff>
      <xdr:row>15</xdr:row>
      <xdr:rowOff>56030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671421"/>
          <a:ext cx="698500" cy="3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63114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77385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109733</xdr:rowOff>
    </xdr:from>
    <xdr:to>
      <xdr:col>29</xdr:col>
      <xdr:colOff>177800</xdr:colOff>
      <xdr:row>14</xdr:row>
      <xdr:rowOff>39883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386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126260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2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158752</xdr:rowOff>
    </xdr:from>
    <xdr:to>
      <xdr:col>26</xdr:col>
      <xdr:colOff>101600</xdr:colOff>
      <xdr:row>15</xdr:row>
      <xdr:rowOff>88902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06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99079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75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157772</xdr:rowOff>
    </xdr:from>
    <xdr:to>
      <xdr:col>22</xdr:col>
      <xdr:colOff>165100</xdr:colOff>
      <xdr:row>15</xdr:row>
      <xdr:rowOff>87922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05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98099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7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5230</xdr:rowOff>
    </xdr:from>
    <xdr:to>
      <xdr:col>19</xdr:col>
      <xdr:colOff>38100</xdr:colOff>
      <xdr:row>15</xdr:row>
      <xdr:rowOff>106830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24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117007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93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1246</xdr:rowOff>
    </xdr:from>
    <xdr:to>
      <xdr:col>15</xdr:col>
      <xdr:colOff>101600</xdr:colOff>
      <xdr:row>15</xdr:row>
      <xdr:rowOff>102846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20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113023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8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172034</xdr:rowOff>
    </xdr:from>
    <xdr:to>
      <xdr:col>29</xdr:col>
      <xdr:colOff>127000</xdr:colOff>
      <xdr:row>35</xdr:row>
      <xdr:rowOff>211810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82384"/>
          <a:ext cx="647700" cy="39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249502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59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211810</xdr:rowOff>
    </xdr:from>
    <xdr:to>
      <xdr:col>26</xdr:col>
      <xdr:colOff>50800</xdr:colOff>
      <xdr:row>35</xdr:row>
      <xdr:rowOff>229508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22160"/>
          <a:ext cx="698500" cy="17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329189</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152946</xdr:rowOff>
    </xdr:from>
    <xdr:to>
      <xdr:col>22</xdr:col>
      <xdr:colOff>114300</xdr:colOff>
      <xdr:row>35</xdr:row>
      <xdr:rowOff>229508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763296"/>
          <a:ext cx="698500" cy="76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319587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2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138164</xdr:rowOff>
    </xdr:from>
    <xdr:to>
      <xdr:col>18</xdr:col>
      <xdr:colOff>177800</xdr:colOff>
      <xdr:row>35</xdr:row>
      <xdr:rowOff>152946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748514"/>
          <a:ext cx="698500" cy="14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326636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324159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121234</xdr:rowOff>
    </xdr:from>
    <xdr:to>
      <xdr:col>29</xdr:col>
      <xdr:colOff>177800</xdr:colOff>
      <xdr:row>35</xdr:row>
      <xdr:rowOff>222834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31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309211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76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161010</xdr:rowOff>
    </xdr:from>
    <xdr:to>
      <xdr:col>26</xdr:col>
      <xdr:colOff>101600</xdr:colOff>
      <xdr:row>35</xdr:row>
      <xdr:rowOff>262610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71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272787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40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178708</xdr:rowOff>
    </xdr:from>
    <xdr:to>
      <xdr:col>22</xdr:col>
      <xdr:colOff>165100</xdr:colOff>
      <xdr:row>35</xdr:row>
      <xdr:rowOff>280308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89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290485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57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102146</xdr:rowOff>
    </xdr:from>
    <xdr:to>
      <xdr:col>19</xdr:col>
      <xdr:colOff>38100</xdr:colOff>
      <xdr:row>35</xdr:row>
      <xdr:rowOff>203746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12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213923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8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87364</xdr:rowOff>
    </xdr:from>
    <xdr:to>
      <xdr:col>15</xdr:col>
      <xdr:colOff>101600</xdr:colOff>
      <xdr:row>35</xdr:row>
      <xdr:rowOff>188964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97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199141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6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24,756
24,413
372.34
17,984,327
16,855,847
1,034,703
7,900,435
11,709,087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59968</xdr:rowOff>
    </xdr:from>
    <xdr:to>
      <xdr:col>24</xdr:col>
      <xdr:colOff>63500</xdr:colOff>
      <xdr:row>35</xdr:row>
      <xdr:rowOff>95433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89268"/>
          <a:ext cx="838200" cy="20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32645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04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95433</xdr:rowOff>
    </xdr:from>
    <xdr:to>
      <xdr:col>19</xdr:col>
      <xdr:colOff>177800</xdr:colOff>
      <xdr:row>35</xdr:row>
      <xdr:rowOff>133446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96183"/>
          <a:ext cx="889000" cy="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127045</xdr:rowOff>
    </xdr:from>
    <xdr:to>
      <xdr:col>15</xdr:col>
      <xdr:colOff>50800</xdr:colOff>
      <xdr:row>35</xdr:row>
      <xdr:rowOff>133446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2779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106973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127045</xdr:rowOff>
    </xdr:from>
    <xdr:to>
      <xdr:col>10</xdr:col>
      <xdr:colOff>114300</xdr:colOff>
      <xdr:row>35</xdr:row>
      <xdr:rowOff>139504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27795"/>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95984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98368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9168</xdr:rowOff>
    </xdr:from>
    <xdr:to>
      <xdr:col>24</xdr:col>
      <xdr:colOff>114300</xdr:colOff>
      <xdr:row>34</xdr:row>
      <xdr:rowOff>110768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32045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44633</xdr:rowOff>
    </xdr:from>
    <xdr:to>
      <xdr:col>20</xdr:col>
      <xdr:colOff>38100</xdr:colOff>
      <xdr:row>35</xdr:row>
      <xdr:rowOff>146233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4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162760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2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82646</xdr:rowOff>
    </xdr:from>
    <xdr:to>
      <xdr:col>15</xdr:col>
      <xdr:colOff>101600</xdr:colOff>
      <xdr:row>36</xdr:row>
      <xdr:rowOff>12796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8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29323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5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76245</xdr:rowOff>
    </xdr:from>
    <xdr:to>
      <xdr:col>10</xdr:col>
      <xdr:colOff>165100</xdr:colOff>
      <xdr:row>36</xdr:row>
      <xdr:rowOff>6395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7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22922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88704</xdr:rowOff>
    </xdr:from>
    <xdr:to>
      <xdr:col>6</xdr:col>
      <xdr:colOff>38100</xdr:colOff>
      <xdr:row>36</xdr:row>
      <xdr:rowOff>18854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8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35381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6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76302</xdr:rowOff>
    </xdr:from>
    <xdr:to>
      <xdr:col>24</xdr:col>
      <xdr:colOff>63500</xdr:colOff>
      <xdr:row>55</xdr:row>
      <xdr:rowOff>21457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334602"/>
          <a:ext cx="838200" cy="11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154443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21457</xdr:rowOff>
    </xdr:from>
    <xdr:to>
      <xdr:col>19</xdr:col>
      <xdr:colOff>177800</xdr:colOff>
      <xdr:row>55</xdr:row>
      <xdr:rowOff>78587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51207"/>
          <a:ext cx="889000" cy="5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60983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6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78587</xdr:rowOff>
    </xdr:from>
    <xdr:to>
      <xdr:col>15</xdr:col>
      <xdr:colOff>50800</xdr:colOff>
      <xdr:row>55</xdr:row>
      <xdr:rowOff>114402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508337"/>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73100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162103</xdr:rowOff>
    </xdr:from>
    <xdr:to>
      <xdr:col>10</xdr:col>
      <xdr:colOff>114300</xdr:colOff>
      <xdr:row>55</xdr:row>
      <xdr:rowOff>114402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077503"/>
          <a:ext cx="889000" cy="46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44105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168597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42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25502</xdr:rowOff>
    </xdr:from>
    <xdr:to>
      <xdr:col>24</xdr:col>
      <xdr:colOff>114300</xdr:colOff>
      <xdr:row>54</xdr:row>
      <xdr:rowOff>127102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8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48379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142107</xdr:rowOff>
    </xdr:from>
    <xdr:to>
      <xdr:col>20</xdr:col>
      <xdr:colOff>38100</xdr:colOff>
      <xdr:row>55</xdr:row>
      <xdr:rowOff>72257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0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88784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17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27787</xdr:rowOff>
    </xdr:from>
    <xdr:to>
      <xdr:col>15</xdr:col>
      <xdr:colOff>101600</xdr:colOff>
      <xdr:row>55</xdr:row>
      <xdr:rowOff>129387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45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145914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23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63602</xdr:rowOff>
    </xdr:from>
    <xdr:to>
      <xdr:col>10</xdr:col>
      <xdr:colOff>165100</xdr:colOff>
      <xdr:row>55</xdr:row>
      <xdr:rowOff>165202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49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10279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26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111303</xdr:rowOff>
    </xdr:from>
    <xdr:to>
      <xdr:col>6</xdr:col>
      <xdr:colOff>38100</xdr:colOff>
      <xdr:row>53</xdr:row>
      <xdr:rowOff>41453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02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57980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88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1454</xdr:rowOff>
    </xdr:from>
    <xdr:to>
      <xdr:col>24</xdr:col>
      <xdr:colOff>63500</xdr:colOff>
      <xdr:row>77</xdr:row>
      <xdr:rowOff>55690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03104"/>
          <a:ext cx="838200" cy="5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25800</xdr:rowOff>
    </xdr:from>
    <xdr:to>
      <xdr:col>19</xdr:col>
      <xdr:colOff>177800</xdr:colOff>
      <xdr:row>77</xdr:row>
      <xdr:rowOff>55690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27450"/>
          <a:ext cx="889000" cy="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23861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25800</xdr:rowOff>
    </xdr:from>
    <xdr:to>
      <xdr:col>15</xdr:col>
      <xdr:colOff>50800</xdr:colOff>
      <xdr:row>77</xdr:row>
      <xdr:rowOff>56604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27450"/>
          <a:ext cx="889000" cy="3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56604</xdr:rowOff>
    </xdr:from>
    <xdr:to>
      <xdr:col>10</xdr:col>
      <xdr:colOff>114300</xdr:colOff>
      <xdr:row>77</xdr:row>
      <xdr:rowOff>68205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58254"/>
          <a:ext cx="8890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122104</xdr:rowOff>
    </xdr:from>
    <xdr:to>
      <xdr:col>24</xdr:col>
      <xdr:colOff>114300</xdr:colOff>
      <xdr:row>77</xdr:row>
      <xdr:rowOff>52254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5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100531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3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4890</xdr:rowOff>
    </xdr:from>
    <xdr:to>
      <xdr:col>20</xdr:col>
      <xdr:colOff>38100</xdr:colOff>
      <xdr:row>77</xdr:row>
      <xdr:rowOff>106490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97617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29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146450</xdr:rowOff>
    </xdr:from>
    <xdr:to>
      <xdr:col>15</xdr:col>
      <xdr:colOff>101600</xdr:colOff>
      <xdr:row>77</xdr:row>
      <xdr:rowOff>76600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67727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6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5804</xdr:rowOff>
    </xdr:from>
    <xdr:to>
      <xdr:col>10</xdr:col>
      <xdr:colOff>165100</xdr:colOff>
      <xdr:row>77</xdr:row>
      <xdr:rowOff>107404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0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98531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0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17405</xdr:rowOff>
    </xdr:from>
    <xdr:to>
      <xdr:col>6</xdr:col>
      <xdr:colOff>38100</xdr:colOff>
      <xdr:row>77</xdr:row>
      <xdr:rowOff>119005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110132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1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121145</xdr:rowOff>
    </xdr:from>
    <xdr:to>
      <xdr:col>24</xdr:col>
      <xdr:colOff>63500</xdr:colOff>
      <xdr:row>97</xdr:row>
      <xdr:rowOff>36277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580345"/>
          <a:ext cx="838200" cy="8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160641</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76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121145</xdr:rowOff>
    </xdr:from>
    <xdr:to>
      <xdr:col>19</xdr:col>
      <xdr:colOff>177800</xdr:colOff>
      <xdr:row>97</xdr:row>
      <xdr:rowOff>23915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580345"/>
          <a:ext cx="889000" cy="7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146677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23915</xdr:rowOff>
    </xdr:from>
    <xdr:to>
      <xdr:col>15</xdr:col>
      <xdr:colOff>50800</xdr:colOff>
      <xdr:row>97</xdr:row>
      <xdr:rowOff>47231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54565"/>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27348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47231</xdr:rowOff>
    </xdr:from>
    <xdr:to>
      <xdr:col>10</xdr:col>
      <xdr:colOff>114300</xdr:colOff>
      <xdr:row>97</xdr:row>
      <xdr:rowOff>103009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77881"/>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26967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50646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156927</xdr:rowOff>
    </xdr:from>
    <xdr:to>
      <xdr:col>24</xdr:col>
      <xdr:colOff>114300</xdr:colOff>
      <xdr:row>97</xdr:row>
      <xdr:rowOff>87077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135354</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9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70345</xdr:rowOff>
    </xdr:from>
    <xdr:to>
      <xdr:col>20</xdr:col>
      <xdr:colOff>38100</xdr:colOff>
      <xdr:row>97</xdr:row>
      <xdr:rowOff>495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163072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62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144565</xdr:rowOff>
    </xdr:from>
    <xdr:to>
      <xdr:col>15</xdr:col>
      <xdr:colOff>101600</xdr:colOff>
      <xdr:row>97</xdr:row>
      <xdr:rowOff>74715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65842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6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167881</xdr:rowOff>
    </xdr:from>
    <xdr:to>
      <xdr:col>10</xdr:col>
      <xdr:colOff>165100</xdr:colOff>
      <xdr:row>97</xdr:row>
      <xdr:rowOff>98031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2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89158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1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52209</xdr:rowOff>
    </xdr:from>
    <xdr:to>
      <xdr:col>6</xdr:col>
      <xdr:colOff>38100</xdr:colOff>
      <xdr:row>97</xdr:row>
      <xdr:rowOff>153809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8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144936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77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68956</xdr:rowOff>
    </xdr:from>
    <xdr:to>
      <xdr:col>54</xdr:col>
      <xdr:colOff>189865</xdr:colOff>
      <xdr:row>35</xdr:row>
      <xdr:rowOff>81156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83906"/>
          <a:ext cx="1270" cy="69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84983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08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81156</xdr:rowOff>
    </xdr:from>
    <xdr:to>
      <xdr:col>55</xdr:col>
      <xdr:colOff>88900</xdr:colOff>
      <xdr:row>35</xdr:row>
      <xdr:rowOff>81156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0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15633</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5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68956</xdr:rowOff>
    </xdr:from>
    <xdr:to>
      <xdr:col>55</xdr:col>
      <xdr:colOff>88900</xdr:colOff>
      <xdr:row>31</xdr:row>
      <xdr:rowOff>68956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68956</xdr:rowOff>
    </xdr:from>
    <xdr:to>
      <xdr:col>55</xdr:col>
      <xdr:colOff>0</xdr:colOff>
      <xdr:row>38</xdr:row>
      <xdr:rowOff>38339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383906"/>
          <a:ext cx="838200" cy="116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119379</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777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140952</xdr:rowOff>
    </xdr:from>
    <xdr:to>
      <xdr:col>55</xdr:col>
      <xdr:colOff>50800</xdr:colOff>
      <xdr:row>34</xdr:row>
      <xdr:rowOff>71102</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38339</xdr:rowOff>
    </xdr:from>
    <xdr:to>
      <xdr:col>50</xdr:col>
      <xdr:colOff>114300</xdr:colOff>
      <xdr:row>38</xdr:row>
      <xdr:rowOff>96815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53439"/>
          <a:ext cx="889000" cy="5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91742</xdr:rowOff>
    </xdr:from>
    <xdr:to>
      <xdr:col>50</xdr:col>
      <xdr:colOff>165100</xdr:colOff>
      <xdr:row>39</xdr:row>
      <xdr:rowOff>21892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60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13019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69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23130</xdr:rowOff>
    </xdr:from>
    <xdr:to>
      <xdr:col>45</xdr:col>
      <xdr:colOff>177800</xdr:colOff>
      <xdr:row>38</xdr:row>
      <xdr:rowOff>96815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38230"/>
          <a:ext cx="889000" cy="7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115577</xdr:rowOff>
    </xdr:from>
    <xdr:to>
      <xdr:col>46</xdr:col>
      <xdr:colOff>38100</xdr:colOff>
      <xdr:row>39</xdr:row>
      <xdr:rowOff>45727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6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36854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7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153226</xdr:rowOff>
    </xdr:from>
    <xdr:to>
      <xdr:col>41</xdr:col>
      <xdr:colOff>50800</xdr:colOff>
      <xdr:row>38</xdr:row>
      <xdr:rowOff>23130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96876"/>
          <a:ext cx="889000" cy="4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135687</xdr:rowOff>
    </xdr:from>
    <xdr:to>
      <xdr:col>41</xdr:col>
      <xdr:colOff>101600</xdr:colOff>
      <xdr:row>39</xdr:row>
      <xdr:rowOff>65837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56964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74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156680</xdr:rowOff>
    </xdr:from>
    <xdr:to>
      <xdr:col>36</xdr:col>
      <xdr:colOff>165100</xdr:colOff>
      <xdr:row>39</xdr:row>
      <xdr:rowOff>86830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6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77957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76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18156</xdr:rowOff>
    </xdr:from>
    <xdr:to>
      <xdr:col>55</xdr:col>
      <xdr:colOff>50800</xdr:colOff>
      <xdr:row>31</xdr:row>
      <xdr:rowOff>119756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33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142633</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28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158989</xdr:rowOff>
    </xdr:from>
    <xdr:to>
      <xdr:col>50</xdr:col>
      <xdr:colOff>165100</xdr:colOff>
      <xdr:row>38</xdr:row>
      <xdr:rowOff>89139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105666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27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46015</xdr:rowOff>
    </xdr:from>
    <xdr:to>
      <xdr:col>46</xdr:col>
      <xdr:colOff>38100</xdr:colOff>
      <xdr:row>38</xdr:row>
      <xdr:rowOff>147615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6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164142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33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143779</xdr:rowOff>
    </xdr:from>
    <xdr:to>
      <xdr:col>41</xdr:col>
      <xdr:colOff>101600</xdr:colOff>
      <xdr:row>38</xdr:row>
      <xdr:rowOff>73929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8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90456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26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102426</xdr:rowOff>
    </xdr:from>
    <xdr:to>
      <xdr:col>36</xdr:col>
      <xdr:colOff>165100</xdr:colOff>
      <xdr:row>38</xdr:row>
      <xdr:rowOff>32576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4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49103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22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29439</xdr:rowOff>
    </xdr:from>
    <xdr:to>
      <xdr:col>55</xdr:col>
      <xdr:colOff>0</xdr:colOff>
      <xdr:row>57</xdr:row>
      <xdr:rowOff>67676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802089"/>
          <a:ext cx="838200" cy="3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120197</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549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29439</xdr:rowOff>
    </xdr:from>
    <xdr:to>
      <xdr:col>50</xdr:col>
      <xdr:colOff>114300</xdr:colOff>
      <xdr:row>57</xdr:row>
      <xdr:rowOff>97211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802089"/>
          <a:ext cx="889000" cy="6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4191</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81811</xdr:rowOff>
    </xdr:from>
    <xdr:to>
      <xdr:col>45</xdr:col>
      <xdr:colOff>177800</xdr:colOff>
      <xdr:row>57</xdr:row>
      <xdr:rowOff>97211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683011"/>
          <a:ext cx="889000" cy="18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44195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70214</xdr:rowOff>
    </xdr:from>
    <xdr:to>
      <xdr:col>41</xdr:col>
      <xdr:colOff>50800</xdr:colOff>
      <xdr:row>56</xdr:row>
      <xdr:rowOff>81811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671414"/>
          <a:ext cx="889000" cy="1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20426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165457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7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16876</xdr:rowOff>
    </xdr:from>
    <xdr:to>
      <xdr:col>55</xdr:col>
      <xdr:colOff>50800</xdr:colOff>
      <xdr:row>57</xdr:row>
      <xdr:rowOff>118476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78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166753</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150089</xdr:rowOff>
    </xdr:from>
    <xdr:to>
      <xdr:col>50</xdr:col>
      <xdr:colOff>165100</xdr:colOff>
      <xdr:row>57</xdr:row>
      <xdr:rowOff>80239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71366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984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46411</xdr:rowOff>
    </xdr:from>
    <xdr:to>
      <xdr:col>46</xdr:col>
      <xdr:colOff>38100</xdr:colOff>
      <xdr:row>57</xdr:row>
      <xdr:rowOff>148011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139138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991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31011</xdr:rowOff>
    </xdr:from>
    <xdr:to>
      <xdr:col>41</xdr:col>
      <xdr:colOff>101600</xdr:colOff>
      <xdr:row>56</xdr:row>
      <xdr:rowOff>132611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63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149138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40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19414</xdr:rowOff>
    </xdr:from>
    <xdr:to>
      <xdr:col>36</xdr:col>
      <xdr:colOff>165100</xdr:colOff>
      <xdr:row>56</xdr:row>
      <xdr:rowOff>121014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62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137541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39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41708</xdr:rowOff>
    </xdr:from>
    <xdr:to>
      <xdr:col>55</xdr:col>
      <xdr:colOff>0</xdr:colOff>
      <xdr:row>79</xdr:row>
      <xdr:rowOff>43472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86258"/>
          <a:ext cx="8382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21556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2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43205</xdr:rowOff>
    </xdr:from>
    <xdr:to>
      <xdr:col>50</xdr:col>
      <xdr:colOff>114300</xdr:colOff>
      <xdr:row>79</xdr:row>
      <xdr:rowOff>43472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87755"/>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80408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3035</xdr:rowOff>
    </xdr:from>
    <xdr:to>
      <xdr:col>45</xdr:col>
      <xdr:colOff>177800</xdr:colOff>
      <xdr:row>79</xdr:row>
      <xdr:rowOff>43205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47585"/>
          <a:ext cx="889000" cy="4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63791</xdr:rowOff>
    </xdr:from>
    <xdr:to>
      <xdr:col>41</xdr:col>
      <xdr:colOff>50800</xdr:colOff>
      <xdr:row>79</xdr:row>
      <xdr:rowOff>3035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265441"/>
          <a:ext cx="889000" cy="28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94366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162358</xdr:rowOff>
    </xdr:from>
    <xdr:to>
      <xdr:col>55</xdr:col>
      <xdr:colOff>50800</xdr:colOff>
      <xdr:row>79</xdr:row>
      <xdr:rowOff>92508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77285</xdr:rowOff>
    </xdr:from>
    <xdr:ext cx="378565"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0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164122</xdr:rowOff>
    </xdr:from>
    <xdr:to>
      <xdr:col>50</xdr:col>
      <xdr:colOff>165100</xdr:colOff>
      <xdr:row>79</xdr:row>
      <xdr:rowOff>94272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3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85399</xdr:rowOff>
    </xdr:from>
    <xdr:ext cx="313932"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82333" y="13629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163855</xdr:rowOff>
    </xdr:from>
    <xdr:to>
      <xdr:col>46</xdr:col>
      <xdr:colOff>38100</xdr:colOff>
      <xdr:row>79</xdr:row>
      <xdr:rowOff>94005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85132</xdr:rowOff>
    </xdr:from>
    <xdr:ext cx="313932"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93333" y="13629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123685</xdr:rowOff>
    </xdr:from>
    <xdr:to>
      <xdr:col>41</xdr:col>
      <xdr:colOff>101600</xdr:colOff>
      <xdr:row>79</xdr:row>
      <xdr:rowOff>53835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44962</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58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12991</xdr:rowOff>
    </xdr:from>
    <xdr:to>
      <xdr:col>36</xdr:col>
      <xdr:colOff>165100</xdr:colOff>
      <xdr:row>77</xdr:row>
      <xdr:rowOff>114591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21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131118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298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51555</xdr:rowOff>
    </xdr:from>
    <xdr:to>
      <xdr:col>55</xdr:col>
      <xdr:colOff>0</xdr:colOff>
      <xdr:row>95</xdr:row>
      <xdr:rowOff>72206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339305"/>
          <a:ext cx="838200" cy="2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85748</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37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51555</xdr:rowOff>
    </xdr:from>
    <xdr:to>
      <xdr:col>50</xdr:col>
      <xdr:colOff>114300</xdr:colOff>
      <xdr:row>96</xdr:row>
      <xdr:rowOff>115106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339305"/>
          <a:ext cx="889000" cy="23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152919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4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69253</xdr:rowOff>
    </xdr:from>
    <xdr:to>
      <xdr:col>45</xdr:col>
      <xdr:colOff>177800</xdr:colOff>
      <xdr:row>96</xdr:row>
      <xdr:rowOff>115106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014103"/>
          <a:ext cx="889000" cy="56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54666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1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69253</xdr:rowOff>
    </xdr:from>
    <xdr:to>
      <xdr:col>41</xdr:col>
      <xdr:colOff>50800</xdr:colOff>
      <xdr:row>95</xdr:row>
      <xdr:rowOff>71749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014103"/>
          <a:ext cx="889000" cy="34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33532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75195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5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21406</xdr:rowOff>
    </xdr:from>
    <xdr:to>
      <xdr:col>55</xdr:col>
      <xdr:colOff>50800</xdr:colOff>
      <xdr:row>95</xdr:row>
      <xdr:rowOff>123006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3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44283</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1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755</xdr:rowOff>
    </xdr:from>
    <xdr:to>
      <xdr:col>50</xdr:col>
      <xdr:colOff>165100</xdr:colOff>
      <xdr:row>95</xdr:row>
      <xdr:rowOff>102355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2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118882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06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64306</xdr:rowOff>
    </xdr:from>
    <xdr:to>
      <xdr:col>46</xdr:col>
      <xdr:colOff>38100</xdr:colOff>
      <xdr:row>96</xdr:row>
      <xdr:rowOff>165906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52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157033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61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18453</xdr:rowOff>
    </xdr:from>
    <xdr:to>
      <xdr:col>41</xdr:col>
      <xdr:colOff>101600</xdr:colOff>
      <xdr:row>93</xdr:row>
      <xdr:rowOff>120053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596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136580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573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20949</xdr:rowOff>
    </xdr:from>
    <xdr:to>
      <xdr:col>36</xdr:col>
      <xdr:colOff>165100</xdr:colOff>
      <xdr:row>95</xdr:row>
      <xdr:rowOff>122549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3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139076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08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153484</xdr:rowOff>
    </xdr:from>
    <xdr:to>
      <xdr:col>85</xdr:col>
      <xdr:colOff>127000</xdr:colOff>
      <xdr:row>37</xdr:row>
      <xdr:rowOff>5329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5982784"/>
          <a:ext cx="838200" cy="36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151429</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95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5329</xdr:rowOff>
    </xdr:from>
    <xdr:to>
      <xdr:col>81</xdr:col>
      <xdr:colOff>50800</xdr:colOff>
      <xdr:row>38</xdr:row>
      <xdr:rowOff>138419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348979"/>
          <a:ext cx="889000" cy="30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99011</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61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135562</xdr:rowOff>
    </xdr:from>
    <xdr:to>
      <xdr:col>76</xdr:col>
      <xdr:colOff>114300</xdr:colOff>
      <xdr:row>38</xdr:row>
      <xdr:rowOff>138419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50662"/>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75898</xdr:rowOff>
    </xdr:from>
    <xdr:to>
      <xdr:col>71</xdr:col>
      <xdr:colOff>177800</xdr:colOff>
      <xdr:row>38</xdr:row>
      <xdr:rowOff>135562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590998"/>
          <a:ext cx="8890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151544</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66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102684</xdr:rowOff>
    </xdr:from>
    <xdr:to>
      <xdr:col>85</xdr:col>
      <xdr:colOff>177800</xdr:colOff>
      <xdr:row>35</xdr:row>
      <xdr:rowOff>32834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593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125561</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578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125979</xdr:rowOff>
    </xdr:from>
    <xdr:to>
      <xdr:col>81</xdr:col>
      <xdr:colOff>101600</xdr:colOff>
      <xdr:row>37</xdr:row>
      <xdr:rowOff>56129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29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72656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0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87619</xdr:rowOff>
    </xdr:from>
    <xdr:to>
      <xdr:col>76</xdr:col>
      <xdr:colOff>165100</xdr:colOff>
      <xdr:row>39</xdr:row>
      <xdr:rowOff>17769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8896</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35333" y="6695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84762</xdr:rowOff>
    </xdr:from>
    <xdr:to>
      <xdr:col>72</xdr:col>
      <xdr:colOff>38100</xdr:colOff>
      <xdr:row>39</xdr:row>
      <xdr:rowOff>14912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6039</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692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25098</xdr:rowOff>
    </xdr:from>
    <xdr:to>
      <xdr:col>67</xdr:col>
      <xdr:colOff>101600</xdr:colOff>
      <xdr:row>38</xdr:row>
      <xdr:rowOff>126698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143225</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3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80999</xdr:rowOff>
    </xdr:from>
    <xdr:to>
      <xdr:col>85</xdr:col>
      <xdr:colOff>127000</xdr:colOff>
      <xdr:row>75</xdr:row>
      <xdr:rowOff>100740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2939749"/>
          <a:ext cx="838200" cy="1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31078</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061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100740</xdr:rowOff>
    </xdr:from>
    <xdr:to>
      <xdr:col>81</xdr:col>
      <xdr:colOff>50800</xdr:colOff>
      <xdr:row>75</xdr:row>
      <xdr:rowOff>130083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2959490"/>
          <a:ext cx="889000" cy="2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84211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11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128694</xdr:rowOff>
    </xdr:from>
    <xdr:to>
      <xdr:col>76</xdr:col>
      <xdr:colOff>114300</xdr:colOff>
      <xdr:row>75</xdr:row>
      <xdr:rowOff>130083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2987444"/>
          <a:ext cx="889000" cy="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79100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10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128694</xdr:rowOff>
    </xdr:from>
    <xdr:to>
      <xdr:col>71</xdr:col>
      <xdr:colOff>177800</xdr:colOff>
      <xdr:row>75</xdr:row>
      <xdr:rowOff>135438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2987444"/>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73728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77402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30199</xdr:rowOff>
    </xdr:from>
    <xdr:to>
      <xdr:col>85</xdr:col>
      <xdr:colOff>177800</xdr:colOff>
      <xdr:row>75</xdr:row>
      <xdr:rowOff>131799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88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53076</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74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49940</xdr:rowOff>
    </xdr:from>
    <xdr:to>
      <xdr:col>81</xdr:col>
      <xdr:colOff>101600</xdr:colOff>
      <xdr:row>75</xdr:row>
      <xdr:rowOff>151541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29086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168067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68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79283</xdr:rowOff>
    </xdr:from>
    <xdr:to>
      <xdr:col>76</xdr:col>
      <xdr:colOff>165100</xdr:colOff>
      <xdr:row>76</xdr:row>
      <xdr:rowOff>9432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9380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25960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271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77894</xdr:rowOff>
    </xdr:from>
    <xdr:to>
      <xdr:col>72</xdr:col>
      <xdr:colOff>38100</xdr:colOff>
      <xdr:row>76</xdr:row>
      <xdr:rowOff>8044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93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24571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71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84638</xdr:rowOff>
    </xdr:from>
    <xdr:to>
      <xdr:col>67</xdr:col>
      <xdr:colOff>101600</xdr:colOff>
      <xdr:row>76</xdr:row>
      <xdr:rowOff>14788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294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31315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7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130023</xdr:rowOff>
    </xdr:from>
    <xdr:to>
      <xdr:col>85</xdr:col>
      <xdr:colOff>127000</xdr:colOff>
      <xdr:row>97</xdr:row>
      <xdr:rowOff>130366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760673"/>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15625</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817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130023</xdr:rowOff>
    </xdr:from>
    <xdr:to>
      <xdr:col>81</xdr:col>
      <xdr:colOff>50800</xdr:colOff>
      <xdr:row>98</xdr:row>
      <xdr:rowOff>41783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760673"/>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147764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9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155862</xdr:rowOff>
    </xdr:from>
    <xdr:to>
      <xdr:col>76</xdr:col>
      <xdr:colOff>114300</xdr:colOff>
      <xdr:row>98</xdr:row>
      <xdr:rowOff>41783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786512"/>
          <a:ext cx="889000" cy="5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120789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92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133048</xdr:rowOff>
    </xdr:from>
    <xdr:to>
      <xdr:col>71</xdr:col>
      <xdr:colOff>177800</xdr:colOff>
      <xdr:row>97</xdr:row>
      <xdr:rowOff>155862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763698"/>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143161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94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140913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79566</xdr:rowOff>
    </xdr:from>
    <xdr:to>
      <xdr:col>85</xdr:col>
      <xdr:colOff>177800</xdr:colOff>
      <xdr:row>98</xdr:row>
      <xdr:rowOff>9716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71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102443</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56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79223</xdr:rowOff>
    </xdr:from>
    <xdr:to>
      <xdr:col>81</xdr:col>
      <xdr:colOff>101600</xdr:colOff>
      <xdr:row>98</xdr:row>
      <xdr:rowOff>9373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70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25900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4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162433</xdr:rowOff>
    </xdr:from>
    <xdr:to>
      <xdr:col>76</xdr:col>
      <xdr:colOff>165100</xdr:colOff>
      <xdr:row>98</xdr:row>
      <xdr:rowOff>92583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79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109110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5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105062</xdr:rowOff>
    </xdr:from>
    <xdr:to>
      <xdr:col>72</xdr:col>
      <xdr:colOff>38100</xdr:colOff>
      <xdr:row>98</xdr:row>
      <xdr:rowOff>35212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7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51739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51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82248</xdr:rowOff>
    </xdr:from>
    <xdr:to>
      <xdr:col>67</xdr:col>
      <xdr:colOff>101600</xdr:colOff>
      <xdr:row>98</xdr:row>
      <xdr:rowOff>12398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71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28925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48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33891</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20441"/>
          <a:ext cx="838200" cy="6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165552</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37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33891</xdr:rowOff>
    </xdr:from>
    <xdr:to>
      <xdr:col>111</xdr:col>
      <xdr:colOff>177800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720441"/>
          <a:ext cx="889000" cy="6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24256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69161</xdr:rowOff>
    </xdr:from>
    <xdr:to>
      <xdr:col>107</xdr:col>
      <xdr:colOff>50800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55711"/>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14949</xdr:rowOff>
    </xdr:from>
    <xdr:to>
      <xdr:col>102</xdr:col>
      <xdr:colOff>114300</xdr:colOff>
      <xdr:row>39</xdr:row>
      <xdr:rowOff>69161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01499"/>
          <a:ext cx="889000" cy="5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154541</xdr:rowOff>
    </xdr:from>
    <xdr:to>
      <xdr:col>112</xdr:col>
      <xdr:colOff>38100</xdr:colOff>
      <xdr:row>39</xdr:row>
      <xdr:rowOff>84691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75818</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4017" y="6762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18361</xdr:rowOff>
    </xdr:from>
    <xdr:to>
      <xdr:col>102</xdr:col>
      <xdr:colOff>165100</xdr:colOff>
      <xdr:row>39</xdr:row>
      <xdr:rowOff>119961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7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111088</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6017" y="6797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135599</xdr:rowOff>
    </xdr:from>
    <xdr:to>
      <xdr:col>98</xdr:col>
      <xdr:colOff>38100</xdr:colOff>
      <xdr:row>39</xdr:row>
      <xdr:rowOff>65749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5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56876</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7017" y="6743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15399</xdr:rowOff>
    </xdr:from>
    <xdr:to>
      <xdr:col>116</xdr:col>
      <xdr:colOff>63500</xdr:colOff>
      <xdr:row>54</xdr:row>
      <xdr:rowOff>88094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9273699"/>
          <a:ext cx="8382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143165</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74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17799</xdr:rowOff>
    </xdr:from>
    <xdr:to>
      <xdr:col>111</xdr:col>
      <xdr:colOff>177800</xdr:colOff>
      <xdr:row>54</xdr:row>
      <xdr:rowOff>88094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276099"/>
          <a:ext cx="889000" cy="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116533</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8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17799</xdr:rowOff>
    </xdr:from>
    <xdr:to>
      <xdr:col>107</xdr:col>
      <xdr:colOff>50800</xdr:colOff>
      <xdr:row>54</xdr:row>
      <xdr:rowOff>41459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9276099"/>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99960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7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41459</xdr:rowOff>
    </xdr:from>
    <xdr:to>
      <xdr:col>102</xdr:col>
      <xdr:colOff>114300</xdr:colOff>
      <xdr:row>54</xdr:row>
      <xdr:rowOff>50432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9299759"/>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90873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6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83614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136049</xdr:rowOff>
    </xdr:from>
    <xdr:to>
      <xdr:col>116</xdr:col>
      <xdr:colOff>114300</xdr:colOff>
      <xdr:row>54</xdr:row>
      <xdr:rowOff>66199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22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158926</xdr:rowOff>
    </xdr:from>
    <xdr:ext cx="534377"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07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37294</xdr:rowOff>
    </xdr:from>
    <xdr:to>
      <xdr:col>112</xdr:col>
      <xdr:colOff>38100</xdr:colOff>
      <xdr:row>54</xdr:row>
      <xdr:rowOff>138894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29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155421</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56111" y="907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138449</xdr:rowOff>
    </xdr:from>
    <xdr:to>
      <xdr:col>107</xdr:col>
      <xdr:colOff>101600</xdr:colOff>
      <xdr:row>54</xdr:row>
      <xdr:rowOff>68599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22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85126</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67111" y="900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162109</xdr:rowOff>
    </xdr:from>
    <xdr:to>
      <xdr:col>102</xdr:col>
      <xdr:colOff>165100</xdr:colOff>
      <xdr:row>54</xdr:row>
      <xdr:rowOff>92259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24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108786</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278111" y="902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171082</xdr:rowOff>
    </xdr:from>
    <xdr:to>
      <xdr:col>98</xdr:col>
      <xdr:colOff>38100</xdr:colOff>
      <xdr:row>54</xdr:row>
      <xdr:rowOff>101232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25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117759</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389111" y="903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88398</xdr:rowOff>
    </xdr:from>
    <xdr:to>
      <xdr:col>116</xdr:col>
      <xdr:colOff>63500</xdr:colOff>
      <xdr:row>75</xdr:row>
      <xdr:rowOff>120097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947148"/>
          <a:ext cx="8382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132250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16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116192</xdr:rowOff>
    </xdr:from>
    <xdr:to>
      <xdr:col>111</xdr:col>
      <xdr:colOff>177800</xdr:colOff>
      <xdr:row>75</xdr:row>
      <xdr:rowOff>120097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974942"/>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147127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116192</xdr:rowOff>
    </xdr:from>
    <xdr:to>
      <xdr:col>107</xdr:col>
      <xdr:colOff>50800</xdr:colOff>
      <xdr:row>75</xdr:row>
      <xdr:rowOff>146425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974942"/>
          <a:ext cx="889000" cy="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102264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146425</xdr:rowOff>
    </xdr:from>
    <xdr:to>
      <xdr:col>102</xdr:col>
      <xdr:colOff>114300</xdr:colOff>
      <xdr:row>76</xdr:row>
      <xdr:rowOff>48907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005175"/>
          <a:ext cx="889000" cy="7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95883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111948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37598</xdr:rowOff>
    </xdr:from>
    <xdr:to>
      <xdr:col>116</xdr:col>
      <xdr:colOff>114300</xdr:colOff>
      <xdr:row>75</xdr:row>
      <xdr:rowOff>139198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89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60475</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74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69297</xdr:rowOff>
    </xdr:from>
    <xdr:to>
      <xdr:col>112</xdr:col>
      <xdr:colOff>38100</xdr:colOff>
      <xdr:row>75</xdr:row>
      <xdr:rowOff>170898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9280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15974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70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65392</xdr:rowOff>
    </xdr:from>
    <xdr:to>
      <xdr:col>107</xdr:col>
      <xdr:colOff>101600</xdr:colOff>
      <xdr:row>75</xdr:row>
      <xdr:rowOff>166991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241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12069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95624</xdr:rowOff>
    </xdr:from>
    <xdr:to>
      <xdr:col>102</xdr:col>
      <xdr:colOff>165100</xdr:colOff>
      <xdr:row>76</xdr:row>
      <xdr:rowOff>25775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543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42301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72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169557</xdr:rowOff>
    </xdr:from>
    <xdr:to>
      <xdr:col>98</xdr:col>
      <xdr:colOff>38100</xdr:colOff>
      <xdr:row>76</xdr:row>
      <xdr:rowOff>99707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2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90834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2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680,879</a:t>
          </a:r>
          <a:r>
            <a:rPr kumimoji="1" lang="ja-JP" altLang="en-US" sz="1300">
              <a:latin typeface="ＭＳ Ｐゴシック" panose="020B0600070205080204" pitchFamily="50" charset="-128"/>
              <a:ea typeface="ＭＳ Ｐゴシック" panose="020B0600070205080204" pitchFamily="50" charset="-128"/>
            </a:rPr>
            <a:t>円となり、特別定額給付金の支給に伴い補助費等が大幅な増となった。類似団体平均と比べると人件費、物件費、補助費等が高くなっている。</a:t>
          </a:r>
        </a:p>
        <a:p>
          <a:r>
            <a:rPr kumimoji="1" lang="ja-JP" altLang="en-US" sz="1300">
              <a:latin typeface="ＭＳ Ｐゴシック" panose="020B0600070205080204" pitchFamily="50" charset="-128"/>
              <a:ea typeface="ＭＳ Ｐゴシック" panose="020B0600070205080204" pitchFamily="50" charset="-128"/>
            </a:rPr>
            <a:t>　人件費については、保育園の民営化・統廃合や公共施設の整理・縮小を進めているところであり、「行財政改革推進プラン」に基づき、効果的で効率的な人員を維持しながら職員定数の適正化に努める。</a:t>
          </a:r>
        </a:p>
        <a:p>
          <a:r>
            <a:rPr kumimoji="1" lang="ja-JP" altLang="en-US" sz="1300">
              <a:latin typeface="ＭＳ Ｐゴシック" panose="020B0600070205080204" pitchFamily="50" charset="-128"/>
              <a:ea typeface="ＭＳ Ｐゴシック" panose="020B0600070205080204" pitchFamily="50" charset="-128"/>
            </a:rPr>
            <a:t>　物件費については、町面積が広大であり、公共施設の管理や、ごみ収集運搬、スクールバス運行などの委託料が高額となっているため、「公共施設等総合管理計画」に基づき、公共施設数の統廃合を行うとともに、事務事業の再点検によりコスト削減を図る。</a:t>
          </a:r>
        </a:p>
        <a:p>
          <a:r>
            <a:rPr kumimoji="1" lang="ja-JP" altLang="en-US" sz="1300">
              <a:latin typeface="ＭＳ Ｐゴシック" panose="020B0600070205080204" pitchFamily="50" charset="-128"/>
              <a:ea typeface="ＭＳ Ｐゴシック" panose="020B0600070205080204" pitchFamily="50" charset="-128"/>
            </a:rPr>
            <a:t>　補助費については、一部事務組合に対するものの割合が高いため、一部事務組合及び構成市町と連携し、経費削減・適正化を図る。また、町単独の補助金については、「補助金に関するガイドライン」に基づき、公平で適正な補助金の交付に努め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なお、貸付金が類似団体平均の約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倍と高い水準にあるのは、中小企業振興資金融資預託金（</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24,756
24,413
372.34
17,984,327
16,855,847
1,034,703
7,900,435
11,709,087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118364</xdr:rowOff>
    </xdr:from>
    <xdr:to>
      <xdr:col>24</xdr:col>
      <xdr:colOff>63500</xdr:colOff>
      <xdr:row>34</xdr:row>
      <xdr:rowOff>121412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4766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103903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3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103505</xdr:rowOff>
    </xdr:from>
    <xdr:to>
      <xdr:col>19</xdr:col>
      <xdr:colOff>177800</xdr:colOff>
      <xdr:row>34</xdr:row>
      <xdr:rowOff>121412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61355"/>
          <a:ext cx="889000" cy="18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98171</xdr:rowOff>
    </xdr:from>
    <xdr:to>
      <xdr:col>15</xdr:col>
      <xdr:colOff>50800</xdr:colOff>
      <xdr:row>33</xdr:row>
      <xdr:rowOff>103505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56021"/>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116857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98171</xdr:rowOff>
    </xdr:from>
    <xdr:to>
      <xdr:col>10</xdr:col>
      <xdr:colOff>114300</xdr:colOff>
      <xdr:row>33</xdr:row>
      <xdr:rowOff>130937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56021"/>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134764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143527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67564</xdr:rowOff>
    </xdr:from>
    <xdr:to>
      <xdr:col>24</xdr:col>
      <xdr:colOff>114300</xdr:colOff>
      <xdr:row>34</xdr:row>
      <xdr:rowOff>169164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9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90441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70612</xdr:rowOff>
    </xdr:from>
    <xdr:to>
      <xdr:col>20</xdr:col>
      <xdr:colOff>38100</xdr:colOff>
      <xdr:row>35</xdr:row>
      <xdr:rowOff>762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163339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9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52705</xdr:rowOff>
    </xdr:from>
    <xdr:to>
      <xdr:col>15</xdr:col>
      <xdr:colOff>101600</xdr:colOff>
      <xdr:row>33</xdr:row>
      <xdr:rowOff>154305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170832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8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47371</xdr:rowOff>
    </xdr:from>
    <xdr:to>
      <xdr:col>10</xdr:col>
      <xdr:colOff>165100</xdr:colOff>
      <xdr:row>33</xdr:row>
      <xdr:rowOff>148971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0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165498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8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80137</xdr:rowOff>
    </xdr:from>
    <xdr:to>
      <xdr:col>6</xdr:col>
      <xdr:colOff>38100</xdr:colOff>
      <xdr:row>34</xdr:row>
      <xdr:rowOff>10287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3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26814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1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143125</xdr:rowOff>
    </xdr:from>
    <xdr:to>
      <xdr:col>24</xdr:col>
      <xdr:colOff>63500</xdr:colOff>
      <xdr:row>57</xdr:row>
      <xdr:rowOff>131938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572875"/>
          <a:ext cx="838200" cy="33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166732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96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131938</xdr:rowOff>
    </xdr:from>
    <xdr:to>
      <xdr:col>19</xdr:col>
      <xdr:colOff>177800</xdr:colOff>
      <xdr:row>58</xdr:row>
      <xdr:rowOff>7733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04588"/>
          <a:ext cx="889000" cy="4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99093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100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156270</xdr:rowOff>
    </xdr:from>
    <xdr:to>
      <xdr:col>15</xdr:col>
      <xdr:colOff>50800</xdr:colOff>
      <xdr:row>58</xdr:row>
      <xdr:rowOff>7733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28920"/>
          <a:ext cx="889000" cy="2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81001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0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139383</xdr:rowOff>
    </xdr:from>
    <xdr:to>
      <xdr:col>10</xdr:col>
      <xdr:colOff>114300</xdr:colOff>
      <xdr:row>57</xdr:row>
      <xdr:rowOff>156270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12033"/>
          <a:ext cx="889000" cy="1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110003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101071</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92325</xdr:rowOff>
    </xdr:from>
    <xdr:to>
      <xdr:col>24</xdr:col>
      <xdr:colOff>114300</xdr:colOff>
      <xdr:row>56</xdr:row>
      <xdr:rowOff>22475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2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115202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7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81138</xdr:rowOff>
    </xdr:from>
    <xdr:to>
      <xdr:col>20</xdr:col>
      <xdr:colOff>38100</xdr:colOff>
      <xdr:row>58</xdr:row>
      <xdr:rowOff>11288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5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27815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62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128383</xdr:rowOff>
    </xdr:from>
    <xdr:to>
      <xdr:col>15</xdr:col>
      <xdr:colOff>101600</xdr:colOff>
      <xdr:row>58</xdr:row>
      <xdr:rowOff>58533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0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75060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67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105470</xdr:rowOff>
    </xdr:from>
    <xdr:to>
      <xdr:col>10</xdr:col>
      <xdr:colOff>165100</xdr:colOff>
      <xdr:row>58</xdr:row>
      <xdr:rowOff>35620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52147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65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88583</xdr:rowOff>
    </xdr:from>
    <xdr:to>
      <xdr:col>6</xdr:col>
      <xdr:colOff>38100</xdr:colOff>
      <xdr:row>58</xdr:row>
      <xdr:rowOff>18733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6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35260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63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102863</xdr:rowOff>
    </xdr:from>
    <xdr:to>
      <xdr:col>24</xdr:col>
      <xdr:colOff>63500</xdr:colOff>
      <xdr:row>76</xdr:row>
      <xdr:rowOff>31539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961613"/>
          <a:ext cx="838200" cy="10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171406</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3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31539</xdr:rowOff>
    </xdr:from>
    <xdr:to>
      <xdr:col>19</xdr:col>
      <xdr:colOff>177800</xdr:colOff>
      <xdr:row>76</xdr:row>
      <xdr:rowOff>128662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061739"/>
          <a:ext cx="889000" cy="9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168042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9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28649</xdr:rowOff>
    </xdr:from>
    <xdr:to>
      <xdr:col>15</xdr:col>
      <xdr:colOff>50800</xdr:colOff>
      <xdr:row>76</xdr:row>
      <xdr:rowOff>128662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058849"/>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78071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2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5626</xdr:rowOff>
    </xdr:from>
    <xdr:to>
      <xdr:col>10</xdr:col>
      <xdr:colOff>114300</xdr:colOff>
      <xdr:row>76</xdr:row>
      <xdr:rowOff>28649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035826"/>
          <a:ext cx="889000" cy="2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5850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0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52063</xdr:rowOff>
    </xdr:from>
    <xdr:to>
      <xdr:col>24</xdr:col>
      <xdr:colOff>114300</xdr:colOff>
      <xdr:row>75</xdr:row>
      <xdr:rowOff>153662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910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74940</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76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152189</xdr:rowOff>
    </xdr:from>
    <xdr:to>
      <xdr:col>20</xdr:col>
      <xdr:colOff>38100</xdr:colOff>
      <xdr:row>76</xdr:row>
      <xdr:rowOff>82339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1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98866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78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77862</xdr:rowOff>
    </xdr:from>
    <xdr:to>
      <xdr:col>15</xdr:col>
      <xdr:colOff>101600</xdr:colOff>
      <xdr:row>77</xdr:row>
      <xdr:rowOff>8012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10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24539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88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149299</xdr:rowOff>
    </xdr:from>
    <xdr:to>
      <xdr:col>10</xdr:col>
      <xdr:colOff>165100</xdr:colOff>
      <xdr:row>76</xdr:row>
      <xdr:rowOff>79449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00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95976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78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126276</xdr:rowOff>
    </xdr:from>
    <xdr:to>
      <xdr:col>6</xdr:col>
      <xdr:colOff>38100</xdr:colOff>
      <xdr:row>76</xdr:row>
      <xdr:rowOff>56426</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9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47553</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077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166846</xdr:rowOff>
    </xdr:from>
    <xdr:to>
      <xdr:col>24</xdr:col>
      <xdr:colOff>63500</xdr:colOff>
      <xdr:row>96</xdr:row>
      <xdr:rowOff>77636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5597346"/>
          <a:ext cx="838200" cy="93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156481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15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77636</xdr:rowOff>
    </xdr:from>
    <xdr:to>
      <xdr:col>19</xdr:col>
      <xdr:colOff>177800</xdr:colOff>
      <xdr:row>97</xdr:row>
      <xdr:rowOff>18656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536836"/>
          <a:ext cx="889000" cy="11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102551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7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18656</xdr:rowOff>
    </xdr:from>
    <xdr:to>
      <xdr:col>15</xdr:col>
      <xdr:colOff>50800</xdr:colOff>
      <xdr:row>97</xdr:row>
      <xdr:rowOff>28200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649306"/>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137202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76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55518</xdr:rowOff>
    </xdr:from>
    <xdr:to>
      <xdr:col>10</xdr:col>
      <xdr:colOff>114300</xdr:colOff>
      <xdr:row>97</xdr:row>
      <xdr:rowOff>28200</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000368"/>
          <a:ext cx="889000" cy="65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129888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76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125696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75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116046</xdr:rowOff>
    </xdr:from>
    <xdr:to>
      <xdr:col>24</xdr:col>
      <xdr:colOff>114300</xdr:colOff>
      <xdr:row>91</xdr:row>
      <xdr:rowOff>46196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55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69073</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549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26836</xdr:rowOff>
    </xdr:from>
    <xdr:to>
      <xdr:col>20</xdr:col>
      <xdr:colOff>38100</xdr:colOff>
      <xdr:row>96</xdr:row>
      <xdr:rowOff>128436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4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144963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26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139306</xdr:rowOff>
    </xdr:from>
    <xdr:to>
      <xdr:col>15</xdr:col>
      <xdr:colOff>101600</xdr:colOff>
      <xdr:row>97</xdr:row>
      <xdr:rowOff>69456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5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85983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37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148850</xdr:rowOff>
    </xdr:from>
    <xdr:to>
      <xdr:col>10</xdr:col>
      <xdr:colOff>165100</xdr:colOff>
      <xdr:row>97</xdr:row>
      <xdr:rowOff>79000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95527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3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4718</xdr:rowOff>
    </xdr:from>
    <xdr:to>
      <xdr:col>6</xdr:col>
      <xdr:colOff>38100</xdr:colOff>
      <xdr:row>93</xdr:row>
      <xdr:rowOff>106318</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59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122845</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572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28067</xdr:rowOff>
    </xdr:from>
    <xdr:to>
      <xdr:col>55</xdr:col>
      <xdr:colOff>0</xdr:colOff>
      <xdr:row>39</xdr:row>
      <xdr:rowOff>32639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1461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28067</xdr:rowOff>
    </xdr:from>
    <xdr:to>
      <xdr:col>50</xdr:col>
      <xdr:colOff>114300</xdr:colOff>
      <xdr:row>39</xdr:row>
      <xdr:rowOff>33401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714617"/>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33401</xdr:rowOff>
    </xdr:from>
    <xdr:to>
      <xdr:col>45</xdr:col>
      <xdr:colOff>177800</xdr:colOff>
      <xdr:row>39</xdr:row>
      <xdr:rowOff>34163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71995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30734</xdr:rowOff>
    </xdr:from>
    <xdr:to>
      <xdr:col>41</xdr:col>
      <xdr:colOff>50800</xdr:colOff>
      <xdr:row>39</xdr:row>
      <xdr:rowOff>34163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1728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153289</xdr:rowOff>
    </xdr:from>
    <xdr:to>
      <xdr:col>55</xdr:col>
      <xdr:colOff>50800</xdr:colOff>
      <xdr:row>39</xdr:row>
      <xdr:rowOff>83439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68216</xdr:rowOff>
    </xdr:from>
    <xdr:ext cx="313932"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833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148717</xdr:rowOff>
    </xdr:from>
    <xdr:to>
      <xdr:col>50</xdr:col>
      <xdr:colOff>165100</xdr:colOff>
      <xdr:row>39</xdr:row>
      <xdr:rowOff>78867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69994</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82333" y="67565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154051</xdr:rowOff>
    </xdr:from>
    <xdr:to>
      <xdr:col>46</xdr:col>
      <xdr:colOff>38100</xdr:colOff>
      <xdr:row>39</xdr:row>
      <xdr:rowOff>84201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75328</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93333" y="676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154813</xdr:rowOff>
    </xdr:from>
    <xdr:to>
      <xdr:col>41</xdr:col>
      <xdr:colOff>101600</xdr:colOff>
      <xdr:row>39</xdr:row>
      <xdr:rowOff>84963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76090</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04333" y="6762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151384</xdr:rowOff>
    </xdr:from>
    <xdr:to>
      <xdr:col>36</xdr:col>
      <xdr:colOff>165100</xdr:colOff>
      <xdr:row>39</xdr:row>
      <xdr:rowOff>81534</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72661</xdr:rowOff>
    </xdr:from>
    <xdr:ext cx="313932"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15333" y="6759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144249</xdr:rowOff>
    </xdr:from>
    <xdr:to>
      <xdr:col>55</xdr:col>
      <xdr:colOff>0</xdr:colOff>
      <xdr:row>55</xdr:row>
      <xdr:rowOff>162468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573999"/>
          <a:ext cx="8382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35529</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3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26406</xdr:rowOff>
    </xdr:from>
    <xdr:to>
      <xdr:col>50</xdr:col>
      <xdr:colOff>114300</xdr:colOff>
      <xdr:row>55</xdr:row>
      <xdr:rowOff>144249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456156"/>
          <a:ext cx="889000" cy="1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69956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26406</xdr:rowOff>
    </xdr:from>
    <xdr:to>
      <xdr:col>45</xdr:col>
      <xdr:colOff>177800</xdr:colOff>
      <xdr:row>55</xdr:row>
      <xdr:rowOff>138443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456156"/>
          <a:ext cx="889000" cy="11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75259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138443</xdr:rowOff>
    </xdr:from>
    <xdr:to>
      <xdr:col>41</xdr:col>
      <xdr:colOff>50800</xdr:colOff>
      <xdr:row>55</xdr:row>
      <xdr:rowOff>143266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568193"/>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64035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71602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111668</xdr:rowOff>
    </xdr:from>
    <xdr:to>
      <xdr:col>55</xdr:col>
      <xdr:colOff>50800</xdr:colOff>
      <xdr:row>56</xdr:row>
      <xdr:rowOff>41818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5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134545</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39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93449</xdr:rowOff>
    </xdr:from>
    <xdr:to>
      <xdr:col>50</xdr:col>
      <xdr:colOff>165100</xdr:colOff>
      <xdr:row>56</xdr:row>
      <xdr:rowOff>23599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5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40126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29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147056</xdr:rowOff>
    </xdr:from>
    <xdr:to>
      <xdr:col>46</xdr:col>
      <xdr:colOff>38100</xdr:colOff>
      <xdr:row>55</xdr:row>
      <xdr:rowOff>77206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40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93733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1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87643</xdr:rowOff>
    </xdr:from>
    <xdr:to>
      <xdr:col>41</xdr:col>
      <xdr:colOff>101600</xdr:colOff>
      <xdr:row>56</xdr:row>
      <xdr:rowOff>17793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51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34320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2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92466</xdr:rowOff>
    </xdr:from>
    <xdr:to>
      <xdr:col>36</xdr:col>
      <xdr:colOff>165100</xdr:colOff>
      <xdr:row>56</xdr:row>
      <xdr:rowOff>22616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52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39143</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29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30200</xdr:rowOff>
    </xdr:from>
    <xdr:to>
      <xdr:col>55</xdr:col>
      <xdr:colOff>0</xdr:colOff>
      <xdr:row>74</xdr:row>
      <xdr:rowOff>23408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2203150"/>
          <a:ext cx="838200" cy="50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103348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13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152795</xdr:rowOff>
    </xdr:from>
    <xdr:to>
      <xdr:col>50</xdr:col>
      <xdr:colOff>114300</xdr:colOff>
      <xdr:row>74</xdr:row>
      <xdr:rowOff>23408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2668645"/>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836</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04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152795</xdr:rowOff>
    </xdr:from>
    <xdr:to>
      <xdr:col>45</xdr:col>
      <xdr:colOff>177800</xdr:colOff>
      <xdr:row>74</xdr:row>
      <xdr:rowOff>50677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2668645"/>
          <a:ext cx="889000" cy="6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159224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50677</xdr:rowOff>
    </xdr:from>
    <xdr:to>
      <xdr:col>41</xdr:col>
      <xdr:colOff>50800</xdr:colOff>
      <xdr:row>74</xdr:row>
      <xdr:rowOff>76933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2737977"/>
          <a:ext cx="889000" cy="2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163208</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36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17296</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39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150850</xdr:rowOff>
    </xdr:from>
    <xdr:to>
      <xdr:col>55</xdr:col>
      <xdr:colOff>50800</xdr:colOff>
      <xdr:row>71</xdr:row>
      <xdr:rowOff>81000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15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103877</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10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144058</xdr:rowOff>
    </xdr:from>
    <xdr:to>
      <xdr:col>50</xdr:col>
      <xdr:colOff>165100</xdr:colOff>
      <xdr:row>74</xdr:row>
      <xdr:rowOff>74208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65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90735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43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101995</xdr:rowOff>
    </xdr:from>
    <xdr:to>
      <xdr:col>46</xdr:col>
      <xdr:colOff>38100</xdr:colOff>
      <xdr:row>74</xdr:row>
      <xdr:rowOff>32145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61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48672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39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171327</xdr:rowOff>
    </xdr:from>
    <xdr:to>
      <xdr:col>41</xdr:col>
      <xdr:colOff>101600</xdr:colOff>
      <xdr:row>74</xdr:row>
      <xdr:rowOff>101477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68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118004</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46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26133</xdr:rowOff>
    </xdr:from>
    <xdr:to>
      <xdr:col>36</xdr:col>
      <xdr:colOff>165100</xdr:colOff>
      <xdr:row>74</xdr:row>
      <xdr:rowOff>127733</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271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144260</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4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72968</xdr:rowOff>
    </xdr:from>
    <xdr:to>
      <xdr:col>55</xdr:col>
      <xdr:colOff>0</xdr:colOff>
      <xdr:row>98</xdr:row>
      <xdr:rowOff>82341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875068"/>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117836</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405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64967</xdr:rowOff>
    </xdr:from>
    <xdr:to>
      <xdr:col>50</xdr:col>
      <xdr:colOff>114300</xdr:colOff>
      <xdr:row>98</xdr:row>
      <xdr:rowOff>72968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86706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28015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137433</xdr:rowOff>
    </xdr:from>
    <xdr:to>
      <xdr:col>45</xdr:col>
      <xdr:colOff>177800</xdr:colOff>
      <xdr:row>98</xdr:row>
      <xdr:rowOff>64967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768083"/>
          <a:ext cx="889000" cy="9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64037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137433</xdr:rowOff>
    </xdr:from>
    <xdr:to>
      <xdr:col>41</xdr:col>
      <xdr:colOff>50800</xdr:colOff>
      <xdr:row>98</xdr:row>
      <xdr:rowOff>22428</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768083"/>
          <a:ext cx="889000" cy="5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22241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96727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31541</xdr:rowOff>
    </xdr:from>
    <xdr:to>
      <xdr:col>55</xdr:col>
      <xdr:colOff>50800</xdr:colOff>
      <xdr:row>98</xdr:row>
      <xdr:rowOff>133141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83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9968</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81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22168</xdr:rowOff>
    </xdr:from>
    <xdr:to>
      <xdr:col>50</xdr:col>
      <xdr:colOff>165100</xdr:colOff>
      <xdr:row>98</xdr:row>
      <xdr:rowOff>123768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82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114895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91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14167</xdr:rowOff>
    </xdr:from>
    <xdr:to>
      <xdr:col>46</xdr:col>
      <xdr:colOff>38100</xdr:colOff>
      <xdr:row>98</xdr:row>
      <xdr:rowOff>115767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81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106894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9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86633</xdr:rowOff>
    </xdr:from>
    <xdr:to>
      <xdr:col>41</xdr:col>
      <xdr:colOff>101600</xdr:colOff>
      <xdr:row>98</xdr:row>
      <xdr:rowOff>16783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71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7910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81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143078</xdr:rowOff>
    </xdr:from>
    <xdr:to>
      <xdr:col>36</xdr:col>
      <xdr:colOff>165100</xdr:colOff>
      <xdr:row>98</xdr:row>
      <xdr:rowOff>73228</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77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64355</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86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60947</xdr:rowOff>
    </xdr:from>
    <xdr:to>
      <xdr:col>85</xdr:col>
      <xdr:colOff>126364</xdr:colOff>
      <xdr:row>38</xdr:row>
      <xdr:rowOff>98514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547347"/>
          <a:ext cx="1269" cy="1066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102341</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1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98514</xdr:rowOff>
    </xdr:from>
    <xdr:to>
      <xdr:col>86</xdr:col>
      <xdr:colOff>25400</xdr:colOff>
      <xdr:row>38</xdr:row>
      <xdr:rowOff>98514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7624</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3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60947</xdr:rowOff>
    </xdr:from>
    <xdr:to>
      <xdr:col>86</xdr:col>
      <xdr:colOff>25400</xdr:colOff>
      <xdr:row>32</xdr:row>
      <xdr:rowOff>60947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54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45898</xdr:rowOff>
    </xdr:from>
    <xdr:to>
      <xdr:col>85</xdr:col>
      <xdr:colOff>127000</xdr:colOff>
      <xdr:row>35</xdr:row>
      <xdr:rowOff>53251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046648"/>
          <a:ext cx="8382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92397</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264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113970</xdr:rowOff>
    </xdr:from>
    <xdr:to>
      <xdr:col>85</xdr:col>
      <xdr:colOff>177800</xdr:colOff>
      <xdr:row>37</xdr:row>
      <xdr:rowOff>44120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45898</xdr:rowOff>
    </xdr:from>
    <xdr:to>
      <xdr:col>81</xdr:col>
      <xdr:colOff>50800</xdr:colOff>
      <xdr:row>35</xdr:row>
      <xdr:rowOff>131280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046648"/>
          <a:ext cx="889000" cy="8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162357</xdr:rowOff>
    </xdr:from>
    <xdr:to>
      <xdr:col>81</xdr:col>
      <xdr:colOff>101600</xdr:colOff>
      <xdr:row>37</xdr:row>
      <xdr:rowOff>92507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83634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4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131280</xdr:rowOff>
    </xdr:from>
    <xdr:to>
      <xdr:col>76</xdr:col>
      <xdr:colOff>114300</xdr:colOff>
      <xdr:row>36</xdr:row>
      <xdr:rowOff>7988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132030"/>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152222</xdr:rowOff>
    </xdr:from>
    <xdr:to>
      <xdr:col>76</xdr:col>
      <xdr:colOff>165100</xdr:colOff>
      <xdr:row>37</xdr:row>
      <xdr:rowOff>82372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32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73499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41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109258</xdr:rowOff>
    </xdr:from>
    <xdr:to>
      <xdr:col>71</xdr:col>
      <xdr:colOff>177800</xdr:colOff>
      <xdr:row>36</xdr:row>
      <xdr:rowOff>7988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5424208"/>
          <a:ext cx="889000" cy="75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16129</xdr:rowOff>
    </xdr:from>
    <xdr:to>
      <xdr:col>72</xdr:col>
      <xdr:colOff>38100</xdr:colOff>
      <xdr:row>37</xdr:row>
      <xdr:rowOff>117729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35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108856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45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127038</xdr:rowOff>
    </xdr:from>
    <xdr:to>
      <xdr:col>67</xdr:col>
      <xdr:colOff>101600</xdr:colOff>
      <xdr:row>37</xdr:row>
      <xdr:rowOff>57188</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48315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3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2451</xdr:rowOff>
    </xdr:from>
    <xdr:to>
      <xdr:col>85</xdr:col>
      <xdr:colOff>177800</xdr:colOff>
      <xdr:row>35</xdr:row>
      <xdr:rowOff>104051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00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25328</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85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166548</xdr:rowOff>
    </xdr:from>
    <xdr:to>
      <xdr:col>81</xdr:col>
      <xdr:colOff>101600</xdr:colOff>
      <xdr:row>35</xdr:row>
      <xdr:rowOff>96698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59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113225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77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80480</xdr:rowOff>
    </xdr:from>
    <xdr:to>
      <xdr:col>76</xdr:col>
      <xdr:colOff>165100</xdr:colOff>
      <xdr:row>36</xdr:row>
      <xdr:rowOff>10630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08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27157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128638</xdr:rowOff>
    </xdr:from>
    <xdr:to>
      <xdr:col>72</xdr:col>
      <xdr:colOff>38100</xdr:colOff>
      <xdr:row>36</xdr:row>
      <xdr:rowOff>58788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1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75315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9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58458</xdr:rowOff>
    </xdr:from>
    <xdr:to>
      <xdr:col>67</xdr:col>
      <xdr:colOff>101600</xdr:colOff>
      <xdr:row>31</xdr:row>
      <xdr:rowOff>160058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537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5135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14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39574</xdr:rowOff>
    </xdr:from>
    <xdr:to>
      <xdr:col>85</xdr:col>
      <xdr:colOff>127000</xdr:colOff>
      <xdr:row>55</xdr:row>
      <xdr:rowOff>137205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469324"/>
          <a:ext cx="838200" cy="9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9021</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267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39574</xdr:rowOff>
    </xdr:from>
    <xdr:to>
      <xdr:col>81</xdr:col>
      <xdr:colOff>50800</xdr:colOff>
      <xdr:row>56</xdr:row>
      <xdr:rowOff>137414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469324"/>
          <a:ext cx="889000" cy="26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142556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5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133966</xdr:rowOff>
    </xdr:from>
    <xdr:to>
      <xdr:col>76</xdr:col>
      <xdr:colOff>114300</xdr:colOff>
      <xdr:row>56</xdr:row>
      <xdr:rowOff>137414</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220816"/>
          <a:ext cx="889000" cy="5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46035</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133966</xdr:rowOff>
    </xdr:from>
    <xdr:to>
      <xdr:col>71</xdr:col>
      <xdr:colOff>177800</xdr:colOff>
      <xdr:row>57</xdr:row>
      <xdr:rowOff>18294</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220816"/>
          <a:ext cx="889000" cy="57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31818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59180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3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86405</xdr:rowOff>
    </xdr:from>
    <xdr:to>
      <xdr:col>85</xdr:col>
      <xdr:colOff>177800</xdr:colOff>
      <xdr:row>56</xdr:row>
      <xdr:rowOff>16555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51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64832</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49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160224</xdr:rowOff>
    </xdr:from>
    <xdr:to>
      <xdr:col>81</xdr:col>
      <xdr:colOff>101600</xdr:colOff>
      <xdr:row>55</xdr:row>
      <xdr:rowOff>90374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41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106901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1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86614</xdr:rowOff>
    </xdr:from>
    <xdr:to>
      <xdr:col>76</xdr:col>
      <xdr:colOff>165100</xdr:colOff>
      <xdr:row>57</xdr:row>
      <xdr:rowOff>16764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6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7891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78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83166</xdr:rowOff>
    </xdr:from>
    <xdr:to>
      <xdr:col>72</xdr:col>
      <xdr:colOff>38100</xdr:colOff>
      <xdr:row>54</xdr:row>
      <xdr:rowOff>13316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17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29843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894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138944</xdr:rowOff>
    </xdr:from>
    <xdr:to>
      <xdr:col>67</xdr:col>
      <xdr:colOff>101600</xdr:colOff>
      <xdr:row>57</xdr:row>
      <xdr:rowOff>69094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74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60221</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83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153484</xdr:rowOff>
    </xdr:from>
    <xdr:to>
      <xdr:col>85</xdr:col>
      <xdr:colOff>127000</xdr:colOff>
      <xdr:row>77</xdr:row>
      <xdr:rowOff>5328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2840784"/>
          <a:ext cx="838200" cy="36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151429</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53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5328</xdr:rowOff>
    </xdr:from>
    <xdr:to>
      <xdr:col>81</xdr:col>
      <xdr:colOff>50800</xdr:colOff>
      <xdr:row>78</xdr:row>
      <xdr:rowOff>138419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206978"/>
          <a:ext cx="889000" cy="30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99010</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47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135562</xdr:rowOff>
    </xdr:from>
    <xdr:to>
      <xdr:col>76</xdr:col>
      <xdr:colOff>114300</xdr:colOff>
      <xdr:row>78</xdr:row>
      <xdr:rowOff>138419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08662"/>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75898</xdr:rowOff>
    </xdr:from>
    <xdr:to>
      <xdr:col>71</xdr:col>
      <xdr:colOff>177800</xdr:colOff>
      <xdr:row>78</xdr:row>
      <xdr:rowOff>135562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448998"/>
          <a:ext cx="8890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151544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5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102684</xdr:rowOff>
    </xdr:from>
    <xdr:to>
      <xdr:col>85</xdr:col>
      <xdr:colOff>177800</xdr:colOff>
      <xdr:row>75</xdr:row>
      <xdr:rowOff>32834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278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125561</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264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125978</xdr:rowOff>
    </xdr:from>
    <xdr:to>
      <xdr:col>81</xdr:col>
      <xdr:colOff>101600</xdr:colOff>
      <xdr:row>77</xdr:row>
      <xdr:rowOff>56128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15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72656</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293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87619</xdr:rowOff>
    </xdr:from>
    <xdr:to>
      <xdr:col>76</xdr:col>
      <xdr:colOff>165100</xdr:colOff>
      <xdr:row>79</xdr:row>
      <xdr:rowOff>17769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8896</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35333" y="13553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84762</xdr:rowOff>
    </xdr:from>
    <xdr:to>
      <xdr:col>72</xdr:col>
      <xdr:colOff>38100</xdr:colOff>
      <xdr:row>79</xdr:row>
      <xdr:rowOff>14912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6039</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55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25098</xdr:rowOff>
    </xdr:from>
    <xdr:to>
      <xdr:col>67</xdr:col>
      <xdr:colOff>101600</xdr:colOff>
      <xdr:row>78</xdr:row>
      <xdr:rowOff>126698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39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143225</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17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80998</xdr:rowOff>
    </xdr:from>
    <xdr:to>
      <xdr:col>85</xdr:col>
      <xdr:colOff>127000</xdr:colOff>
      <xdr:row>95</xdr:row>
      <xdr:rowOff>100740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368748"/>
          <a:ext cx="838200" cy="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31078</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90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100740</xdr:rowOff>
    </xdr:from>
    <xdr:to>
      <xdr:col>81</xdr:col>
      <xdr:colOff>50800</xdr:colOff>
      <xdr:row>95</xdr:row>
      <xdr:rowOff>130082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388490"/>
          <a:ext cx="889000" cy="2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84194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5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128694</xdr:rowOff>
    </xdr:from>
    <xdr:to>
      <xdr:col>76</xdr:col>
      <xdr:colOff>114300</xdr:colOff>
      <xdr:row>95</xdr:row>
      <xdr:rowOff>130082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416444"/>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79100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53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128694</xdr:rowOff>
    </xdr:from>
    <xdr:to>
      <xdr:col>71</xdr:col>
      <xdr:colOff>177800</xdr:colOff>
      <xdr:row>95</xdr:row>
      <xdr:rowOff>135438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416444"/>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73728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77402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30198</xdr:rowOff>
    </xdr:from>
    <xdr:to>
      <xdr:col>85</xdr:col>
      <xdr:colOff>177800</xdr:colOff>
      <xdr:row>95</xdr:row>
      <xdr:rowOff>131798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31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53075</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16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49940</xdr:rowOff>
    </xdr:from>
    <xdr:to>
      <xdr:col>81</xdr:col>
      <xdr:colOff>101600</xdr:colOff>
      <xdr:row>95</xdr:row>
      <xdr:rowOff>151540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33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168067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11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79282</xdr:rowOff>
    </xdr:from>
    <xdr:to>
      <xdr:col>76</xdr:col>
      <xdr:colOff>165100</xdr:colOff>
      <xdr:row>96</xdr:row>
      <xdr:rowOff>9432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36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25959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14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77894</xdr:rowOff>
    </xdr:from>
    <xdr:to>
      <xdr:col>72</xdr:col>
      <xdr:colOff>38100</xdr:colOff>
      <xdr:row>96</xdr:row>
      <xdr:rowOff>8044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36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24571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14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84638</xdr:rowOff>
    </xdr:from>
    <xdr:to>
      <xdr:col>67</xdr:col>
      <xdr:colOff>101600</xdr:colOff>
      <xdr:row>96</xdr:row>
      <xdr:rowOff>14788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37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31315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14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680,879</a:t>
          </a:r>
          <a:r>
            <a:rPr kumimoji="1" lang="ja-JP" altLang="en-US" sz="1300">
              <a:latin typeface="ＭＳ Ｐゴシック" panose="020B0600070205080204" pitchFamily="50" charset="-128"/>
              <a:ea typeface="ＭＳ Ｐゴシック" panose="020B0600070205080204" pitchFamily="50" charset="-128"/>
            </a:rPr>
            <a:t>円となり、特別定額給付金の支給に伴い総務費が大幅な増となった。類似団体平均と比べると衛生費、商工費、消防費、災害復旧費が高くなっている。</a:t>
          </a:r>
        </a:p>
        <a:p>
          <a:r>
            <a:rPr kumimoji="1" lang="ja-JP" altLang="en-US" sz="1300">
              <a:latin typeface="ＭＳ Ｐゴシック" panose="020B0600070205080204" pitchFamily="50" charset="-128"/>
              <a:ea typeface="ＭＳ Ｐゴシック" panose="020B0600070205080204" pitchFamily="50" charset="-128"/>
            </a:rPr>
            <a:t>　衛生費については、広域クリーンセンター大田原の基幹的設備改修や共同一般廃棄物最終処分場の新規整備があり大幅な増となっている。ごみ収集運搬費も高止まり傾向にあることから効率化・最適化に努め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商工費については、プレミアム付き商品券事業により大幅な増となっている。また、観光地としての観光施設管理費や観光推進費が類似団体平均に比べ高くなっている。</a:t>
          </a:r>
        </a:p>
        <a:p>
          <a:r>
            <a:rPr kumimoji="1" lang="ja-JP" altLang="en-US" sz="1300">
              <a:latin typeface="ＭＳ Ｐゴシック" panose="020B0600070205080204" pitchFamily="50" charset="-128"/>
              <a:ea typeface="ＭＳ Ｐゴシック" panose="020B0600070205080204" pitchFamily="50" charset="-128"/>
            </a:rPr>
            <a:t>　消防費については、常備消防費の一部事務組合負担金が大部分を占めており、今後も消防庁舎の更新等が計画されているため、高止まりとなる見込みである。</a:t>
          </a:r>
        </a:p>
        <a:p>
          <a:r>
            <a:rPr kumimoji="1" lang="ja-JP" altLang="en-US" sz="1300">
              <a:latin typeface="ＭＳ Ｐゴシック" panose="020B0600070205080204" pitchFamily="50" charset="-128"/>
              <a:ea typeface="ＭＳ Ｐゴシック" panose="020B0600070205080204" pitchFamily="50" charset="-128"/>
            </a:rPr>
            <a:t>　なお、災害復旧費が高くなっているのは、令和元年東日本台風被害による道路・河川、農地等の復旧費（約</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億円）によるものである。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財政調整基金残高は、適切な財源の確保と歳出の精査により、前年度決算剰余金を中心に取崩額を超えて積み直すことができたため、前年度に比べ</a:t>
          </a:r>
          <a:r>
            <a:rPr kumimoji="1" lang="en-US" altLang="ja-JP" sz="1400">
              <a:latin typeface="ＭＳ ゴシック" pitchFamily="49" charset="-128"/>
              <a:ea typeface="ＭＳ ゴシック" pitchFamily="49" charset="-128"/>
            </a:rPr>
            <a:t>2.21</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16.74</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実質単年度収支は、令和元年度は赤字であったが、コロナ禍における事業中止や延期等により令和２年度は黒字となった。</a:t>
          </a:r>
        </a:p>
        <a:p>
          <a:r>
            <a:rPr kumimoji="1" lang="ja-JP" altLang="en-US" sz="1400">
              <a:latin typeface="ＭＳ ゴシック" pitchFamily="49" charset="-128"/>
              <a:ea typeface="ＭＳ ゴシック" pitchFamily="49" charset="-128"/>
            </a:rPr>
            <a:t>　職員数の適正化や事務事業の見直し、公共施設等の適正管理を推進し、健全な行財政運営に努める。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すべての会計において黒字となっており赤字は発生していない。</a:t>
          </a:r>
        </a:p>
        <a:p>
          <a:r>
            <a:rPr kumimoji="1" lang="ja-JP" altLang="en-US" sz="1400">
              <a:latin typeface="ＭＳ ゴシック" pitchFamily="49" charset="-128"/>
              <a:ea typeface="ＭＳ ゴシック" pitchFamily="49" charset="-128"/>
            </a:rPr>
            <a:t>　今後も引き続きすべての会計において、将来にわたり健全な財政運営を維持するよう行財政改革に努める。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17984327</v>
      </c>
      <c r="BO4" s="464"/>
      <c r="BP4" s="464"/>
      <c r="BQ4" s="464"/>
      <c r="BR4" s="464"/>
      <c r="BS4" s="464"/>
      <c r="BT4" s="464"/>
      <c r="BU4" s="465"/>
      <c r="BV4" s="463">
        <v>13547323</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13.1</v>
      </c>
      <c r="CU4" s="648"/>
      <c r="CV4" s="648"/>
      <c r="CW4" s="648"/>
      <c r="CX4" s="648"/>
      <c r="CY4" s="648"/>
      <c r="CZ4" s="648"/>
      <c r="DA4" s="649"/>
      <c r="DB4" s="647">
        <v>12</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16855847</v>
      </c>
      <c r="BO5" s="469"/>
      <c r="BP5" s="469"/>
      <c r="BQ5" s="469"/>
      <c r="BR5" s="469"/>
      <c r="BS5" s="469"/>
      <c r="BT5" s="469"/>
      <c r="BU5" s="470"/>
      <c r="BV5" s="468">
        <v>12468819</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90.5</v>
      </c>
      <c r="CU5" s="439"/>
      <c r="CV5" s="439"/>
      <c r="CW5" s="439"/>
      <c r="CX5" s="439"/>
      <c r="CY5" s="439"/>
      <c r="CZ5" s="439"/>
      <c r="DA5" s="440"/>
      <c r="DB5" s="438">
        <v>91.5</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1128480</v>
      </c>
      <c r="BO6" s="469"/>
      <c r="BP6" s="469"/>
      <c r="BQ6" s="469"/>
      <c r="BR6" s="469"/>
      <c r="BS6" s="469"/>
      <c r="BT6" s="469"/>
      <c r="BU6" s="470"/>
      <c r="BV6" s="468">
        <v>1078504</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96.7</v>
      </c>
      <c r="CU6" s="622"/>
      <c r="CV6" s="622"/>
      <c r="CW6" s="622"/>
      <c r="CX6" s="622"/>
      <c r="CY6" s="622"/>
      <c r="CZ6" s="622"/>
      <c r="DA6" s="623"/>
      <c r="DB6" s="621">
        <v>97</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93777</v>
      </c>
      <c r="BO7" s="469"/>
      <c r="BP7" s="469"/>
      <c r="BQ7" s="469"/>
      <c r="BR7" s="469"/>
      <c r="BS7" s="469"/>
      <c r="BT7" s="469"/>
      <c r="BU7" s="470"/>
      <c r="BV7" s="468">
        <v>186298</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7900435</v>
      </c>
      <c r="CU7" s="469"/>
      <c r="CV7" s="469"/>
      <c r="CW7" s="469"/>
      <c r="CX7" s="469"/>
      <c r="CY7" s="469"/>
      <c r="CZ7" s="469"/>
      <c r="DA7" s="470"/>
      <c r="DB7" s="468">
        <v>7464283</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94</v>
      </c>
      <c r="AV8" s="526"/>
      <c r="AW8" s="526"/>
      <c r="AX8" s="526"/>
      <c r="AY8" s="448" t="s">
        <v>108</v>
      </c>
      <c r="AZ8" s="449"/>
      <c r="BA8" s="449"/>
      <c r="BB8" s="449"/>
      <c r="BC8" s="449"/>
      <c r="BD8" s="449"/>
      <c r="BE8" s="449"/>
      <c r="BF8" s="449"/>
      <c r="BG8" s="449"/>
      <c r="BH8" s="449"/>
      <c r="BI8" s="449"/>
      <c r="BJ8" s="449"/>
      <c r="BK8" s="449"/>
      <c r="BL8" s="449"/>
      <c r="BM8" s="450"/>
      <c r="BN8" s="468">
        <v>1034703</v>
      </c>
      <c r="BO8" s="469"/>
      <c r="BP8" s="469"/>
      <c r="BQ8" s="469"/>
      <c r="BR8" s="469"/>
      <c r="BS8" s="469"/>
      <c r="BT8" s="469"/>
      <c r="BU8" s="470"/>
      <c r="BV8" s="468">
        <v>892206</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0.76</v>
      </c>
      <c r="CU8" s="582"/>
      <c r="CV8" s="582"/>
      <c r="CW8" s="582"/>
      <c r="CX8" s="582"/>
      <c r="CY8" s="582"/>
      <c r="CZ8" s="582"/>
      <c r="DA8" s="583"/>
      <c r="DB8" s="581">
        <v>0.77</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23956</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94</v>
      </c>
      <c r="AV9" s="526"/>
      <c r="AW9" s="526"/>
      <c r="AX9" s="526"/>
      <c r="AY9" s="448" t="s">
        <v>114</v>
      </c>
      <c r="AZ9" s="449"/>
      <c r="BA9" s="449"/>
      <c r="BB9" s="449"/>
      <c r="BC9" s="449"/>
      <c r="BD9" s="449"/>
      <c r="BE9" s="449"/>
      <c r="BF9" s="449"/>
      <c r="BG9" s="449"/>
      <c r="BH9" s="449"/>
      <c r="BI9" s="449"/>
      <c r="BJ9" s="449"/>
      <c r="BK9" s="449"/>
      <c r="BL9" s="449"/>
      <c r="BM9" s="450"/>
      <c r="BN9" s="468">
        <v>142497</v>
      </c>
      <c r="BO9" s="469"/>
      <c r="BP9" s="469"/>
      <c r="BQ9" s="469"/>
      <c r="BR9" s="469"/>
      <c r="BS9" s="469"/>
      <c r="BT9" s="469"/>
      <c r="BU9" s="470"/>
      <c r="BV9" s="468">
        <v>-57994</v>
      </c>
      <c r="BW9" s="469"/>
      <c r="BX9" s="469"/>
      <c r="BY9" s="469"/>
      <c r="BZ9" s="469"/>
      <c r="CA9" s="469"/>
      <c r="CB9" s="469"/>
      <c r="CC9" s="470"/>
      <c r="CD9" s="477" t="s">
        <v>115</v>
      </c>
      <c r="CE9" s="478"/>
      <c r="CF9" s="478"/>
      <c r="CG9" s="478"/>
      <c r="CH9" s="478"/>
      <c r="CI9" s="478"/>
      <c r="CJ9" s="478"/>
      <c r="CK9" s="478"/>
      <c r="CL9" s="478"/>
      <c r="CM9" s="478"/>
      <c r="CN9" s="478"/>
      <c r="CO9" s="478"/>
      <c r="CP9" s="478"/>
      <c r="CQ9" s="478"/>
      <c r="CR9" s="478"/>
      <c r="CS9" s="479"/>
      <c r="CT9" s="438">
        <v>9.4</v>
      </c>
      <c r="CU9" s="439"/>
      <c r="CV9" s="439"/>
      <c r="CW9" s="439"/>
      <c r="CX9" s="439"/>
      <c r="CY9" s="439"/>
      <c r="CZ9" s="439"/>
      <c r="DA9" s="440"/>
      <c r="DB9" s="438">
        <v>10.3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116</v>
      </c>
      <c r="M10" s="442"/>
      <c r="N10" s="442"/>
      <c r="O10" s="442"/>
      <c r="P10" s="442"/>
      <c r="Q10" s="443"/>
      <c r="R10" s="444">
        <v>24919</v>
      </c>
      <c r="S10" s="445"/>
      <c r="T10" s="445"/>
      <c r="U10" s="445"/>
      <c r="V10" s="447"/>
      <c r="W10" s="619"/>
      <c r="X10" s="430"/>
      <c r="Y10" s="430"/>
      <c r="Z10" s="430"/>
      <c r="AA10" s="430"/>
      <c r="AB10" s="430"/>
      <c r="AC10" s="430"/>
      <c r="AD10" s="430"/>
      <c r="AE10" s="430"/>
      <c r="AF10" s="430"/>
      <c r="AG10" s="430"/>
      <c r="AH10" s="430"/>
      <c r="AI10" s="430"/>
      <c r="AJ10" s="430"/>
      <c r="AK10" s="430"/>
      <c r="AL10" s="620"/>
      <c r="AM10" s="537" t="s">
        <v>117</v>
      </c>
      <c r="AN10" s="442"/>
      <c r="AO10" s="442"/>
      <c r="AP10" s="442"/>
      <c r="AQ10" s="442"/>
      <c r="AR10" s="442"/>
      <c r="AS10" s="442"/>
      <c r="AT10" s="443"/>
      <c r="AU10" s="525" t="s">
        <v>118</v>
      </c>
      <c r="AV10" s="526"/>
      <c r="AW10" s="526"/>
      <c r="AX10" s="526"/>
      <c r="AY10" s="448" t="s">
        <v>119</v>
      </c>
      <c r="AZ10" s="449"/>
      <c r="BA10" s="449"/>
      <c r="BB10" s="449"/>
      <c r="BC10" s="449"/>
      <c r="BD10" s="449"/>
      <c r="BE10" s="449"/>
      <c r="BF10" s="449"/>
      <c r="BG10" s="449"/>
      <c r="BH10" s="449"/>
      <c r="BI10" s="449"/>
      <c r="BJ10" s="449"/>
      <c r="BK10" s="449"/>
      <c r="BL10" s="449"/>
      <c r="BM10" s="450"/>
      <c r="BN10" s="468">
        <v>460200</v>
      </c>
      <c r="BO10" s="469"/>
      <c r="BP10" s="469"/>
      <c r="BQ10" s="469"/>
      <c r="BR10" s="469"/>
      <c r="BS10" s="469"/>
      <c r="BT10" s="469"/>
      <c r="BU10" s="470"/>
      <c r="BV10" s="468">
        <v>490200</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124</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24756</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222200</v>
      </c>
      <c r="BO12" s="469"/>
      <c r="BP12" s="469"/>
      <c r="BQ12" s="469"/>
      <c r="BR12" s="469"/>
      <c r="BS12" s="469"/>
      <c r="BT12" s="469"/>
      <c r="BU12" s="470"/>
      <c r="BV12" s="468">
        <v>440900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24413</v>
      </c>
      <c r="S13" s="572"/>
      <c r="T13" s="572"/>
      <c r="U13" s="572"/>
      <c r="V13" s="573"/>
      <c r="W13" s="559" t="s">
        <v>138</v>
      </c>
      <c r="X13" s="481"/>
      <c r="Y13" s="481"/>
      <c r="Z13" s="481"/>
      <c r="AA13" s="481"/>
      <c r="AB13" s="482"/>
      <c r="AC13" s="444">
        <v>1593</v>
      </c>
      <c r="AD13" s="445"/>
      <c r="AE13" s="445"/>
      <c r="AF13" s="445"/>
      <c r="AG13" s="446"/>
      <c r="AH13" s="444">
        <v>1632</v>
      </c>
      <c r="AI13" s="445"/>
      <c r="AJ13" s="445"/>
      <c r="AK13" s="445"/>
      <c r="AL13" s="447"/>
      <c r="AM13" s="537" t="s">
        <v>139</v>
      </c>
      <c r="AN13" s="442"/>
      <c r="AO13" s="442"/>
      <c r="AP13" s="442"/>
      <c r="AQ13" s="442"/>
      <c r="AR13" s="442"/>
      <c r="AS13" s="442"/>
      <c r="AT13" s="443"/>
      <c r="AU13" s="525" t="s">
        <v>124</v>
      </c>
      <c r="AV13" s="526"/>
      <c r="AW13" s="526"/>
      <c r="AX13" s="526"/>
      <c r="AY13" s="448" t="s">
        <v>140</v>
      </c>
      <c r="AZ13" s="449"/>
      <c r="BA13" s="449"/>
      <c r="BB13" s="449"/>
      <c r="BC13" s="449"/>
      <c r="BD13" s="449"/>
      <c r="BE13" s="449"/>
      <c r="BF13" s="449"/>
      <c r="BG13" s="449"/>
      <c r="BH13" s="449"/>
      <c r="BI13" s="449"/>
      <c r="BJ13" s="449"/>
      <c r="BK13" s="449"/>
      <c r="BL13" s="449"/>
      <c r="BM13" s="450"/>
      <c r="BN13" s="468">
        <v>380497</v>
      </c>
      <c r="BO13" s="469"/>
      <c r="BP13" s="469"/>
      <c r="BQ13" s="469"/>
      <c r="BR13" s="469"/>
      <c r="BS13" s="469"/>
      <c r="BT13" s="469"/>
      <c r="BU13" s="470"/>
      <c r="BV13" s="468">
        <v>-8694</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6.9</v>
      </c>
      <c r="CU13" s="439"/>
      <c r="CV13" s="439"/>
      <c r="CW13" s="439"/>
      <c r="CX13" s="439"/>
      <c r="CY13" s="439"/>
      <c r="CZ13" s="439"/>
      <c r="DA13" s="440"/>
      <c r="DB13" s="438">
        <v>7.2</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142</v>
      </c>
      <c r="M14" s="605"/>
      <c r="N14" s="605"/>
      <c r="O14" s="605"/>
      <c r="P14" s="605"/>
      <c r="Q14" s="606"/>
      <c r="R14" s="571">
        <v>25053</v>
      </c>
      <c r="S14" s="572"/>
      <c r="T14" s="572"/>
      <c r="U14" s="572"/>
      <c r="V14" s="573"/>
      <c r="W14" s="574"/>
      <c r="X14" s="484"/>
      <c r="Y14" s="484"/>
      <c r="Z14" s="484"/>
      <c r="AA14" s="484"/>
      <c r="AB14" s="485"/>
      <c r="AC14" s="564">
        <v>14.1</v>
      </c>
      <c r="AD14" s="565"/>
      <c r="AE14" s="565"/>
      <c r="AF14" s="565"/>
      <c r="AG14" s="566"/>
      <c r="AH14" s="564">
        <v>13.7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v>41.3</v>
      </c>
      <c r="CU14" s="576"/>
      <c r="CV14" s="576"/>
      <c r="CW14" s="576"/>
      <c r="CX14" s="576"/>
      <c r="CY14" s="576"/>
      <c r="CZ14" s="576"/>
      <c r="DA14" s="577"/>
      <c r="DB14" s="575">
        <v>51.7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144</v>
      </c>
      <c r="N15" s="569"/>
      <c r="O15" s="569"/>
      <c r="P15" s="569"/>
      <c r="Q15" s="570"/>
      <c r="R15" s="571">
        <v>24710</v>
      </c>
      <c r="S15" s="572"/>
      <c r="T15" s="572"/>
      <c r="U15" s="572"/>
      <c r="V15" s="573"/>
      <c r="W15" s="559" t="s">
        <v>145</v>
      </c>
      <c r="X15" s="481"/>
      <c r="Y15" s="481"/>
      <c r="Z15" s="481"/>
      <c r="AA15" s="481"/>
      <c r="AB15" s="482"/>
      <c r="AC15" s="444">
        <v>2676</v>
      </c>
      <c r="AD15" s="445"/>
      <c r="AE15" s="445"/>
      <c r="AF15" s="445"/>
      <c r="AG15" s="446"/>
      <c r="AH15" s="444">
        <v>2971</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4569572</v>
      </c>
      <c r="BO15" s="464"/>
      <c r="BP15" s="464"/>
      <c r="BQ15" s="464"/>
      <c r="BR15" s="464"/>
      <c r="BS15" s="464"/>
      <c r="BT15" s="464"/>
      <c r="BU15" s="465"/>
      <c r="BV15" s="463">
        <v>4417479</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23.8</v>
      </c>
      <c r="AD16" s="565"/>
      <c r="AE16" s="565"/>
      <c r="AF16" s="565"/>
      <c r="AG16" s="566"/>
      <c r="AH16" s="564">
        <v>24.9</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6113296</v>
      </c>
      <c r="BO16" s="469"/>
      <c r="BP16" s="469"/>
      <c r="BQ16" s="469"/>
      <c r="BR16" s="469"/>
      <c r="BS16" s="469"/>
      <c r="BT16" s="469"/>
      <c r="BU16" s="470"/>
      <c r="BV16" s="468">
        <v>5742859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6989</v>
      </c>
      <c r="AD17" s="445"/>
      <c r="AE17" s="445"/>
      <c r="AF17" s="445"/>
      <c r="AG17" s="446"/>
      <c r="AH17" s="444">
        <v>7313</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5861100</v>
      </c>
      <c r="BO17" s="469"/>
      <c r="BP17" s="469"/>
      <c r="BQ17" s="469"/>
      <c r="BR17" s="469"/>
      <c r="BS17" s="469"/>
      <c r="BT17" s="469"/>
      <c r="BU17" s="470"/>
      <c r="BV17" s="468">
        <v>5697631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372.34</v>
      </c>
      <c r="M18" s="533"/>
      <c r="N18" s="533"/>
      <c r="O18" s="533"/>
      <c r="P18" s="533"/>
      <c r="Q18" s="533"/>
      <c r="R18" s="534"/>
      <c r="S18" s="534"/>
      <c r="T18" s="534"/>
      <c r="U18" s="534"/>
      <c r="V18" s="535"/>
      <c r="W18" s="549"/>
      <c r="X18" s="550"/>
      <c r="Y18" s="550"/>
      <c r="Z18" s="550"/>
      <c r="AA18" s="550"/>
      <c r="AB18" s="560"/>
      <c r="AC18" s="432">
        <v>62.1</v>
      </c>
      <c r="AD18" s="433"/>
      <c r="AE18" s="433"/>
      <c r="AF18" s="433"/>
      <c r="AG18" s="536"/>
      <c r="AH18" s="432">
        <v>61.4</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7256500</v>
      </c>
      <c r="BO18" s="469"/>
      <c r="BP18" s="469"/>
      <c r="BQ18" s="469"/>
      <c r="BR18" s="469"/>
      <c r="BS18" s="469"/>
      <c r="BT18" s="469"/>
      <c r="BU18" s="470"/>
      <c r="BV18" s="468">
        <v>7175047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64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11072517</v>
      </c>
      <c r="BO19" s="469"/>
      <c r="BP19" s="469"/>
      <c r="BQ19" s="469"/>
      <c r="BR19" s="469"/>
      <c r="BS19" s="469"/>
      <c r="BT19" s="469"/>
      <c r="BU19" s="470"/>
      <c r="BV19" s="468">
        <v>9940770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9110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11709087</v>
      </c>
      <c r="BO23" s="469"/>
      <c r="BP23" s="469"/>
      <c r="BQ23" s="469"/>
      <c r="BR23" s="469"/>
      <c r="BS23" s="469"/>
      <c r="BT23" s="469"/>
      <c r="BU23" s="470"/>
      <c r="BV23" s="468">
        <v>11562774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7850</v>
      </c>
      <c r="R24" s="445"/>
      <c r="S24" s="445"/>
      <c r="T24" s="445"/>
      <c r="U24" s="445"/>
      <c r="V24" s="446"/>
      <c r="W24" s="510"/>
      <c r="X24" s="501"/>
      <c r="Y24" s="502"/>
      <c r="Z24" s="441" t="s">
        <v>169</v>
      </c>
      <c r="AA24" s="442"/>
      <c r="AB24" s="442"/>
      <c r="AC24" s="442"/>
      <c r="AD24" s="442"/>
      <c r="AE24" s="442"/>
      <c r="AF24" s="442"/>
      <c r="AG24" s="443"/>
      <c r="AH24" s="444">
        <v>254</v>
      </c>
      <c r="AI24" s="445"/>
      <c r="AJ24" s="445"/>
      <c r="AK24" s="445"/>
      <c r="AL24" s="446"/>
      <c r="AM24" s="444">
        <v>719328</v>
      </c>
      <c r="AN24" s="445"/>
      <c r="AO24" s="445"/>
      <c r="AP24" s="445"/>
      <c r="AQ24" s="445"/>
      <c r="AR24" s="446"/>
      <c r="AS24" s="444">
        <v>2832</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10553981</v>
      </c>
      <c r="BO24" s="469"/>
      <c r="BP24" s="469"/>
      <c r="BQ24" s="469"/>
      <c r="BR24" s="469"/>
      <c r="BS24" s="469"/>
      <c r="BT24" s="469"/>
      <c r="BU24" s="470"/>
      <c r="BV24" s="468">
        <v>10349709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6400</v>
      </c>
      <c r="R25" s="445"/>
      <c r="S25" s="445"/>
      <c r="T25" s="445"/>
      <c r="U25" s="445"/>
      <c r="V25" s="446"/>
      <c r="W25" s="510"/>
      <c r="X25" s="501"/>
      <c r="Y25" s="502"/>
      <c r="Z25" s="441" t="s">
        <v>172</v>
      </c>
      <c r="AA25" s="442"/>
      <c r="AB25" s="442"/>
      <c r="AC25" s="442"/>
      <c r="AD25" s="442"/>
      <c r="AE25" s="442"/>
      <c r="AF25" s="442"/>
      <c r="AG25" s="443"/>
      <c r="AH25" s="444" t="s">
        <v>173</v>
      </c>
      <c r="AI25" s="445"/>
      <c r="AJ25" s="445"/>
      <c r="AK25" s="445"/>
      <c r="AL25" s="446"/>
      <c r="AM25" s="444" t="s">
        <v>173</v>
      </c>
      <c r="AN25" s="445"/>
      <c r="AO25" s="445"/>
      <c r="AP25" s="445"/>
      <c r="AQ25" s="445"/>
      <c r="AR25" s="446"/>
      <c r="AS25" s="444" t="s">
        <v>173</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2103626</v>
      </c>
      <c r="BO25" s="464"/>
      <c r="BP25" s="464"/>
      <c r="BQ25" s="464"/>
      <c r="BR25" s="464"/>
      <c r="BS25" s="464"/>
      <c r="BT25" s="464"/>
      <c r="BU25" s="465"/>
      <c r="BV25" s="463">
        <v>1317531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6200</v>
      </c>
      <c r="R26" s="445"/>
      <c r="S26" s="445"/>
      <c r="T26" s="445"/>
      <c r="U26" s="445"/>
      <c r="V26" s="446"/>
      <c r="W26" s="510"/>
      <c r="X26" s="501"/>
      <c r="Y26" s="502"/>
      <c r="Z26" s="441" t="s">
        <v>176</v>
      </c>
      <c r="AA26" s="523"/>
      <c r="AB26" s="523"/>
      <c r="AC26" s="523"/>
      <c r="AD26" s="523"/>
      <c r="AE26" s="523"/>
      <c r="AF26" s="523"/>
      <c r="AG26" s="524"/>
      <c r="AH26" s="444">
        <v>15</v>
      </c>
      <c r="AI26" s="445"/>
      <c r="AJ26" s="445"/>
      <c r="AK26" s="445"/>
      <c r="AL26" s="446"/>
      <c r="AM26" s="444">
        <v>36765</v>
      </c>
      <c r="AN26" s="445"/>
      <c r="AO26" s="445"/>
      <c r="AP26" s="445"/>
      <c r="AQ26" s="445"/>
      <c r="AR26" s="446"/>
      <c r="AS26" s="444">
        <v>2451</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173</v>
      </c>
      <c r="BO26" s="469"/>
      <c r="BP26" s="469"/>
      <c r="BQ26" s="469"/>
      <c r="BR26" s="469"/>
      <c r="BS26" s="469"/>
      <c r="BT26" s="469"/>
      <c r="BU26" s="470"/>
      <c r="BV26" s="468" t="s">
        <v>173</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3550</v>
      </c>
      <c r="R27" s="445"/>
      <c r="S27" s="445"/>
      <c r="T27" s="445"/>
      <c r="U27" s="445"/>
      <c r="V27" s="446"/>
      <c r="W27" s="510"/>
      <c r="X27" s="501"/>
      <c r="Y27" s="502"/>
      <c r="Z27" s="441" t="s">
        <v>179</v>
      </c>
      <c r="AA27" s="442"/>
      <c r="AB27" s="442"/>
      <c r="AC27" s="442"/>
      <c r="AD27" s="442"/>
      <c r="AE27" s="442"/>
      <c r="AF27" s="442"/>
      <c r="AG27" s="443"/>
      <c r="AH27" s="444">
        <v>3</v>
      </c>
      <c r="AI27" s="445"/>
      <c r="AJ27" s="445"/>
      <c r="AK27" s="445"/>
      <c r="AL27" s="446"/>
      <c r="AM27" s="444">
        <v>11241</v>
      </c>
      <c r="AN27" s="445"/>
      <c r="AO27" s="445"/>
      <c r="AP27" s="445"/>
      <c r="AQ27" s="445"/>
      <c r="AR27" s="446"/>
      <c r="AS27" s="444">
        <v>3747</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644651</v>
      </c>
      <c r="BO27" s="472"/>
      <c r="BP27" s="472"/>
      <c r="BQ27" s="472"/>
      <c r="BR27" s="472"/>
      <c r="BS27" s="472"/>
      <c r="BT27" s="472"/>
      <c r="BU27" s="473"/>
      <c r="BV27" s="471">
        <v>644582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2750</v>
      </c>
      <c r="R28" s="445"/>
      <c r="S28" s="445"/>
      <c r="T28" s="445"/>
      <c r="U28" s="445"/>
      <c r="V28" s="446"/>
      <c r="W28" s="510"/>
      <c r="X28" s="501"/>
      <c r="Y28" s="502"/>
      <c r="Z28" s="441" t="s">
        <v>182</v>
      </c>
      <c r="AA28" s="442"/>
      <c r="AB28" s="442"/>
      <c r="AC28" s="442"/>
      <c r="AD28" s="442"/>
      <c r="AE28" s="442"/>
      <c r="AF28" s="442"/>
      <c r="AG28" s="443"/>
      <c r="AH28" s="444" t="s">
        <v>183</v>
      </c>
      <c r="AI28" s="445"/>
      <c r="AJ28" s="445"/>
      <c r="AK28" s="445"/>
      <c r="AL28" s="446"/>
      <c r="AM28" s="444" t="s">
        <v>173</v>
      </c>
      <c r="AN28" s="445"/>
      <c r="AO28" s="445"/>
      <c r="AP28" s="445"/>
      <c r="AQ28" s="445"/>
      <c r="AR28" s="446"/>
      <c r="AS28" s="444" t="s">
        <v>173</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1322400</v>
      </c>
      <c r="BO28" s="464"/>
      <c r="BP28" s="464"/>
      <c r="BQ28" s="464"/>
      <c r="BR28" s="464"/>
      <c r="BS28" s="464"/>
      <c r="BT28" s="464"/>
      <c r="BU28" s="465"/>
      <c r="BV28" s="463">
        <v>1084400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11</v>
      </c>
      <c r="M29" s="445"/>
      <c r="N29" s="445"/>
      <c r="O29" s="445"/>
      <c r="P29" s="446"/>
      <c r="Q29" s="444">
        <v>2500</v>
      </c>
      <c r="R29" s="445"/>
      <c r="S29" s="445"/>
      <c r="T29" s="445"/>
      <c r="U29" s="445"/>
      <c r="V29" s="446"/>
      <c r="W29" s="511"/>
      <c r="X29" s="512"/>
      <c r="Y29" s="513"/>
      <c r="Z29" s="441" t="s">
        <v>186</v>
      </c>
      <c r="AA29" s="442"/>
      <c r="AB29" s="442"/>
      <c r="AC29" s="442"/>
      <c r="AD29" s="442"/>
      <c r="AE29" s="442"/>
      <c r="AF29" s="442"/>
      <c r="AG29" s="443"/>
      <c r="AH29" s="444">
        <v>257</v>
      </c>
      <c r="AI29" s="445"/>
      <c r="AJ29" s="445"/>
      <c r="AK29" s="445"/>
      <c r="AL29" s="446"/>
      <c r="AM29" s="444">
        <v>730569</v>
      </c>
      <c r="AN29" s="445"/>
      <c r="AO29" s="445"/>
      <c r="AP29" s="445"/>
      <c r="AQ29" s="445"/>
      <c r="AR29" s="446"/>
      <c r="AS29" s="444">
        <v>2843</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352327</v>
      </c>
      <c r="BO29" s="469"/>
      <c r="BP29" s="469"/>
      <c r="BQ29" s="469"/>
      <c r="BR29" s="469"/>
      <c r="BS29" s="469"/>
      <c r="BT29" s="469"/>
      <c r="BU29" s="470"/>
      <c r="BV29" s="468">
        <v>352227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96.8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1070527</v>
      </c>
      <c r="BO30" s="472"/>
      <c r="BP30" s="472"/>
      <c r="BQ30" s="472"/>
      <c r="BR30" s="472"/>
      <c r="BS30" s="472"/>
      <c r="BT30" s="472"/>
      <c r="BU30" s="473"/>
      <c r="BV30" s="471">
        <v>1023160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197</v>
      </c>
      <c r="X33" s="430"/>
      <c r="Y33" s="430"/>
      <c r="Z33" s="430"/>
      <c r="AA33" s="430"/>
      <c r="AB33" s="430"/>
      <c r="AC33" s="430"/>
      <c r="AD33" s="430"/>
      <c r="AE33" s="430"/>
      <c r="AF33" s="430"/>
      <c r="AG33" s="430"/>
      <c r="AH33" s="430"/>
      <c r="AI33" s="430"/>
      <c r="AJ33" s="430"/>
      <c r="AK33" s="430"/>
      <c r="AL33" s="216"/>
      <c r="AM33" s="431" t="s">
        <v>195</v>
      </c>
      <c r="AN33" s="431"/>
      <c r="AO33" s="430" t="s">
        <v>196</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201</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IF('各会計、関係団体の財政状況及び健全化判断比率'!B32="","",'各会計、関係団体の財政状況及び健全化判断比率'!B32)</f>
        <v>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那須地区広域行政事務組合(一般会計)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那須未来株式会社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7</v>
      </c>
      <c r="BF35" s="427"/>
      <c r="BG35" s="426" t="str">
        <f>IF('各会計、関係団体の財政状況及び健全化判断比率'!B33="","",'各会計、関係団体の財政状況及び健全化判断比率'!B33)</f>
        <v>観光事業特別会計</v>
      </c>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那須地区広域行政事務組合(広域クリーンセンター大田原事業特別会計)</v>
      </c>
      <c r="BZ35" s="426"/>
      <c r="CA35" s="426"/>
      <c r="CB35" s="426"/>
      <c r="CC35" s="426"/>
      <c r="CD35" s="426"/>
      <c r="CE35" s="426"/>
      <c r="CF35" s="426"/>
      <c r="CG35" s="426"/>
      <c r="CH35" s="426"/>
      <c r="CI35" s="426"/>
      <c r="CJ35" s="426"/>
      <c r="CK35" s="426"/>
      <c r="CL35" s="426"/>
      <c r="CM35" s="426"/>
      <c r="CN35" s="214"/>
      <c r="CO35" s="427">
        <f t="shared" ref="CO35:CO43" si="3">IF(CQ35="","",CO34+1)</f>
        <v>20</v>
      </c>
      <c r="CP35" s="427"/>
      <c r="CQ35" s="426" t="str">
        <f>IF('各会計、関係団体の財政状況及び健全化判断比率'!BS8="","",'各会計、関係団体の財政状況及び健全化判断比率'!BS8)</f>
        <v>那須町農業公社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8</v>
      </c>
      <c r="BF36" s="427"/>
      <c r="BG36" s="426" t="str">
        <f>IF('各会計、関係団体の財政状況及び健全化判断比率'!B34="","",'各会計、関係団体の財政状況及び健全化判断比率'!B34)</f>
        <v>宅地造成事業特別会計</v>
      </c>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那須地区広域行政事務組合(黒羽グリーンオアシス事業特別会計)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那須地区広域行政事務組合(共同一般最終処分場整備事業特別会計)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那須地区消防組合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黒磯那須共同火葬場組合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黒磯那須公設地方卸売市場事務組合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栃木県市町村総合事務組合(一般会計)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栃木県市町村総合事務組合(特別会計)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18</v>
      </c>
      <c r="BX43" s="427"/>
      <c r="BY43" s="426" t="str">
        <f>IF('各会計、関係団体の財政状況及び健全化判断比率'!B77="","",'各会計、関係団体の財政状況及び健全化判断比率'!B77)</f>
        <v>栃木県後期高齢者医療広域連合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sAGfta6kH4XFAwsk5CXqhq/k/fBzJz2NqHfCrMubZi5WxB+alRn2xucxrL5VSW5kVQoAOe8uvVj3p2a8mg28lQ==" saltValue="8HMGonz+gloNMcgHsh9R4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50" t="s">
        <v>571</v>
      </c>
      <c r="D34" s="1250"/>
      <c r="E34" s="1251"/>
      <c r="F34" s="32">
        <v>20.38</v>
      </c>
      <c r="G34" s="33">
        <v>19.91</v>
      </c>
      <c r="H34" s="33">
        <v>19.86</v>
      </c>
      <c r="I34" s="33">
        <v>19.73</v>
      </c>
      <c r="J34" s="34">
        <v>17.57</v>
      </c>
      <c r="K34" s="22"/>
      <c r="L34" s="22"/>
      <c r="M34" s="22"/>
      <c r="N34" s="22"/>
      <c r="O34" s="22"/>
      <c r="P34" s="22"/>
    </row>
    <row r="35" spans="1:16" ht="39" customHeight="1" x14ac:dyDescent="0.15">
      <c r="A35" s="22"/>
      <c r="B35" s="35"/>
      <c r="C35" s="1244" t="s">
        <v>572</v>
      </c>
      <c r="D35" s="1245"/>
      <c r="E35" s="1246"/>
      <c r="F35" s="36">
        <v>12.56</v>
      </c>
      <c r="G35" s="37">
        <v>10.31</v>
      </c>
      <c r="H35" s="37">
        <v>12.67</v>
      </c>
      <c r="I35" s="37">
        <v>11.95</v>
      </c>
      <c r="J35" s="38">
        <v>13.08</v>
      </c>
      <c r="K35" s="22"/>
      <c r="L35" s="22"/>
      <c r="M35" s="22"/>
      <c r="N35" s="22"/>
      <c r="O35" s="22"/>
      <c r="P35" s="22"/>
    </row>
    <row r="36" spans="1:16" ht="39" customHeight="1" x14ac:dyDescent="0.15">
      <c r="A36" s="22"/>
      <c r="B36" s="35"/>
      <c r="C36" s="1244" t="s">
        <v>573</v>
      </c>
      <c r="D36" s="1245"/>
      <c r="E36" s="1246"/>
      <c r="F36" s="36">
        <v>1.79</v>
      </c>
      <c r="G36" s="37">
        <v>1.07</v>
      </c>
      <c r="H36" s="37">
        <v>1.23</v>
      </c>
      <c r="I36" s="37">
        <v>1.66</v>
      </c>
      <c r="J36" s="38">
        <v>2.21</v>
      </c>
      <c r="K36" s="22"/>
      <c r="L36" s="22"/>
      <c r="M36" s="22"/>
      <c r="N36" s="22"/>
      <c r="O36" s="22"/>
      <c r="P36" s="22"/>
    </row>
    <row r="37" spans="1:16" ht="39" customHeight="1" x14ac:dyDescent="0.15">
      <c r="A37" s="22"/>
      <c r="B37" s="35"/>
      <c r="C37" s="1244" t="s">
        <v>574</v>
      </c>
      <c r="D37" s="1245"/>
      <c r="E37" s="1246"/>
      <c r="F37" s="36">
        <v>1.4</v>
      </c>
      <c r="G37" s="37">
        <v>2.4300000000000002</v>
      </c>
      <c r="H37" s="37">
        <v>2.31</v>
      </c>
      <c r="I37" s="37">
        <v>1.46</v>
      </c>
      <c r="J37" s="38">
        <v>1.7</v>
      </c>
      <c r="K37" s="22"/>
      <c r="L37" s="22"/>
      <c r="M37" s="22"/>
      <c r="N37" s="22"/>
      <c r="O37" s="22"/>
      <c r="P37" s="22"/>
    </row>
    <row r="38" spans="1:16" ht="39" customHeight="1" x14ac:dyDescent="0.15">
      <c r="A38" s="22"/>
      <c r="B38" s="35"/>
      <c r="C38" s="1244" t="s">
        <v>575</v>
      </c>
      <c r="D38" s="1245"/>
      <c r="E38" s="1246"/>
      <c r="F38" s="36">
        <v>0.28999999999999998</v>
      </c>
      <c r="G38" s="37">
        <v>0.28000000000000003</v>
      </c>
      <c r="H38" s="37">
        <v>0.28000000000000003</v>
      </c>
      <c r="I38" s="37">
        <v>7.0000000000000007E-2</v>
      </c>
      <c r="J38" s="38">
        <v>0.68</v>
      </c>
      <c r="K38" s="22"/>
      <c r="L38" s="22"/>
      <c r="M38" s="22"/>
      <c r="N38" s="22"/>
      <c r="O38" s="22"/>
      <c r="P38" s="22"/>
    </row>
    <row r="39" spans="1:16" ht="39" customHeight="1" x14ac:dyDescent="0.15">
      <c r="A39" s="22"/>
      <c r="B39" s="35"/>
      <c r="C39" s="1244" t="s">
        <v>576</v>
      </c>
      <c r="D39" s="1245"/>
      <c r="E39" s="1246"/>
      <c r="F39" s="36">
        <v>0.11</v>
      </c>
      <c r="G39" s="37">
        <v>0.08</v>
      </c>
      <c r="H39" s="37">
        <v>0.06</v>
      </c>
      <c r="I39" s="37">
        <v>0.05</v>
      </c>
      <c r="J39" s="38">
        <v>0.02</v>
      </c>
      <c r="K39" s="22"/>
      <c r="L39" s="22"/>
      <c r="M39" s="22"/>
      <c r="N39" s="22"/>
      <c r="O39" s="22"/>
      <c r="P39" s="22"/>
    </row>
    <row r="40" spans="1:16" ht="39" customHeight="1" x14ac:dyDescent="0.15">
      <c r="A40" s="22"/>
      <c r="B40" s="35"/>
      <c r="C40" s="1244" t="s">
        <v>577</v>
      </c>
      <c r="D40" s="1245"/>
      <c r="E40" s="1246"/>
      <c r="F40" s="36">
        <v>0.01</v>
      </c>
      <c r="G40" s="37">
        <v>0.01</v>
      </c>
      <c r="H40" s="37">
        <v>0</v>
      </c>
      <c r="I40" s="37">
        <v>0</v>
      </c>
      <c r="J40" s="38">
        <v>0</v>
      </c>
      <c r="K40" s="22"/>
      <c r="L40" s="22"/>
      <c r="M40" s="22"/>
      <c r="N40" s="22"/>
      <c r="O40" s="22"/>
      <c r="P40" s="22"/>
    </row>
    <row r="41" spans="1:16" ht="39" customHeight="1" x14ac:dyDescent="0.15">
      <c r="A41" s="22"/>
      <c r="B41" s="35"/>
      <c r="C41" s="1244" t="s">
        <v>578</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579</v>
      </c>
      <c r="D42" s="1245"/>
      <c r="E42" s="1246"/>
      <c r="F42" s="36" t="s">
        <v>522</v>
      </c>
      <c r="G42" s="37" t="s">
        <v>522</v>
      </c>
      <c r="H42" s="37" t="s">
        <v>522</v>
      </c>
      <c r="I42" s="37" t="s">
        <v>522</v>
      </c>
      <c r="J42" s="38" t="s">
        <v>522</v>
      </c>
      <c r="K42" s="22"/>
      <c r="L42" s="22"/>
      <c r="M42" s="22"/>
      <c r="N42" s="22"/>
      <c r="O42" s="22"/>
      <c r="P42" s="22"/>
    </row>
    <row r="43" spans="1:16" ht="39" customHeight="1" thickBot="1" x14ac:dyDescent="0.2">
      <c r="A43" s="22"/>
      <c r="B43" s="40"/>
      <c r="C43" s="1247" t="s">
        <v>580</v>
      </c>
      <c r="D43" s="1248"/>
      <c r="E43" s="1249"/>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YUK6FBIGKRb4nmaCxDZD28MQABtbFym75t2A4NWwt4oDQ4OeOYAAOoxI6XJ4aViCEMHgrvmY4Fb4csrDZ1V0Q==" saltValue="EnV0TIvZkafCCgvzLWt0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1032</v>
      </c>
      <c r="L45" s="60">
        <v>1028</v>
      </c>
      <c r="M45" s="60">
        <v>1014</v>
      </c>
      <c r="N45" s="60">
        <v>1049</v>
      </c>
      <c r="O45" s="61">
        <v>1067</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522</v>
      </c>
      <c r="L46" s="64" t="s">
        <v>522</v>
      </c>
      <c r="M46" s="64" t="s">
        <v>522</v>
      </c>
      <c r="N46" s="64" t="s">
        <v>522</v>
      </c>
      <c r="O46" s="65" t="s">
        <v>522</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522</v>
      </c>
      <c r="L47" s="64" t="s">
        <v>522</v>
      </c>
      <c r="M47" s="64" t="s">
        <v>522</v>
      </c>
      <c r="N47" s="64" t="s">
        <v>522</v>
      </c>
      <c r="O47" s="65" t="s">
        <v>522</v>
      </c>
      <c r="P47" s="48"/>
      <c r="Q47" s="48"/>
      <c r="R47" s="48"/>
      <c r="S47" s="48"/>
      <c r="T47" s="48"/>
      <c r="U47" s="48"/>
    </row>
    <row r="48" spans="1:21" ht="30.75" customHeight="1" x14ac:dyDescent="0.15">
      <c r="A48" s="48"/>
      <c r="B48" s="1272"/>
      <c r="C48" s="1273"/>
      <c r="D48" s="62"/>
      <c r="E48" s="1254" t="s">
        <v>15</v>
      </c>
      <c r="F48" s="1254"/>
      <c r="G48" s="1254"/>
      <c r="H48" s="1254"/>
      <c r="I48" s="1254"/>
      <c r="J48" s="1255"/>
      <c r="K48" s="63">
        <v>152</v>
      </c>
      <c r="L48" s="64">
        <v>155</v>
      </c>
      <c r="M48" s="64">
        <v>159</v>
      </c>
      <c r="N48" s="64">
        <v>162</v>
      </c>
      <c r="O48" s="65">
        <v>152</v>
      </c>
      <c r="P48" s="48"/>
      <c r="Q48" s="48"/>
      <c r="R48" s="48"/>
      <c r="S48" s="48"/>
      <c r="T48" s="48"/>
      <c r="U48" s="48"/>
    </row>
    <row r="49" spans="1:21" ht="30.75" customHeight="1" x14ac:dyDescent="0.15">
      <c r="A49" s="48"/>
      <c r="B49" s="1272"/>
      <c r="C49" s="1273"/>
      <c r="D49" s="62"/>
      <c r="E49" s="1254" t="s">
        <v>16</v>
      </c>
      <c r="F49" s="1254"/>
      <c r="G49" s="1254"/>
      <c r="H49" s="1254"/>
      <c r="I49" s="1254"/>
      <c r="J49" s="1255"/>
      <c r="K49" s="63">
        <v>206</v>
      </c>
      <c r="L49" s="64">
        <v>152</v>
      </c>
      <c r="M49" s="64">
        <v>52</v>
      </c>
      <c r="N49" s="64">
        <v>42</v>
      </c>
      <c r="O49" s="65">
        <v>64</v>
      </c>
      <c r="P49" s="48"/>
      <c r="Q49" s="48"/>
      <c r="R49" s="48"/>
      <c r="S49" s="48"/>
      <c r="T49" s="48"/>
      <c r="U49" s="48"/>
    </row>
    <row r="50" spans="1:21" ht="30.75" customHeight="1" x14ac:dyDescent="0.15">
      <c r="A50" s="48"/>
      <c r="B50" s="1272"/>
      <c r="C50" s="1273"/>
      <c r="D50" s="62"/>
      <c r="E50" s="1254" t="s">
        <v>17</v>
      </c>
      <c r="F50" s="1254"/>
      <c r="G50" s="1254"/>
      <c r="H50" s="1254"/>
      <c r="I50" s="1254"/>
      <c r="J50" s="1255"/>
      <c r="K50" s="63">
        <v>2</v>
      </c>
      <c r="L50" s="64">
        <v>4</v>
      </c>
      <c r="M50" s="64">
        <v>2</v>
      </c>
      <c r="N50" s="64">
        <v>1</v>
      </c>
      <c r="O50" s="65">
        <v>1</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522</v>
      </c>
      <c r="L51" s="64">
        <v>0</v>
      </c>
      <c r="M51" s="64" t="s">
        <v>522</v>
      </c>
      <c r="N51" s="64">
        <v>0</v>
      </c>
      <c r="O51" s="65">
        <v>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811</v>
      </c>
      <c r="L52" s="64">
        <v>787</v>
      </c>
      <c r="M52" s="64">
        <v>782</v>
      </c>
      <c r="N52" s="64">
        <v>790</v>
      </c>
      <c r="O52" s="65">
        <v>772</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581</v>
      </c>
      <c r="L53" s="69">
        <v>552</v>
      </c>
      <c r="M53" s="69">
        <v>445</v>
      </c>
      <c r="N53" s="69">
        <v>464</v>
      </c>
      <c r="O53" s="70">
        <v>512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98Cz7673Z0Mqd4+di197O1pq/FNYhs2DhVdGq2iLeZrNpc/daLQFeTtZfPHKGJUMEx0uHUzy3mrweuo/7EnvQ==" saltValue="GhAtwy4/zwxKVhPLS9UB6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90" t="s">
        <v>30</v>
      </c>
      <c r="C41" s="1291"/>
      <c r="D41" s="102"/>
      <c r="E41" s="1292" t="s">
        <v>31</v>
      </c>
      <c r="F41" s="1292"/>
      <c r="G41" s="1292"/>
      <c r="H41" s="1293"/>
      <c r="I41" s="103">
        <v>11528</v>
      </c>
      <c r="J41" s="104">
        <v>11684</v>
      </c>
      <c r="K41" s="104">
        <v>11491</v>
      </c>
      <c r="L41" s="104">
        <v>11563</v>
      </c>
      <c r="M41" s="105">
        <v>11709</v>
      </c>
    </row>
    <row r="42" spans="2:13" ht="27.75" customHeight="1" x14ac:dyDescent="0.15">
      <c r="B42" s="1280"/>
      <c r="C42" s="1281"/>
      <c r="D42" s="106"/>
      <c r="E42" s="1284" t="s">
        <v>32</v>
      </c>
      <c r="F42" s="1284"/>
      <c r="G42" s="1284"/>
      <c r="H42" s="1285"/>
      <c r="I42" s="107" t="s">
        <v>522</v>
      </c>
      <c r="J42" s="108" t="s">
        <v>522</v>
      </c>
      <c r="K42" s="108" t="s">
        <v>522</v>
      </c>
      <c r="L42" s="108" t="s">
        <v>522</v>
      </c>
      <c r="M42" s="109">
        <v>652</v>
      </c>
    </row>
    <row r="43" spans="2:13" ht="27.75" customHeight="1" x14ac:dyDescent="0.15">
      <c r="B43" s="1280"/>
      <c r="C43" s="1281"/>
      <c r="D43" s="106"/>
      <c r="E43" s="1284" t="s">
        <v>33</v>
      </c>
      <c r="F43" s="1284"/>
      <c r="G43" s="1284"/>
      <c r="H43" s="1285"/>
      <c r="I43" s="107">
        <v>1922</v>
      </c>
      <c r="J43" s="108">
        <v>1791</v>
      </c>
      <c r="K43" s="108">
        <v>1710</v>
      </c>
      <c r="L43" s="108">
        <v>2234</v>
      </c>
      <c r="M43" s="109">
        <v>1753</v>
      </c>
    </row>
    <row r="44" spans="2:13" ht="27.75" customHeight="1" x14ac:dyDescent="0.15">
      <c r="B44" s="1280"/>
      <c r="C44" s="1281"/>
      <c r="D44" s="106"/>
      <c r="E44" s="1284" t="s">
        <v>34</v>
      </c>
      <c r="F44" s="1284"/>
      <c r="G44" s="1284"/>
      <c r="H44" s="1285"/>
      <c r="I44" s="107">
        <v>474</v>
      </c>
      <c r="J44" s="108">
        <v>401</v>
      </c>
      <c r="K44" s="108">
        <v>432</v>
      </c>
      <c r="L44" s="108">
        <v>537</v>
      </c>
      <c r="M44" s="109">
        <v>675</v>
      </c>
    </row>
    <row r="45" spans="2:13" ht="27.75" customHeight="1" x14ac:dyDescent="0.15">
      <c r="B45" s="1280"/>
      <c r="C45" s="1281"/>
      <c r="D45" s="106"/>
      <c r="E45" s="1284" t="s">
        <v>35</v>
      </c>
      <c r="F45" s="1284"/>
      <c r="G45" s="1284"/>
      <c r="H45" s="1285"/>
      <c r="I45" s="107">
        <v>2159</v>
      </c>
      <c r="J45" s="108">
        <v>2111</v>
      </c>
      <c r="K45" s="108">
        <v>1994</v>
      </c>
      <c r="L45" s="108">
        <v>1928</v>
      </c>
      <c r="M45" s="109">
        <v>1935</v>
      </c>
    </row>
    <row r="46" spans="2:13" ht="27.75" customHeight="1" x14ac:dyDescent="0.15">
      <c r="B46" s="1280"/>
      <c r="C46" s="1281"/>
      <c r="D46" s="110"/>
      <c r="E46" s="1284" t="s">
        <v>36</v>
      </c>
      <c r="F46" s="1284"/>
      <c r="G46" s="1284"/>
      <c r="H46" s="1285"/>
      <c r="I46" s="107" t="s">
        <v>522</v>
      </c>
      <c r="J46" s="108" t="s">
        <v>522</v>
      </c>
      <c r="K46" s="108" t="s">
        <v>522</v>
      </c>
      <c r="L46" s="108" t="s">
        <v>522</v>
      </c>
      <c r="M46" s="109" t="s">
        <v>522</v>
      </c>
    </row>
    <row r="47" spans="2:13" ht="27.75" customHeight="1" x14ac:dyDescent="0.15">
      <c r="B47" s="1280"/>
      <c r="C47" s="1281"/>
      <c r="D47" s="111"/>
      <c r="E47" s="1294" t="s">
        <v>37</v>
      </c>
      <c r="F47" s="1295"/>
      <c r="G47" s="1295"/>
      <c r="H47" s="1296"/>
      <c r="I47" s="107" t="s">
        <v>522</v>
      </c>
      <c r="J47" s="108" t="s">
        <v>522</v>
      </c>
      <c r="K47" s="108" t="s">
        <v>522</v>
      </c>
      <c r="L47" s="108" t="s">
        <v>522</v>
      </c>
      <c r="M47" s="109" t="s">
        <v>522</v>
      </c>
    </row>
    <row r="48" spans="2:13" ht="27.75" customHeight="1" x14ac:dyDescent="0.15">
      <c r="B48" s="1280"/>
      <c r="C48" s="1281"/>
      <c r="D48" s="106"/>
      <c r="E48" s="1284" t="s">
        <v>38</v>
      </c>
      <c r="F48" s="1284"/>
      <c r="G48" s="1284"/>
      <c r="H48" s="1285"/>
      <c r="I48" s="107" t="s">
        <v>522</v>
      </c>
      <c r="J48" s="108" t="s">
        <v>522</v>
      </c>
      <c r="K48" s="108" t="s">
        <v>522</v>
      </c>
      <c r="L48" s="108" t="s">
        <v>522</v>
      </c>
      <c r="M48" s="109" t="s">
        <v>522</v>
      </c>
    </row>
    <row r="49" spans="2:13" ht="27.75" customHeight="1" x14ac:dyDescent="0.15">
      <c r="B49" s="1282"/>
      <c r="C49" s="1283"/>
      <c r="D49" s="106"/>
      <c r="E49" s="1284" t="s">
        <v>39</v>
      </c>
      <c r="F49" s="1284"/>
      <c r="G49" s="1284"/>
      <c r="H49" s="1285"/>
      <c r="I49" s="107" t="s">
        <v>522</v>
      </c>
      <c r="J49" s="108" t="s">
        <v>522</v>
      </c>
      <c r="K49" s="108" t="s">
        <v>522</v>
      </c>
      <c r="L49" s="108" t="s">
        <v>522</v>
      </c>
      <c r="M49" s="109" t="s">
        <v>522</v>
      </c>
    </row>
    <row r="50" spans="2:13" ht="27.75" customHeight="1" x14ac:dyDescent="0.15">
      <c r="B50" s="1278" t="s">
        <v>40</v>
      </c>
      <c r="C50" s="1279"/>
      <c r="D50" s="112"/>
      <c r="E50" s="1284" t="s">
        <v>41</v>
      </c>
      <c r="F50" s="1284"/>
      <c r="G50" s="1284"/>
      <c r="H50" s="1285"/>
      <c r="I50" s="107">
        <v>2458</v>
      </c>
      <c r="J50" s="108">
        <v>2780</v>
      </c>
      <c r="K50" s="108">
        <v>3027</v>
      </c>
      <c r="L50" s="108">
        <v>3356</v>
      </c>
      <c r="M50" s="109">
        <v>3750</v>
      </c>
    </row>
    <row r="51" spans="2:13" ht="27.75" customHeight="1" x14ac:dyDescent="0.15">
      <c r="B51" s="1280"/>
      <c r="C51" s="1281"/>
      <c r="D51" s="106"/>
      <c r="E51" s="1284" t="s">
        <v>42</v>
      </c>
      <c r="F51" s="1284"/>
      <c r="G51" s="1284"/>
      <c r="H51" s="1285"/>
      <c r="I51" s="107">
        <v>320</v>
      </c>
      <c r="J51" s="108">
        <v>296</v>
      </c>
      <c r="K51" s="108">
        <v>270</v>
      </c>
      <c r="L51" s="108">
        <v>247</v>
      </c>
      <c r="M51" s="109">
        <v>443</v>
      </c>
    </row>
    <row r="52" spans="2:13" ht="27.75" customHeight="1" x14ac:dyDescent="0.15">
      <c r="B52" s="1282"/>
      <c r="C52" s="1283"/>
      <c r="D52" s="106"/>
      <c r="E52" s="1284" t="s">
        <v>43</v>
      </c>
      <c r="F52" s="1284"/>
      <c r="G52" s="1284"/>
      <c r="H52" s="1285"/>
      <c r="I52" s="107">
        <v>9325</v>
      </c>
      <c r="J52" s="108">
        <v>9142</v>
      </c>
      <c r="K52" s="108">
        <v>9193</v>
      </c>
      <c r="L52" s="108">
        <v>9196</v>
      </c>
      <c r="M52" s="109">
        <v>9573</v>
      </c>
    </row>
    <row r="53" spans="2:13" ht="27.75" customHeight="1" thickBot="1" x14ac:dyDescent="0.2">
      <c r="B53" s="1286" t="s">
        <v>44</v>
      </c>
      <c r="C53" s="1287"/>
      <c r="D53" s="113"/>
      <c r="E53" s="1288" t="s">
        <v>45</v>
      </c>
      <c r="F53" s="1288"/>
      <c r="G53" s="1288"/>
      <c r="H53" s="1289"/>
      <c r="I53" s="114">
        <v>3980</v>
      </c>
      <c r="J53" s="115">
        <v>3767</v>
      </c>
      <c r="K53" s="115">
        <v>3138</v>
      </c>
      <c r="L53" s="115">
        <v>3463</v>
      </c>
      <c r="M53" s="116">
        <v>2958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JLLdgR9YEc4p5uFQBpwmJNOk5LXg282KBE9sOJfNT/BlEZwPDUMdyabtfeXhY06pHvC+DADJHuFQNWYXQbMvA==" saltValue="LvUwRKrDTJFhW7q8BF4j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5" t="s">
        <v>48</v>
      </c>
      <c r="D55" s="1305"/>
      <c r="E55" s="1306"/>
      <c r="F55" s="128">
        <v>1035</v>
      </c>
      <c r="G55" s="128">
        <v>1084</v>
      </c>
      <c r="H55" s="129">
        <v>1322</v>
      </c>
    </row>
    <row r="56" spans="2:8" ht="52.5" customHeight="1" x14ac:dyDescent="0.15">
      <c r="B56" s="130"/>
      <c r="C56" s="1307" t="s">
        <v>49</v>
      </c>
      <c r="D56" s="1307"/>
      <c r="E56" s="1308"/>
      <c r="F56" s="131">
        <v>336</v>
      </c>
      <c r="G56" s="131">
        <v>352</v>
      </c>
      <c r="H56" s="132">
        <v>352</v>
      </c>
    </row>
    <row r="57" spans="2:8" ht="53.25" customHeight="1" x14ac:dyDescent="0.15">
      <c r="B57" s="130"/>
      <c r="C57" s="1309" t="s">
        <v>50</v>
      </c>
      <c r="D57" s="1309"/>
      <c r="E57" s="1310"/>
      <c r="F57" s="133">
        <v>943</v>
      </c>
      <c r="G57" s="133">
        <v>1023</v>
      </c>
      <c r="H57" s="134">
        <v>1071</v>
      </c>
    </row>
    <row r="58" spans="2:8" ht="45.75" customHeight="1" x14ac:dyDescent="0.15">
      <c r="B58" s="135"/>
      <c r="C58" s="1297" t="s">
        <v>607</v>
      </c>
      <c r="D58" s="1298"/>
      <c r="E58" s="1299"/>
      <c r="F58" s="136">
        <v>421</v>
      </c>
      <c r="G58" s="136">
        <v>494</v>
      </c>
      <c r="H58" s="137">
        <v>523</v>
      </c>
    </row>
    <row r="59" spans="2:8" ht="45.75" customHeight="1" x14ac:dyDescent="0.15">
      <c r="B59" s="135"/>
      <c r="C59" s="1297" t="s">
        <v>608</v>
      </c>
      <c r="D59" s="1298"/>
      <c r="E59" s="1299"/>
      <c r="F59" s="136">
        <v>180</v>
      </c>
      <c r="G59" s="136">
        <v>195</v>
      </c>
      <c r="H59" s="137">
        <v>231</v>
      </c>
    </row>
    <row r="60" spans="2:8" ht="45.75" customHeight="1" x14ac:dyDescent="0.15">
      <c r="B60" s="135"/>
      <c r="C60" s="1297" t="s">
        <v>609</v>
      </c>
      <c r="D60" s="1298"/>
      <c r="E60" s="1299"/>
      <c r="F60" s="136">
        <v>121</v>
      </c>
      <c r="G60" s="136">
        <v>121</v>
      </c>
      <c r="H60" s="137">
        <v>121</v>
      </c>
    </row>
    <row r="61" spans="2:8" ht="45.75" customHeight="1" x14ac:dyDescent="0.15">
      <c r="B61" s="135"/>
      <c r="C61" s="1297" t="s">
        <v>610</v>
      </c>
      <c r="D61" s="1298"/>
      <c r="E61" s="1299"/>
      <c r="F61" s="136">
        <v>126</v>
      </c>
      <c r="G61" s="136">
        <v>119</v>
      </c>
      <c r="H61" s="137">
        <v>117</v>
      </c>
    </row>
    <row r="62" spans="2:8" ht="45.75" customHeight="1" thickBot="1" x14ac:dyDescent="0.2">
      <c r="B62" s="138"/>
      <c r="C62" s="1300" t="s">
        <v>611</v>
      </c>
      <c r="D62" s="1301"/>
      <c r="E62" s="1302"/>
      <c r="F62" s="139">
        <v>46</v>
      </c>
      <c r="G62" s="139">
        <v>44</v>
      </c>
      <c r="H62" s="140">
        <v>42</v>
      </c>
    </row>
    <row r="63" spans="2:8" ht="52.5" customHeight="1" thickBot="1" x14ac:dyDescent="0.2">
      <c r="B63" s="141"/>
      <c r="C63" s="1303" t="s">
        <v>51</v>
      </c>
      <c r="D63" s="1303"/>
      <c r="E63" s="1304"/>
      <c r="F63" s="142">
        <v>2315</v>
      </c>
      <c r="G63" s="142">
        <v>2460</v>
      </c>
      <c r="H63" s="143">
        <v>2745</v>
      </c>
    </row>
    <row r="64" spans="2:8" ht="15" customHeight="1" x14ac:dyDescent="0.15"/>
  </sheetData>
  <sheetProtection algorithmName="SHA-512" hashValue="qRcqJyNYMWKtYc6PZJeeoAQL0daz5pLpz57ZmuljkkKshzyMJgaWp7yJ7hM6XGN3ITI7crIONJuY7SPVN4hWVQ==" saltValue="kenlpCfNJeUpfyikP7KL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615</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616</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563</v>
      </c>
      <c r="BQ50" s="1324"/>
      <c r="BR50" s="1324"/>
      <c r="BS50" s="1324"/>
      <c r="BT50" s="1324"/>
      <c r="BU50" s="1324"/>
      <c r="BV50" s="1324"/>
      <c r="BW50" s="1324"/>
      <c r="BX50" s="1324" t="s">
        <v>564</v>
      </c>
      <c r="BY50" s="1324"/>
      <c r="BZ50" s="1324"/>
      <c r="CA50" s="1324"/>
      <c r="CB50" s="1324"/>
      <c r="CC50" s="1324"/>
      <c r="CD50" s="1324"/>
      <c r="CE50" s="1324"/>
      <c r="CF50" s="1324" t="s">
        <v>565</v>
      </c>
      <c r="CG50" s="1324"/>
      <c r="CH50" s="1324"/>
      <c r="CI50" s="1324"/>
      <c r="CJ50" s="1324"/>
      <c r="CK50" s="1324"/>
      <c r="CL50" s="1324"/>
      <c r="CM50" s="1324"/>
      <c r="CN50" s="1324" t="s">
        <v>566</v>
      </c>
      <c r="CO50" s="1324"/>
      <c r="CP50" s="1324"/>
      <c r="CQ50" s="1324"/>
      <c r="CR50" s="1324"/>
      <c r="CS50" s="1324"/>
      <c r="CT50" s="1324"/>
      <c r="CU50" s="1324"/>
      <c r="CV50" s="1324" t="s">
        <v>567</v>
      </c>
      <c r="CW50" s="1324"/>
      <c r="CX50" s="1324"/>
      <c r="CY50" s="1324"/>
      <c r="CZ50" s="1324"/>
      <c r="DA50" s="1324"/>
      <c r="DB50" s="1324"/>
      <c r="DC50" s="1324"/>
    </row>
    <row r="51" spans="1:109" ht="13.5" customHeight="1" x14ac:dyDescent="0.15">
      <c r="B51" s="397"/>
      <c r="G51" s="1331"/>
      <c r="H51" s="1331"/>
      <c r="I51" s="1329"/>
      <c r="J51" s="1329"/>
      <c r="K51" s="1326"/>
      <c r="L51" s="1326"/>
      <c r="M51" s="1326"/>
      <c r="N51" s="1326"/>
      <c r="AM51" s="406"/>
      <c r="AN51" s="1327" t="s">
        <v>617</v>
      </c>
      <c r="AO51" s="1327"/>
      <c r="AP51" s="1327"/>
      <c r="AQ51" s="1327"/>
      <c r="AR51" s="1327"/>
      <c r="AS51" s="1327"/>
      <c r="AT51" s="1327"/>
      <c r="AU51" s="1327"/>
      <c r="AV51" s="1327"/>
      <c r="AW51" s="1327"/>
      <c r="AX51" s="1327"/>
      <c r="AY51" s="1327"/>
      <c r="AZ51" s="1327"/>
      <c r="BA51" s="1327"/>
      <c r="BB51" s="1327" t="s">
        <v>618</v>
      </c>
      <c r="BC51" s="1327"/>
      <c r="BD51" s="1327"/>
      <c r="BE51" s="1327"/>
      <c r="BF51" s="1327"/>
      <c r="BG51" s="1327"/>
      <c r="BH51" s="1327"/>
      <c r="BI51" s="1327"/>
      <c r="BJ51" s="1327"/>
      <c r="BK51" s="1327"/>
      <c r="BL51" s="1327"/>
      <c r="BM51" s="1327"/>
      <c r="BN51" s="1327"/>
      <c r="BO51" s="1327"/>
      <c r="BP51" s="1328"/>
      <c r="BQ51" s="1325"/>
      <c r="BR51" s="1325"/>
      <c r="BS51" s="1325"/>
      <c r="BT51" s="1325"/>
      <c r="BU51" s="1325"/>
      <c r="BV51" s="1325"/>
      <c r="BW51" s="1325"/>
      <c r="BX51" s="1325">
        <v>55.5</v>
      </c>
      <c r="BY51" s="1325"/>
      <c r="BZ51" s="1325"/>
      <c r="CA51" s="1325"/>
      <c r="CB51" s="1325"/>
      <c r="CC51" s="1325"/>
      <c r="CD51" s="1325"/>
      <c r="CE51" s="1325"/>
      <c r="CF51" s="1325">
        <v>46.5</v>
      </c>
      <c r="CG51" s="1325"/>
      <c r="CH51" s="1325"/>
      <c r="CI51" s="1325"/>
      <c r="CJ51" s="1325"/>
      <c r="CK51" s="1325"/>
      <c r="CL51" s="1325"/>
      <c r="CM51" s="1325"/>
      <c r="CN51" s="1325">
        <v>51.7</v>
      </c>
      <c r="CO51" s="1325"/>
      <c r="CP51" s="1325"/>
      <c r="CQ51" s="1325"/>
      <c r="CR51" s="1325"/>
      <c r="CS51" s="1325"/>
      <c r="CT51" s="1325"/>
      <c r="CU51" s="1325"/>
      <c r="CV51" s="1325">
        <v>41.3</v>
      </c>
      <c r="CW51" s="1325"/>
      <c r="CX51" s="1325"/>
      <c r="CY51" s="1325"/>
      <c r="CZ51" s="1325"/>
      <c r="DA51" s="1325"/>
      <c r="DB51" s="1325"/>
      <c r="DC51" s="1325"/>
    </row>
    <row r="52" spans="1:109" x14ac:dyDescent="0.15">
      <c r="B52" s="397"/>
      <c r="G52" s="1331"/>
      <c r="H52" s="1331"/>
      <c r="I52" s="1329"/>
      <c r="J52" s="1329"/>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1"/>
      <c r="H53" s="1331"/>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619</v>
      </c>
      <c r="BC53" s="1327"/>
      <c r="BD53" s="1327"/>
      <c r="BE53" s="1327"/>
      <c r="BF53" s="1327"/>
      <c r="BG53" s="1327"/>
      <c r="BH53" s="1327"/>
      <c r="BI53" s="1327"/>
      <c r="BJ53" s="1327"/>
      <c r="BK53" s="1327"/>
      <c r="BL53" s="1327"/>
      <c r="BM53" s="1327"/>
      <c r="BN53" s="1327"/>
      <c r="BO53" s="1327"/>
      <c r="BP53" s="1328"/>
      <c r="BQ53" s="1325"/>
      <c r="BR53" s="1325"/>
      <c r="BS53" s="1325"/>
      <c r="BT53" s="1325"/>
      <c r="BU53" s="1325"/>
      <c r="BV53" s="1325"/>
      <c r="BW53" s="1325"/>
      <c r="BX53" s="1325">
        <v>59.9</v>
      </c>
      <c r="BY53" s="1325"/>
      <c r="BZ53" s="1325"/>
      <c r="CA53" s="1325"/>
      <c r="CB53" s="1325"/>
      <c r="CC53" s="1325"/>
      <c r="CD53" s="1325"/>
      <c r="CE53" s="1325"/>
      <c r="CF53" s="1325">
        <v>61.7</v>
      </c>
      <c r="CG53" s="1325"/>
      <c r="CH53" s="1325"/>
      <c r="CI53" s="1325"/>
      <c r="CJ53" s="1325"/>
      <c r="CK53" s="1325"/>
      <c r="CL53" s="1325"/>
      <c r="CM53" s="1325"/>
      <c r="CN53" s="1325">
        <v>63.5</v>
      </c>
      <c r="CO53" s="1325"/>
      <c r="CP53" s="1325"/>
      <c r="CQ53" s="1325"/>
      <c r="CR53" s="1325"/>
      <c r="CS53" s="1325"/>
      <c r="CT53" s="1325"/>
      <c r="CU53" s="1325"/>
      <c r="CV53" s="1325">
        <v>65.3</v>
      </c>
      <c r="CW53" s="1325"/>
      <c r="CX53" s="1325"/>
      <c r="CY53" s="1325"/>
      <c r="CZ53" s="1325"/>
      <c r="DA53" s="1325"/>
      <c r="DB53" s="1325"/>
      <c r="DC53" s="1325"/>
    </row>
    <row r="54" spans="1:109" x14ac:dyDescent="0.15">
      <c r="A54" s="405"/>
      <c r="B54" s="397"/>
      <c r="G54" s="1331"/>
      <c r="H54" s="1331"/>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620</v>
      </c>
      <c r="AO55" s="1324"/>
      <c r="AP55" s="1324"/>
      <c r="AQ55" s="1324"/>
      <c r="AR55" s="1324"/>
      <c r="AS55" s="1324"/>
      <c r="AT55" s="1324"/>
      <c r="AU55" s="1324"/>
      <c r="AV55" s="1324"/>
      <c r="AW55" s="1324"/>
      <c r="AX55" s="1324"/>
      <c r="AY55" s="1324"/>
      <c r="AZ55" s="1324"/>
      <c r="BA55" s="1324"/>
      <c r="BB55" s="1327" t="s">
        <v>618</v>
      </c>
      <c r="BC55" s="1327"/>
      <c r="BD55" s="1327"/>
      <c r="BE55" s="1327"/>
      <c r="BF55" s="1327"/>
      <c r="BG55" s="1327"/>
      <c r="BH55" s="1327"/>
      <c r="BI55" s="1327"/>
      <c r="BJ55" s="1327"/>
      <c r="BK55" s="1327"/>
      <c r="BL55" s="1327"/>
      <c r="BM55" s="1327"/>
      <c r="BN55" s="1327"/>
      <c r="BO55" s="1327"/>
      <c r="BP55" s="1328"/>
      <c r="BQ55" s="1325"/>
      <c r="BR55" s="1325"/>
      <c r="BS55" s="1325"/>
      <c r="BT55" s="1325"/>
      <c r="BU55" s="1325"/>
      <c r="BV55" s="1325"/>
      <c r="BW55" s="1325"/>
      <c r="BX55" s="1325">
        <v>14</v>
      </c>
      <c r="BY55" s="1325"/>
      <c r="BZ55" s="1325"/>
      <c r="CA55" s="1325"/>
      <c r="CB55" s="1325"/>
      <c r="CC55" s="1325"/>
      <c r="CD55" s="1325"/>
      <c r="CE55" s="1325"/>
      <c r="CF55" s="1325">
        <v>11.4</v>
      </c>
      <c r="CG55" s="1325"/>
      <c r="CH55" s="1325"/>
      <c r="CI55" s="1325"/>
      <c r="CJ55" s="1325"/>
      <c r="CK55" s="1325"/>
      <c r="CL55" s="1325"/>
      <c r="CM55" s="1325"/>
      <c r="CN55" s="1325">
        <v>10.4</v>
      </c>
      <c r="CO55" s="1325"/>
      <c r="CP55" s="1325"/>
      <c r="CQ55" s="1325"/>
      <c r="CR55" s="1325"/>
      <c r="CS55" s="1325"/>
      <c r="CT55" s="1325"/>
      <c r="CU55" s="1325"/>
      <c r="CV55" s="1325">
        <v>10.9</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30"/>
      <c r="J57" s="1330"/>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619</v>
      </c>
      <c r="BC57" s="1327"/>
      <c r="BD57" s="1327"/>
      <c r="BE57" s="1327"/>
      <c r="BF57" s="1327"/>
      <c r="BG57" s="1327"/>
      <c r="BH57" s="1327"/>
      <c r="BI57" s="1327"/>
      <c r="BJ57" s="1327"/>
      <c r="BK57" s="1327"/>
      <c r="BL57" s="1327"/>
      <c r="BM57" s="1327"/>
      <c r="BN57" s="1327"/>
      <c r="BO57" s="1327"/>
      <c r="BP57" s="1328"/>
      <c r="BQ57" s="1325"/>
      <c r="BR57" s="1325"/>
      <c r="BS57" s="1325"/>
      <c r="BT57" s="1325"/>
      <c r="BU57" s="1325"/>
      <c r="BV57" s="1325"/>
      <c r="BW57" s="1325"/>
      <c r="BX57" s="1325">
        <v>58</v>
      </c>
      <c r="BY57" s="1325"/>
      <c r="BZ57" s="1325"/>
      <c r="CA57" s="1325"/>
      <c r="CB57" s="1325"/>
      <c r="CC57" s="1325"/>
      <c r="CD57" s="1325"/>
      <c r="CE57" s="1325"/>
      <c r="CF57" s="1325">
        <v>59.7</v>
      </c>
      <c r="CG57" s="1325"/>
      <c r="CH57" s="1325"/>
      <c r="CI57" s="1325"/>
      <c r="CJ57" s="1325"/>
      <c r="CK57" s="1325"/>
      <c r="CL57" s="1325"/>
      <c r="CM57" s="1325"/>
      <c r="CN57" s="1325">
        <v>60.8</v>
      </c>
      <c r="CO57" s="1325"/>
      <c r="CP57" s="1325"/>
      <c r="CQ57" s="1325"/>
      <c r="CR57" s="1325"/>
      <c r="CS57" s="1325"/>
      <c r="CT57" s="1325"/>
      <c r="CU57" s="1325"/>
      <c r="CV57" s="1325">
        <v>62</v>
      </c>
      <c r="CW57" s="1325"/>
      <c r="CX57" s="1325"/>
      <c r="CY57" s="1325"/>
      <c r="CZ57" s="1325"/>
      <c r="DA57" s="1325"/>
      <c r="DB57" s="1325"/>
      <c r="DC57" s="1325"/>
      <c r="DD57" s="410"/>
      <c r="DE57" s="409"/>
    </row>
    <row r="58" spans="1:109" s="405" customFormat="1" x14ac:dyDescent="0.15">
      <c r="A58" s="390"/>
      <c r="B58" s="409"/>
      <c r="G58" s="1320"/>
      <c r="H58" s="1320"/>
      <c r="I58" s="1330"/>
      <c r="J58" s="1330"/>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621</v>
      </c>
    </row>
    <row r="64" spans="1:109" x14ac:dyDescent="0.15">
      <c r="B64" s="397"/>
      <c r="G64" s="404"/>
      <c r="I64" s="417"/>
      <c r="J64" s="417"/>
      <c r="K64" s="417"/>
      <c r="L64" s="417"/>
      <c r="M64" s="417"/>
      <c r="N64" s="418"/>
      <c r="AM64" s="404"/>
      <c r="AN64" s="404" t="s">
        <v>614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622</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616</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563</v>
      </c>
      <c r="BQ72" s="1324"/>
      <c r="BR72" s="1324"/>
      <c r="BS72" s="1324"/>
      <c r="BT72" s="1324"/>
      <c r="BU72" s="1324"/>
      <c r="BV72" s="1324"/>
      <c r="BW72" s="1324"/>
      <c r="BX72" s="1324" t="s">
        <v>564</v>
      </c>
      <c r="BY72" s="1324"/>
      <c r="BZ72" s="1324"/>
      <c r="CA72" s="1324"/>
      <c r="CB72" s="1324"/>
      <c r="CC72" s="1324"/>
      <c r="CD72" s="1324"/>
      <c r="CE72" s="1324"/>
      <c r="CF72" s="1324" t="s">
        <v>565</v>
      </c>
      <c r="CG72" s="1324"/>
      <c r="CH72" s="1324"/>
      <c r="CI72" s="1324"/>
      <c r="CJ72" s="1324"/>
      <c r="CK72" s="1324"/>
      <c r="CL72" s="1324"/>
      <c r="CM72" s="1324"/>
      <c r="CN72" s="1324" t="s">
        <v>566</v>
      </c>
      <c r="CO72" s="1324"/>
      <c r="CP72" s="1324"/>
      <c r="CQ72" s="1324"/>
      <c r="CR72" s="1324"/>
      <c r="CS72" s="1324"/>
      <c r="CT72" s="1324"/>
      <c r="CU72" s="1324"/>
      <c r="CV72" s="1324" t="s">
        <v>567</v>
      </c>
      <c r="CW72" s="1324"/>
      <c r="CX72" s="1324"/>
      <c r="CY72" s="1324"/>
      <c r="CZ72" s="1324"/>
      <c r="DA72" s="1324"/>
      <c r="DB72" s="1324"/>
      <c r="DC72" s="1324"/>
    </row>
    <row r="73" spans="2:107" x14ac:dyDescent="0.15">
      <c r="B73" s="397"/>
      <c r="G73" s="1331"/>
      <c r="H73" s="1331"/>
      <c r="I73" s="1331"/>
      <c r="J73" s="1331"/>
      <c r="K73" s="1332"/>
      <c r="L73" s="1332"/>
      <c r="M73" s="1332"/>
      <c r="N73" s="1332"/>
      <c r="AM73" s="406"/>
      <c r="AN73" s="1327" t="s">
        <v>617</v>
      </c>
      <c r="AO73" s="1327"/>
      <c r="AP73" s="1327"/>
      <c r="AQ73" s="1327"/>
      <c r="AR73" s="1327"/>
      <c r="AS73" s="1327"/>
      <c r="AT73" s="1327"/>
      <c r="AU73" s="1327"/>
      <c r="AV73" s="1327"/>
      <c r="AW73" s="1327"/>
      <c r="AX73" s="1327"/>
      <c r="AY73" s="1327"/>
      <c r="AZ73" s="1327"/>
      <c r="BA73" s="1327"/>
      <c r="BB73" s="1327" t="s">
        <v>618</v>
      </c>
      <c r="BC73" s="1327"/>
      <c r="BD73" s="1327"/>
      <c r="BE73" s="1327"/>
      <c r="BF73" s="1327"/>
      <c r="BG73" s="1327"/>
      <c r="BH73" s="1327"/>
      <c r="BI73" s="1327"/>
      <c r="BJ73" s="1327"/>
      <c r="BK73" s="1327"/>
      <c r="BL73" s="1327"/>
      <c r="BM73" s="1327"/>
      <c r="BN73" s="1327"/>
      <c r="BO73" s="1327"/>
      <c r="BP73" s="1325">
        <v>59.2</v>
      </c>
      <c r="BQ73" s="1325"/>
      <c r="BR73" s="1325"/>
      <c r="BS73" s="1325"/>
      <c r="BT73" s="1325"/>
      <c r="BU73" s="1325"/>
      <c r="BV73" s="1325"/>
      <c r="BW73" s="1325"/>
      <c r="BX73" s="1325">
        <v>55.5</v>
      </c>
      <c r="BY73" s="1325"/>
      <c r="BZ73" s="1325"/>
      <c r="CA73" s="1325"/>
      <c r="CB73" s="1325"/>
      <c r="CC73" s="1325"/>
      <c r="CD73" s="1325"/>
      <c r="CE73" s="1325"/>
      <c r="CF73" s="1325">
        <v>46.5</v>
      </c>
      <c r="CG73" s="1325"/>
      <c r="CH73" s="1325"/>
      <c r="CI73" s="1325"/>
      <c r="CJ73" s="1325"/>
      <c r="CK73" s="1325"/>
      <c r="CL73" s="1325"/>
      <c r="CM73" s="1325"/>
      <c r="CN73" s="1325">
        <v>51.7</v>
      </c>
      <c r="CO73" s="1325"/>
      <c r="CP73" s="1325"/>
      <c r="CQ73" s="1325"/>
      <c r="CR73" s="1325"/>
      <c r="CS73" s="1325"/>
      <c r="CT73" s="1325"/>
      <c r="CU73" s="1325"/>
      <c r="CV73" s="1325">
        <v>41.3</v>
      </c>
      <c r="CW73" s="1325"/>
      <c r="CX73" s="1325"/>
      <c r="CY73" s="1325"/>
      <c r="CZ73" s="1325"/>
      <c r="DA73" s="1325"/>
      <c r="DB73" s="1325"/>
      <c r="DC73" s="1325"/>
    </row>
    <row r="74" spans="2:107" x14ac:dyDescent="0.15">
      <c r="B74" s="397"/>
      <c r="G74" s="1331"/>
      <c r="H74" s="1331"/>
      <c r="I74" s="1331"/>
      <c r="J74" s="1331"/>
      <c r="K74" s="1332"/>
      <c r="L74" s="1332"/>
      <c r="M74" s="1332"/>
      <c r="N74" s="1332"/>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1"/>
      <c r="H75" s="1331"/>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623</v>
      </c>
      <c r="BC75" s="1327"/>
      <c r="BD75" s="1327"/>
      <c r="BE75" s="1327"/>
      <c r="BF75" s="1327"/>
      <c r="BG75" s="1327"/>
      <c r="BH75" s="1327"/>
      <c r="BI75" s="1327"/>
      <c r="BJ75" s="1327"/>
      <c r="BK75" s="1327"/>
      <c r="BL75" s="1327"/>
      <c r="BM75" s="1327"/>
      <c r="BN75" s="1327"/>
      <c r="BO75" s="1327"/>
      <c r="BP75" s="1325">
        <v>8.8000000000000007</v>
      </c>
      <c r="BQ75" s="1325"/>
      <c r="BR75" s="1325"/>
      <c r="BS75" s="1325"/>
      <c r="BT75" s="1325"/>
      <c r="BU75" s="1325"/>
      <c r="BV75" s="1325"/>
      <c r="BW75" s="1325"/>
      <c r="BX75" s="1325">
        <v>8.5</v>
      </c>
      <c r="BY75" s="1325"/>
      <c r="BZ75" s="1325"/>
      <c r="CA75" s="1325"/>
      <c r="CB75" s="1325"/>
      <c r="CC75" s="1325"/>
      <c r="CD75" s="1325"/>
      <c r="CE75" s="1325"/>
      <c r="CF75" s="1325">
        <v>7.8</v>
      </c>
      <c r="CG75" s="1325"/>
      <c r="CH75" s="1325"/>
      <c r="CI75" s="1325"/>
      <c r="CJ75" s="1325"/>
      <c r="CK75" s="1325"/>
      <c r="CL75" s="1325"/>
      <c r="CM75" s="1325"/>
      <c r="CN75" s="1325">
        <v>7.2</v>
      </c>
      <c r="CO75" s="1325"/>
      <c r="CP75" s="1325"/>
      <c r="CQ75" s="1325"/>
      <c r="CR75" s="1325"/>
      <c r="CS75" s="1325"/>
      <c r="CT75" s="1325"/>
      <c r="CU75" s="1325"/>
      <c r="CV75" s="1325">
        <v>6.9</v>
      </c>
      <c r="CW75" s="1325"/>
      <c r="CX75" s="1325"/>
      <c r="CY75" s="1325"/>
      <c r="CZ75" s="1325"/>
      <c r="DA75" s="1325"/>
      <c r="DB75" s="1325"/>
      <c r="DC75" s="1325"/>
    </row>
    <row r="76" spans="2:107" x14ac:dyDescent="0.15">
      <c r="B76" s="397"/>
      <c r="G76" s="1331"/>
      <c r="H76" s="1331"/>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2"/>
      <c r="L77" s="1332"/>
      <c r="M77" s="1332"/>
      <c r="N77" s="1332"/>
      <c r="AN77" s="1324" t="s">
        <v>620</v>
      </c>
      <c r="AO77" s="1324"/>
      <c r="AP77" s="1324"/>
      <c r="AQ77" s="1324"/>
      <c r="AR77" s="1324"/>
      <c r="AS77" s="1324"/>
      <c r="AT77" s="1324"/>
      <c r="AU77" s="1324"/>
      <c r="AV77" s="1324"/>
      <c r="AW77" s="1324"/>
      <c r="AX77" s="1324"/>
      <c r="AY77" s="1324"/>
      <c r="AZ77" s="1324"/>
      <c r="BA77" s="1324"/>
      <c r="BB77" s="1327" t="s">
        <v>618</v>
      </c>
      <c r="BC77" s="1327"/>
      <c r="BD77" s="1327"/>
      <c r="BE77" s="1327"/>
      <c r="BF77" s="1327"/>
      <c r="BG77" s="1327"/>
      <c r="BH77" s="1327"/>
      <c r="BI77" s="1327"/>
      <c r="BJ77" s="1327"/>
      <c r="BK77" s="1327"/>
      <c r="BL77" s="1327"/>
      <c r="BM77" s="1327"/>
      <c r="BN77" s="1327"/>
      <c r="BO77" s="1327"/>
      <c r="BP77" s="1325">
        <v>15.5</v>
      </c>
      <c r="BQ77" s="1325"/>
      <c r="BR77" s="1325"/>
      <c r="BS77" s="1325"/>
      <c r="BT77" s="1325"/>
      <c r="BU77" s="1325"/>
      <c r="BV77" s="1325"/>
      <c r="BW77" s="1325"/>
      <c r="BX77" s="1325">
        <v>14</v>
      </c>
      <c r="BY77" s="1325"/>
      <c r="BZ77" s="1325"/>
      <c r="CA77" s="1325"/>
      <c r="CB77" s="1325"/>
      <c r="CC77" s="1325"/>
      <c r="CD77" s="1325"/>
      <c r="CE77" s="1325"/>
      <c r="CF77" s="1325">
        <v>11.4</v>
      </c>
      <c r="CG77" s="1325"/>
      <c r="CH77" s="1325"/>
      <c r="CI77" s="1325"/>
      <c r="CJ77" s="1325"/>
      <c r="CK77" s="1325"/>
      <c r="CL77" s="1325"/>
      <c r="CM77" s="1325"/>
      <c r="CN77" s="1325">
        <v>10.4</v>
      </c>
      <c r="CO77" s="1325"/>
      <c r="CP77" s="1325"/>
      <c r="CQ77" s="1325"/>
      <c r="CR77" s="1325"/>
      <c r="CS77" s="1325"/>
      <c r="CT77" s="1325"/>
      <c r="CU77" s="1325"/>
      <c r="CV77" s="1325">
        <v>10.9</v>
      </c>
      <c r="CW77" s="1325"/>
      <c r="CX77" s="1325"/>
      <c r="CY77" s="1325"/>
      <c r="CZ77" s="1325"/>
      <c r="DA77" s="1325"/>
      <c r="DB77" s="1325"/>
      <c r="DC77" s="1325"/>
    </row>
    <row r="78" spans="2:107" x14ac:dyDescent="0.15">
      <c r="B78" s="397"/>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30"/>
      <c r="J79" s="1330"/>
      <c r="K79" s="1333"/>
      <c r="L79" s="1333"/>
      <c r="M79" s="1333"/>
      <c r="N79" s="1333"/>
      <c r="AN79" s="1324"/>
      <c r="AO79" s="1324"/>
      <c r="AP79" s="1324"/>
      <c r="AQ79" s="1324"/>
      <c r="AR79" s="1324"/>
      <c r="AS79" s="1324"/>
      <c r="AT79" s="1324"/>
      <c r="AU79" s="1324"/>
      <c r="AV79" s="1324"/>
      <c r="AW79" s="1324"/>
      <c r="AX79" s="1324"/>
      <c r="AY79" s="1324"/>
      <c r="AZ79" s="1324"/>
      <c r="BA79" s="1324"/>
      <c r="BB79" s="1327" t="s">
        <v>623</v>
      </c>
      <c r="BC79" s="1327"/>
      <c r="BD79" s="1327"/>
      <c r="BE79" s="1327"/>
      <c r="BF79" s="1327"/>
      <c r="BG79" s="1327"/>
      <c r="BH79" s="1327"/>
      <c r="BI79" s="1327"/>
      <c r="BJ79" s="1327"/>
      <c r="BK79" s="1327"/>
      <c r="BL79" s="1327"/>
      <c r="BM79" s="1327"/>
      <c r="BN79" s="1327"/>
      <c r="BO79" s="1327"/>
      <c r="BP79" s="1325">
        <v>6.6</v>
      </c>
      <c r="BQ79" s="1325"/>
      <c r="BR79" s="1325"/>
      <c r="BS79" s="1325"/>
      <c r="BT79" s="1325"/>
      <c r="BU79" s="1325"/>
      <c r="BV79" s="1325"/>
      <c r="BW79" s="1325"/>
      <c r="BX79" s="1325">
        <v>6.5</v>
      </c>
      <c r="BY79" s="1325"/>
      <c r="BZ79" s="1325"/>
      <c r="CA79" s="1325"/>
      <c r="CB79" s="1325"/>
      <c r="CC79" s="1325"/>
      <c r="CD79" s="1325"/>
      <c r="CE79" s="1325"/>
      <c r="CF79" s="1325">
        <v>6.7</v>
      </c>
      <c r="CG79" s="1325"/>
      <c r="CH79" s="1325"/>
      <c r="CI79" s="1325"/>
      <c r="CJ79" s="1325"/>
      <c r="CK79" s="1325"/>
      <c r="CL79" s="1325"/>
      <c r="CM79" s="1325"/>
      <c r="CN79" s="1325">
        <v>6.6</v>
      </c>
      <c r="CO79" s="1325"/>
      <c r="CP79" s="1325"/>
      <c r="CQ79" s="1325"/>
      <c r="CR79" s="1325"/>
      <c r="CS79" s="1325"/>
      <c r="CT79" s="1325"/>
      <c r="CU79" s="1325"/>
      <c r="CV79" s="1325">
        <v>5.9</v>
      </c>
      <c r="CW79" s="1325"/>
      <c r="CX79" s="1325"/>
      <c r="CY79" s="1325"/>
      <c r="CZ79" s="1325"/>
      <c r="DA79" s="1325"/>
      <c r="DB79" s="1325"/>
      <c r="DC79" s="1325"/>
    </row>
    <row r="80" spans="2:107" x14ac:dyDescent="0.15">
      <c r="B80" s="397"/>
      <c r="G80" s="1320"/>
      <c r="H80" s="1320"/>
      <c r="I80" s="1330"/>
      <c r="J80" s="1330"/>
      <c r="K80" s="1333"/>
      <c r="L80" s="1333"/>
      <c r="M80" s="1333"/>
      <c r="N80" s="1333"/>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E/Dr3qMcj0y3rdmxuZu1xEY0mF/ELrMugdw+qVPs25R+WW47OnVW/oxauSVqIqzT9EujglTWz+v/qTvylbudIg==" saltValue="h/nrFJe5fkPEE8M2RphXP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8JV4yy864pcS7s1CcxpoBxgIOkA3DUptRgDGNl2W1g+2LL0EICVfyEzYbTADbyNq4oUzw6b8FrU/+be4sA6jsA==" saltValue="k85XLPe2xvYkSkkcDiEnV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RDaEmLfKWbY64l8T9cU2SVlBphtwBaKzikBPRqpUxfxOqB1Ii11ZKhomBrSjFNNYDa0g+1XL9DIiFyAgPA7dlA==" saltValue="xSFujKcepROrweuuj6PIO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64119</v>
      </c>
      <c r="E3" s="162"/>
      <c r="F3" s="163">
        <v>57122</v>
      </c>
      <c r="G3" s="164"/>
      <c r="H3" s="165"/>
    </row>
    <row r="4" spans="1:8" x14ac:dyDescent="0.15">
      <c r="A4" s="166"/>
      <c r="B4" s="167"/>
      <c r="C4" s="168"/>
      <c r="D4" s="169">
        <v>40421</v>
      </c>
      <c r="E4" s="170"/>
      <c r="F4" s="171">
        <v>36191</v>
      </c>
      <c r="G4" s="172"/>
      <c r="H4" s="173"/>
    </row>
    <row r="5" spans="1:8" x14ac:dyDescent="0.15">
      <c r="A5" s="154" t="s">
        <v>556</v>
      </c>
      <c r="B5" s="159"/>
      <c r="C5" s="160"/>
      <c r="D5" s="161">
        <v>62597</v>
      </c>
      <c r="E5" s="162"/>
      <c r="F5" s="163">
        <v>53655</v>
      </c>
      <c r="G5" s="164"/>
      <c r="H5" s="165"/>
    </row>
    <row r="6" spans="1:8" x14ac:dyDescent="0.15">
      <c r="A6" s="166"/>
      <c r="B6" s="167"/>
      <c r="C6" s="168"/>
      <c r="D6" s="169">
        <v>23547</v>
      </c>
      <c r="E6" s="170"/>
      <c r="F6" s="171">
        <v>32719</v>
      </c>
      <c r="G6" s="172"/>
      <c r="H6" s="173"/>
    </row>
    <row r="7" spans="1:8" x14ac:dyDescent="0.15">
      <c r="A7" s="154" t="s">
        <v>557</v>
      </c>
      <c r="B7" s="159"/>
      <c r="C7" s="160"/>
      <c r="D7" s="161">
        <v>38076</v>
      </c>
      <c r="E7" s="162"/>
      <c r="F7" s="163">
        <v>53869</v>
      </c>
      <c r="G7" s="164"/>
      <c r="H7" s="165"/>
    </row>
    <row r="8" spans="1:8" x14ac:dyDescent="0.15">
      <c r="A8" s="166"/>
      <c r="B8" s="167"/>
      <c r="C8" s="168"/>
      <c r="D8" s="169">
        <v>21851</v>
      </c>
      <c r="E8" s="170"/>
      <c r="F8" s="171">
        <v>35046</v>
      </c>
      <c r="G8" s="172"/>
      <c r="H8" s="173"/>
    </row>
    <row r="9" spans="1:8" x14ac:dyDescent="0.15">
      <c r="A9" s="154" t="s">
        <v>558</v>
      </c>
      <c r="B9" s="159"/>
      <c r="C9" s="160"/>
      <c r="D9" s="161">
        <v>46970</v>
      </c>
      <c r="E9" s="162"/>
      <c r="F9" s="163">
        <v>59119</v>
      </c>
      <c r="G9" s="164"/>
      <c r="H9" s="165"/>
    </row>
    <row r="10" spans="1:8" x14ac:dyDescent="0.15">
      <c r="A10" s="166"/>
      <c r="B10" s="167"/>
      <c r="C10" s="168"/>
      <c r="D10" s="169">
        <v>26852</v>
      </c>
      <c r="E10" s="170"/>
      <c r="F10" s="171">
        <v>29900</v>
      </c>
      <c r="G10" s="172"/>
      <c r="H10" s="173"/>
    </row>
    <row r="11" spans="1:8" x14ac:dyDescent="0.15">
      <c r="A11" s="154" t="s">
        <v>559</v>
      </c>
      <c r="B11" s="159"/>
      <c r="C11" s="160"/>
      <c r="D11" s="161">
        <v>41952</v>
      </c>
      <c r="E11" s="162"/>
      <c r="F11" s="163">
        <v>53895</v>
      </c>
      <c r="G11" s="164"/>
      <c r="H11" s="165"/>
    </row>
    <row r="12" spans="1:8" x14ac:dyDescent="0.15">
      <c r="A12" s="166"/>
      <c r="B12" s="167"/>
      <c r="C12" s="174"/>
      <c r="D12" s="169">
        <v>17764</v>
      </c>
      <c r="E12" s="170"/>
      <c r="F12" s="171">
        <v>31224</v>
      </c>
      <c r="G12" s="172"/>
      <c r="H12" s="173"/>
    </row>
    <row r="13" spans="1:8" x14ac:dyDescent="0.15">
      <c r="A13" s="154"/>
      <c r="B13" s="159"/>
      <c r="C13" s="175"/>
      <c r="D13" s="176">
        <v>50743</v>
      </c>
      <c r="E13" s="177"/>
      <c r="F13" s="178">
        <v>55532</v>
      </c>
      <c r="G13" s="179"/>
      <c r="H13" s="165"/>
    </row>
    <row r="14" spans="1:8" x14ac:dyDescent="0.15">
      <c r="A14" s="166"/>
      <c r="B14" s="167"/>
      <c r="C14" s="168"/>
      <c r="D14" s="169">
        <v>26087</v>
      </c>
      <c r="E14" s="170"/>
      <c r="F14" s="171">
        <v>33016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12.58</v>
      </c>
      <c r="C19" s="180">
        <f>ROUND(VALUE(SUBSTITUTE(実質収支比率等に係る経年分析!G$48,"▲","-")),2)</f>
        <v>10.33</v>
      </c>
      <c r="D19" s="180">
        <f>ROUND(VALUE(SUBSTITUTE(実質収支比率等に係る経年分析!H$48,"▲","-")),2)</f>
        <v>12.68</v>
      </c>
      <c r="E19" s="180">
        <f>ROUND(VALUE(SUBSTITUTE(実質収支比率等に係る経年分析!I$48,"▲","-")),2)</f>
        <v>11.95</v>
      </c>
      <c r="F19" s="180">
        <f>ROUND(VALUE(SUBSTITUTE(実質収支比率等に係る経年分析!J$48,"▲","-")),2)</f>
        <v>13.1</v>
      </c>
    </row>
    <row r="20" spans="1:11" x14ac:dyDescent="0.15">
      <c r="A20" s="180" t="s">
        <v>55</v>
      </c>
      <c r="B20" s="180">
        <f>ROUND(VALUE(SUBSTITUTE(実質収支比率等に係る経年分析!F$47,"▲","-")),2)</f>
        <v>13.54</v>
      </c>
      <c r="C20" s="180">
        <f>ROUND(VALUE(SUBSTITUTE(実質収支比率等に係る経年分析!G$47,"▲","-")),2)</f>
        <v>13.7</v>
      </c>
      <c r="D20" s="180">
        <f>ROUND(VALUE(SUBSTITUTE(実質収支比率等に係る経年分析!H$47,"▲","-")),2)</f>
        <v>13.81</v>
      </c>
      <c r="E20" s="180">
        <f>ROUND(VALUE(SUBSTITUTE(実質収支比率等に係る経年分析!I$47,"▲","-")),2)</f>
        <v>14.53</v>
      </c>
      <c r="F20" s="180">
        <f>ROUND(VALUE(SUBSTITUTE(実質収支比率等に係る経年分析!J$47,"▲","-")),2)</f>
        <v>16.739999999999998</v>
      </c>
    </row>
    <row r="21" spans="1:11" x14ac:dyDescent="0.15">
      <c r="A21" s="180" t="s">
        <v>56</v>
      </c>
      <c r="B21" s="180">
        <f>IF(ISNUMBER(VALUE(SUBSTITUTE(実質収支比率等に係る経年分析!F$49,"▲","-"))),ROUND(VALUE(SUBSTITUTE(実質収支比率等に係る経年分析!F$49,"▲","-")),2),NA())</f>
        <v>-2.31</v>
      </c>
      <c r="C21" s="180">
        <f>IF(ISNUMBER(VALUE(SUBSTITUTE(実質収支比率等に係る経年分析!G$49,"▲","-"))),ROUND(VALUE(SUBSTITUTE(実質収支比率等に係る経年分析!G$49,"▲","-")),2),NA())</f>
        <v>-1.96</v>
      </c>
      <c r="D21" s="180">
        <f>IF(ISNUMBER(VALUE(SUBSTITUTE(実質収支比率等に係る経年分析!H$49,"▲","-"))),ROUND(VALUE(SUBSTITUTE(実質収支比率等に係る経年分析!H$49,"▲","-")),2),NA())</f>
        <v>2.2999999999999998</v>
      </c>
      <c r="E21" s="180">
        <f>IF(ISNUMBER(VALUE(SUBSTITUTE(実質収支比率等に係る経年分析!I$49,"▲","-"))),ROUND(VALUE(SUBSTITUTE(実質収支比率等に係る経年分析!I$49,"▲","-")),2),NA())</f>
        <v>-0.12</v>
      </c>
      <c r="F21" s="180">
        <f>IF(ISNUMBER(VALUE(SUBSTITUTE(実質収支比率等に係る経年分析!J$49,"▲","-"))),ROUND(VALUE(SUBSTITUTE(実質収支比率等に係る経年分析!J$49,"▲","-")),2),NA())</f>
        <v>4.82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宅地造成事業特別会計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観光事業特別会計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0.28999999999999998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0.28000000000000003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0.28000000000000003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0.68</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2.4300000000000002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2.31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12.56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12.67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11.95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13.08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20.38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17.57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811</v>
      </c>
      <c r="E42" s="182"/>
      <c r="F42" s="182"/>
      <c r="G42" s="182">
        <f>'実質公債費比率（分子）の構造'!L$52</f>
        <v>787</v>
      </c>
      <c r="H42" s="182"/>
      <c r="I42" s="182"/>
      <c r="J42" s="182">
        <f>'実質公債費比率（分子）の構造'!M$52</f>
        <v>782</v>
      </c>
      <c r="K42" s="182"/>
      <c r="L42" s="182"/>
      <c r="M42" s="182">
        <f>'実質公債費比率（分子）の構造'!N$52</f>
        <v>790</v>
      </c>
      <c r="N42" s="182"/>
      <c r="O42" s="182"/>
      <c r="P42" s="182">
        <f>'実質公債費比率（分子）の構造'!O$52</f>
        <v>772</v>
      </c>
    </row>
    <row r="43" spans="1:16" x14ac:dyDescent="0.15">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2</v>
      </c>
      <c r="C44" s="182"/>
      <c r="D44" s="182"/>
      <c r="E44" s="182">
        <f>'実質公債費比率（分子）の構造'!L$50</f>
        <v>4</v>
      </c>
      <c r="F44" s="182"/>
      <c r="G44" s="182"/>
      <c r="H44" s="182">
        <f>'実質公債費比率（分子）の構造'!M$50</f>
        <v>2</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206</v>
      </c>
      <c r="C45" s="182"/>
      <c r="D45" s="182"/>
      <c r="E45" s="182">
        <f>'実質公債費比率（分子）の構造'!L$49</f>
        <v>152</v>
      </c>
      <c r="F45" s="182"/>
      <c r="G45" s="182"/>
      <c r="H45" s="182">
        <f>'実質公債費比率（分子）の構造'!M$49</f>
        <v>52</v>
      </c>
      <c r="I45" s="182"/>
      <c r="J45" s="182"/>
      <c r="K45" s="182">
        <f>'実質公債費比率（分子）の構造'!N$49</f>
        <v>42</v>
      </c>
      <c r="L45" s="182"/>
      <c r="M45" s="182"/>
      <c r="N45" s="182">
        <f>'実質公債費比率（分子）の構造'!O$49</f>
        <v>64</v>
      </c>
      <c r="O45" s="182"/>
      <c r="P45" s="182"/>
    </row>
    <row r="46" spans="1:16" x14ac:dyDescent="0.15">
      <c r="A46" s="182" t="s">
        <v>67</v>
      </c>
      <c r="B46" s="182">
        <f>'実質公債費比率（分子）の構造'!K$48</f>
        <v>152</v>
      </c>
      <c r="C46" s="182"/>
      <c r="D46" s="182"/>
      <c r="E46" s="182">
        <f>'実質公債費比率（分子）の構造'!L$48</f>
        <v>155</v>
      </c>
      <c r="F46" s="182"/>
      <c r="G46" s="182"/>
      <c r="H46" s="182">
        <f>'実質公債費比率（分子）の構造'!M$48</f>
        <v>159</v>
      </c>
      <c r="I46" s="182"/>
      <c r="J46" s="182"/>
      <c r="K46" s="182">
        <f>'実質公債費比率（分子）の構造'!N$48</f>
        <v>162</v>
      </c>
      <c r="L46" s="182"/>
      <c r="M46" s="182"/>
      <c r="N46" s="182">
        <f>'実質公債費比率（分子）の構造'!O$48</f>
        <v>152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1032</v>
      </c>
      <c r="C49" s="182"/>
      <c r="D49" s="182"/>
      <c r="E49" s="182">
        <f>'実質公債費比率（分子）の構造'!L$45</f>
        <v>1028</v>
      </c>
      <c r="F49" s="182"/>
      <c r="G49" s="182"/>
      <c r="H49" s="182">
        <f>'実質公債費比率（分子）の構造'!M$45</f>
        <v>1014</v>
      </c>
      <c r="I49" s="182"/>
      <c r="J49" s="182"/>
      <c r="K49" s="182">
        <f>'実質公債費比率（分子）の構造'!N$45</f>
        <v>1049</v>
      </c>
      <c r="L49" s="182"/>
      <c r="M49" s="182"/>
      <c r="N49" s="182">
        <f>'実質公債費比率（分子）の構造'!O$45</f>
        <v>1067</v>
      </c>
      <c r="O49" s="182"/>
      <c r="P49" s="182"/>
    </row>
    <row r="50" spans="1:16" x14ac:dyDescent="0.15">
      <c r="A50" s="182" t="s">
        <v>71</v>
      </c>
      <c r="B50" s="182" t="e">
        <f>NA()</f>
        <v>#N/A</v>
      </c>
      <c r="C50" s="182">
        <f>IF(ISNUMBER('実質公債費比率（分子）の構造'!K$53),'実質公債費比率（分子）の構造'!K$53,NA())</f>
        <v>581</v>
      </c>
      <c r="D50" s="182" t="e">
        <f>NA()</f>
        <v>#N/A</v>
      </c>
      <c r="E50" s="182" t="e">
        <f>NA()</f>
        <v>#N/A</v>
      </c>
      <c r="F50" s="182">
        <f>IF(ISNUMBER('実質公債費比率（分子）の構造'!L$53),'実質公債費比率（分子）の構造'!L$53,NA())</f>
        <v>552</v>
      </c>
      <c r="G50" s="182" t="e">
        <f>NA()</f>
        <v>#N/A</v>
      </c>
      <c r="H50" s="182" t="e">
        <f>NA()</f>
        <v>#N/A</v>
      </c>
      <c r="I50" s="182">
        <f>IF(ISNUMBER('実質公債費比率（分子）の構造'!M$53),'実質公債費比率（分子）の構造'!M$53,NA())</f>
        <v>445</v>
      </c>
      <c r="J50" s="182" t="e">
        <f>NA()</f>
        <v>#N/A</v>
      </c>
      <c r="K50" s="182" t="e">
        <f>NA()</f>
        <v>#N/A</v>
      </c>
      <c r="L50" s="182">
        <f>IF(ISNUMBER('実質公債費比率（分子）の構造'!N$53),'実質公債費比率（分子）の構造'!N$53,NA())</f>
        <v>464</v>
      </c>
      <c r="M50" s="182" t="e">
        <f>NA()</f>
        <v>#N/A</v>
      </c>
      <c r="N50" s="182" t="e">
        <f>NA()</f>
        <v>#N/A</v>
      </c>
      <c r="O50" s="182">
        <f>IF(ISNUMBER('実質公債費比率（分子）の構造'!O$53),'実質公債費比率（分子）の構造'!O$53,NA())</f>
        <v>512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9325</v>
      </c>
      <c r="E56" s="181"/>
      <c r="F56" s="181"/>
      <c r="G56" s="181">
        <f>'将来負担比率（分子）の構造'!J$52</f>
        <v>9142</v>
      </c>
      <c r="H56" s="181"/>
      <c r="I56" s="181"/>
      <c r="J56" s="181">
        <f>'将来負担比率（分子）の構造'!K$52</f>
        <v>9193</v>
      </c>
      <c r="K56" s="181"/>
      <c r="L56" s="181"/>
      <c r="M56" s="181">
        <f>'将来負担比率（分子）の構造'!L$52</f>
        <v>9196</v>
      </c>
      <c r="N56" s="181"/>
      <c r="O56" s="181"/>
      <c r="P56" s="181">
        <f>'将来負担比率（分子）の構造'!M$52</f>
        <v>9573</v>
      </c>
    </row>
    <row r="57" spans="1:16" x14ac:dyDescent="0.15">
      <c r="A57" s="181" t="s">
        <v>42</v>
      </c>
      <c r="B57" s="181"/>
      <c r="C57" s="181"/>
      <c r="D57" s="181">
        <f>'将来負担比率（分子）の構造'!I$51</f>
        <v>320</v>
      </c>
      <c r="E57" s="181"/>
      <c r="F57" s="181"/>
      <c r="G57" s="181">
        <f>'将来負担比率（分子）の構造'!J$51</f>
        <v>296</v>
      </c>
      <c r="H57" s="181"/>
      <c r="I57" s="181"/>
      <c r="J57" s="181">
        <f>'将来負担比率（分子）の構造'!K$51</f>
        <v>270</v>
      </c>
      <c r="K57" s="181"/>
      <c r="L57" s="181"/>
      <c r="M57" s="181">
        <f>'将来負担比率（分子）の構造'!L$51</f>
        <v>247</v>
      </c>
      <c r="N57" s="181"/>
      <c r="O57" s="181"/>
      <c r="P57" s="181">
        <f>'将来負担比率（分子）の構造'!M$51</f>
        <v>443</v>
      </c>
    </row>
    <row r="58" spans="1:16" x14ac:dyDescent="0.15">
      <c r="A58" s="181" t="s">
        <v>41</v>
      </c>
      <c r="B58" s="181"/>
      <c r="C58" s="181"/>
      <c r="D58" s="181">
        <f>'将来負担比率（分子）の構造'!I$50</f>
        <v>2458</v>
      </c>
      <c r="E58" s="181"/>
      <c r="F58" s="181"/>
      <c r="G58" s="181">
        <f>'将来負担比率（分子）の構造'!J$50</f>
        <v>2780</v>
      </c>
      <c r="H58" s="181"/>
      <c r="I58" s="181"/>
      <c r="J58" s="181">
        <f>'将来負担比率（分子）の構造'!K$50</f>
        <v>3027</v>
      </c>
      <c r="K58" s="181"/>
      <c r="L58" s="181"/>
      <c r="M58" s="181">
        <f>'将来負担比率（分子）の構造'!L$50</f>
        <v>3356</v>
      </c>
      <c r="N58" s="181"/>
      <c r="O58" s="181"/>
      <c r="P58" s="181">
        <f>'将来負担比率（分子）の構造'!M$50</f>
        <v>3750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2159</v>
      </c>
      <c r="C62" s="181"/>
      <c r="D62" s="181"/>
      <c r="E62" s="181">
        <f>'将来負担比率（分子）の構造'!J$45</f>
        <v>2111</v>
      </c>
      <c r="F62" s="181"/>
      <c r="G62" s="181"/>
      <c r="H62" s="181">
        <f>'将来負担比率（分子）の構造'!K$45</f>
        <v>1994</v>
      </c>
      <c r="I62" s="181"/>
      <c r="J62" s="181"/>
      <c r="K62" s="181">
        <f>'将来負担比率（分子）の構造'!L$45</f>
        <v>1928</v>
      </c>
      <c r="L62" s="181"/>
      <c r="M62" s="181"/>
      <c r="N62" s="181">
        <f>'将来負担比率（分子）の構造'!M$45</f>
        <v>1935</v>
      </c>
      <c r="O62" s="181"/>
      <c r="P62" s="181"/>
    </row>
    <row r="63" spans="1:16" x14ac:dyDescent="0.15">
      <c r="A63" s="181" t="s">
        <v>34</v>
      </c>
      <c r="B63" s="181">
        <f>'将来負担比率（分子）の構造'!I$44</f>
        <v>474</v>
      </c>
      <c r="C63" s="181"/>
      <c r="D63" s="181"/>
      <c r="E63" s="181">
        <f>'将来負担比率（分子）の構造'!J$44</f>
        <v>401</v>
      </c>
      <c r="F63" s="181"/>
      <c r="G63" s="181"/>
      <c r="H63" s="181">
        <f>'将来負担比率（分子）の構造'!K$44</f>
        <v>432</v>
      </c>
      <c r="I63" s="181"/>
      <c r="J63" s="181"/>
      <c r="K63" s="181">
        <f>'将来負担比率（分子）の構造'!L$44</f>
        <v>537</v>
      </c>
      <c r="L63" s="181"/>
      <c r="M63" s="181"/>
      <c r="N63" s="181">
        <f>'将来負担比率（分子）の構造'!M$44</f>
        <v>675</v>
      </c>
      <c r="O63" s="181"/>
      <c r="P63" s="181"/>
    </row>
    <row r="64" spans="1:16" x14ac:dyDescent="0.15">
      <c r="A64" s="181" t="s">
        <v>33</v>
      </c>
      <c r="B64" s="181">
        <f>'将来負担比率（分子）の構造'!I$43</f>
        <v>1922</v>
      </c>
      <c r="C64" s="181"/>
      <c r="D64" s="181"/>
      <c r="E64" s="181">
        <f>'将来負担比率（分子）の構造'!J$43</f>
        <v>1791</v>
      </c>
      <c r="F64" s="181"/>
      <c r="G64" s="181"/>
      <c r="H64" s="181">
        <f>'将来負担比率（分子）の構造'!K$43</f>
        <v>1710</v>
      </c>
      <c r="I64" s="181"/>
      <c r="J64" s="181"/>
      <c r="K64" s="181">
        <f>'将来負担比率（分子）の構造'!L$43</f>
        <v>2234</v>
      </c>
      <c r="L64" s="181"/>
      <c r="M64" s="181"/>
      <c r="N64" s="181">
        <f>'将来負担比率（分子）の構造'!M$43</f>
        <v>1753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652</v>
      </c>
      <c r="O65" s="181"/>
      <c r="P65" s="181"/>
    </row>
    <row r="66" spans="1:16" x14ac:dyDescent="0.15">
      <c r="A66" s="181" t="s">
        <v>31</v>
      </c>
      <c r="B66" s="181">
        <f>'将来負担比率（分子）の構造'!I$41</f>
        <v>11528</v>
      </c>
      <c r="C66" s="181"/>
      <c r="D66" s="181"/>
      <c r="E66" s="181">
        <f>'将来負担比率（分子）の構造'!J$41</f>
        <v>11684</v>
      </c>
      <c r="F66" s="181"/>
      <c r="G66" s="181"/>
      <c r="H66" s="181">
        <f>'将来負担比率（分子）の構造'!K$41</f>
        <v>11491</v>
      </c>
      <c r="I66" s="181"/>
      <c r="J66" s="181"/>
      <c r="K66" s="181">
        <f>'将来負担比率（分子）の構造'!L$41</f>
        <v>11563</v>
      </c>
      <c r="L66" s="181"/>
      <c r="M66" s="181"/>
      <c r="N66" s="181">
        <f>'将来負担比率（分子）の構造'!M$41</f>
        <v>11709</v>
      </c>
      <c r="O66" s="181"/>
      <c r="P66" s="181"/>
    </row>
    <row r="67" spans="1:16" x14ac:dyDescent="0.15">
      <c r="A67" s="181" t="s">
        <v>75</v>
      </c>
      <c r="B67" s="181" t="e">
        <f>NA()</f>
        <v>#N/A</v>
      </c>
      <c r="C67" s="181">
        <f>IF(ISNUMBER('将来負担比率（分子）の構造'!I$53), IF('将来負担比率（分子）の構造'!I$53 &lt; 0, 0, '将来負担比率（分子）の構造'!I$53), NA())</f>
        <v>3980</v>
      </c>
      <c r="D67" s="181" t="e">
        <f>NA()</f>
        <v>#N/A</v>
      </c>
      <c r="E67" s="181" t="e">
        <f>NA()</f>
        <v>#N/A</v>
      </c>
      <c r="F67" s="181">
        <f>IF(ISNUMBER('将来負担比率（分子）の構造'!J$53), IF('将来負担比率（分子）の構造'!J$53 &lt; 0, 0, '将来負担比率（分子）の構造'!J$53), NA())</f>
        <v>3767</v>
      </c>
      <c r="G67" s="181" t="e">
        <f>NA()</f>
        <v>#N/A</v>
      </c>
      <c r="H67" s="181" t="e">
        <f>NA()</f>
        <v>#N/A</v>
      </c>
      <c r="I67" s="181">
        <f>IF(ISNUMBER('将来負担比率（分子）の構造'!K$53), IF('将来負担比率（分子）の構造'!K$53 &lt; 0, 0, '将来負担比率（分子）の構造'!K$53), NA())</f>
        <v>3138</v>
      </c>
      <c r="J67" s="181" t="e">
        <f>NA()</f>
        <v>#N/A</v>
      </c>
      <c r="K67" s="181" t="e">
        <f>NA()</f>
        <v>#N/A</v>
      </c>
      <c r="L67" s="181">
        <f>IF(ISNUMBER('将来負担比率（分子）の構造'!L$53), IF('将来負担比率（分子）の構造'!L$53 &lt; 0, 0, '将来負担比率（分子）の構造'!L$53), NA())</f>
        <v>3463</v>
      </c>
      <c r="M67" s="181" t="e">
        <f>NA()</f>
        <v>#N/A</v>
      </c>
      <c r="N67" s="181" t="e">
        <f>NA()</f>
        <v>#N/A</v>
      </c>
      <c r="O67" s="181">
        <f>IF(ISNUMBER('将来負担比率（分子）の構造'!M$53), IF('将来負担比率（分子）の構造'!M$53 &lt; 0, 0, '将来負担比率（分子）の構造'!M$53), NA())</f>
        <v>2958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1035</v>
      </c>
      <c r="C72" s="185">
        <f>基金残高に係る経年分析!G55</f>
        <v>1084</v>
      </c>
      <c r="D72" s="185">
        <f>基金残高に係る経年分析!H55</f>
        <v>1322</v>
      </c>
    </row>
    <row r="73" spans="1:16" x14ac:dyDescent="0.15">
      <c r="A73" s="184" t="s">
        <v>78</v>
      </c>
      <c r="B73" s="185">
        <f>基金残高に係る経年分析!F56</f>
        <v>336</v>
      </c>
      <c r="C73" s="185">
        <f>基金残高に係る経年分析!G56</f>
        <v>352</v>
      </c>
      <c r="D73" s="185">
        <f>基金残高に係る経年分析!H56</f>
        <v>352</v>
      </c>
    </row>
    <row r="74" spans="1:16" x14ac:dyDescent="0.15">
      <c r="A74" s="184" t="s">
        <v>79</v>
      </c>
      <c r="B74" s="185">
        <f>基金残高に係る経年分析!F57</f>
        <v>943</v>
      </c>
      <c r="C74" s="185">
        <f>基金残高に係る経年分析!G57</f>
        <v>1023</v>
      </c>
      <c r="D74" s="185">
        <f>基金残高に係る経年分析!H57</f>
        <v>1071</v>
      </c>
    </row>
  </sheetData>
  <sheetProtection algorithmName="SHA-512" hashValue="ztlvyi0z4XTFcScrIHPLYUw3/uAzbG4NcWWX0kN1MK4eIQfouCGGY99GxBBawR33JSQ+kE7Roa0cO2D8EkJpRA==" saltValue="eaF4ZsqWyxS9+mqp5JiG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225</v>
      </c>
      <c r="C5" s="747"/>
      <c r="D5" s="747"/>
      <c r="E5" s="747"/>
      <c r="F5" s="747"/>
      <c r="G5" s="747"/>
      <c r="H5" s="747"/>
      <c r="I5" s="747"/>
      <c r="J5" s="747"/>
      <c r="K5" s="747"/>
      <c r="L5" s="747"/>
      <c r="M5" s="747"/>
      <c r="N5" s="747"/>
      <c r="O5" s="747"/>
      <c r="P5" s="747"/>
      <c r="Q5" s="748"/>
      <c r="R5" s="735">
        <v>5047117</v>
      </c>
      <c r="S5" s="736"/>
      <c r="T5" s="736"/>
      <c r="U5" s="736"/>
      <c r="V5" s="736"/>
      <c r="W5" s="736"/>
      <c r="X5" s="736"/>
      <c r="Y5" s="779"/>
      <c r="Z5" s="797">
        <v>28.1</v>
      </c>
      <c r="AA5" s="797"/>
      <c r="AB5" s="797"/>
      <c r="AC5" s="797"/>
      <c r="AD5" s="798">
        <v>5047117</v>
      </c>
      <c r="AE5" s="798"/>
      <c r="AF5" s="798"/>
      <c r="AG5" s="798"/>
      <c r="AH5" s="798"/>
      <c r="AI5" s="798"/>
      <c r="AJ5" s="798"/>
      <c r="AK5" s="798"/>
      <c r="AL5" s="780">
        <v>67.3</v>
      </c>
      <c r="AM5" s="751"/>
      <c r="AN5" s="751"/>
      <c r="AO5" s="781"/>
      <c r="AP5" s="746" t="s">
        <v>226</v>
      </c>
      <c r="AQ5" s="747"/>
      <c r="AR5" s="747"/>
      <c r="AS5" s="747"/>
      <c r="AT5" s="747"/>
      <c r="AU5" s="747"/>
      <c r="AV5" s="747"/>
      <c r="AW5" s="747"/>
      <c r="AX5" s="747"/>
      <c r="AY5" s="747"/>
      <c r="AZ5" s="747"/>
      <c r="BA5" s="747"/>
      <c r="BB5" s="747"/>
      <c r="BC5" s="747"/>
      <c r="BD5" s="747"/>
      <c r="BE5" s="747"/>
      <c r="BF5" s="748"/>
      <c r="BG5" s="680">
        <v>4925710</v>
      </c>
      <c r="BH5" s="681"/>
      <c r="BI5" s="681"/>
      <c r="BJ5" s="681"/>
      <c r="BK5" s="681"/>
      <c r="BL5" s="681"/>
      <c r="BM5" s="681"/>
      <c r="BN5" s="682"/>
      <c r="BO5" s="713">
        <v>97.6</v>
      </c>
      <c r="BP5" s="713"/>
      <c r="BQ5" s="713"/>
      <c r="BR5" s="713"/>
      <c r="BS5" s="714">
        <v>42226</v>
      </c>
      <c r="BT5" s="714"/>
      <c r="BU5" s="714"/>
      <c r="BV5" s="714"/>
      <c r="BW5" s="714"/>
      <c r="BX5" s="714"/>
      <c r="BY5" s="714"/>
      <c r="BZ5" s="714"/>
      <c r="CA5" s="714"/>
      <c r="CB5" s="768"/>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186003</v>
      </c>
      <c r="S6" s="681"/>
      <c r="T6" s="681"/>
      <c r="U6" s="681"/>
      <c r="V6" s="681"/>
      <c r="W6" s="681"/>
      <c r="X6" s="681"/>
      <c r="Y6" s="682"/>
      <c r="Z6" s="713">
        <v>1</v>
      </c>
      <c r="AA6" s="713"/>
      <c r="AB6" s="713"/>
      <c r="AC6" s="713"/>
      <c r="AD6" s="714">
        <v>186003</v>
      </c>
      <c r="AE6" s="714"/>
      <c r="AF6" s="714"/>
      <c r="AG6" s="714"/>
      <c r="AH6" s="714"/>
      <c r="AI6" s="714"/>
      <c r="AJ6" s="714"/>
      <c r="AK6" s="714"/>
      <c r="AL6" s="683">
        <v>2.5</v>
      </c>
      <c r="AM6" s="684"/>
      <c r="AN6" s="684"/>
      <c r="AO6" s="715"/>
      <c r="AP6" s="677" t="s">
        <v>231</v>
      </c>
      <c r="AQ6" s="678"/>
      <c r="AR6" s="678"/>
      <c r="AS6" s="678"/>
      <c r="AT6" s="678"/>
      <c r="AU6" s="678"/>
      <c r="AV6" s="678"/>
      <c r="AW6" s="678"/>
      <c r="AX6" s="678"/>
      <c r="AY6" s="678"/>
      <c r="AZ6" s="678"/>
      <c r="BA6" s="678"/>
      <c r="BB6" s="678"/>
      <c r="BC6" s="678"/>
      <c r="BD6" s="678"/>
      <c r="BE6" s="678"/>
      <c r="BF6" s="679"/>
      <c r="BG6" s="680">
        <v>4925710</v>
      </c>
      <c r="BH6" s="681"/>
      <c r="BI6" s="681"/>
      <c r="BJ6" s="681"/>
      <c r="BK6" s="681"/>
      <c r="BL6" s="681"/>
      <c r="BM6" s="681"/>
      <c r="BN6" s="682"/>
      <c r="BO6" s="713">
        <v>97.6</v>
      </c>
      <c r="BP6" s="713"/>
      <c r="BQ6" s="713"/>
      <c r="BR6" s="713"/>
      <c r="BS6" s="714">
        <v>42226</v>
      </c>
      <c r="BT6" s="714"/>
      <c r="BU6" s="714"/>
      <c r="BV6" s="714"/>
      <c r="BW6" s="714"/>
      <c r="BX6" s="714"/>
      <c r="BY6" s="714"/>
      <c r="BZ6" s="714"/>
      <c r="CA6" s="714"/>
      <c r="CB6" s="768"/>
      <c r="CD6" s="738" t="s">
        <v>232</v>
      </c>
      <c r="CE6" s="739"/>
      <c r="CF6" s="739"/>
      <c r="CG6" s="739"/>
      <c r="CH6" s="739"/>
      <c r="CI6" s="739"/>
      <c r="CJ6" s="739"/>
      <c r="CK6" s="739"/>
      <c r="CL6" s="739"/>
      <c r="CM6" s="739"/>
      <c r="CN6" s="739"/>
      <c r="CO6" s="739"/>
      <c r="CP6" s="739"/>
      <c r="CQ6" s="740"/>
      <c r="CR6" s="680">
        <v>100401</v>
      </c>
      <c r="CS6" s="681"/>
      <c r="CT6" s="681"/>
      <c r="CU6" s="681"/>
      <c r="CV6" s="681"/>
      <c r="CW6" s="681"/>
      <c r="CX6" s="681"/>
      <c r="CY6" s="682"/>
      <c r="CZ6" s="780">
        <v>0.6</v>
      </c>
      <c r="DA6" s="751"/>
      <c r="DB6" s="751"/>
      <c r="DC6" s="783"/>
      <c r="DD6" s="686" t="s">
        <v>233</v>
      </c>
      <c r="DE6" s="681"/>
      <c r="DF6" s="681"/>
      <c r="DG6" s="681"/>
      <c r="DH6" s="681"/>
      <c r="DI6" s="681"/>
      <c r="DJ6" s="681"/>
      <c r="DK6" s="681"/>
      <c r="DL6" s="681"/>
      <c r="DM6" s="681"/>
      <c r="DN6" s="681"/>
      <c r="DO6" s="681"/>
      <c r="DP6" s="682"/>
      <c r="DQ6" s="686">
        <v>100401</v>
      </c>
      <c r="DR6" s="681"/>
      <c r="DS6" s="681"/>
      <c r="DT6" s="681"/>
      <c r="DU6" s="681"/>
      <c r="DV6" s="681"/>
      <c r="DW6" s="681"/>
      <c r="DX6" s="681"/>
      <c r="DY6" s="681"/>
      <c r="DZ6" s="681"/>
      <c r="EA6" s="681"/>
      <c r="EB6" s="681"/>
      <c r="EC6" s="726"/>
    </row>
    <row r="7" spans="2:143" ht="11.25" customHeight="1" x14ac:dyDescent="0.15">
      <c r="B7" s="677" t="s">
        <v>234</v>
      </c>
      <c r="C7" s="678"/>
      <c r="D7" s="678"/>
      <c r="E7" s="678"/>
      <c r="F7" s="678"/>
      <c r="G7" s="678"/>
      <c r="H7" s="678"/>
      <c r="I7" s="678"/>
      <c r="J7" s="678"/>
      <c r="K7" s="678"/>
      <c r="L7" s="678"/>
      <c r="M7" s="678"/>
      <c r="N7" s="678"/>
      <c r="O7" s="678"/>
      <c r="P7" s="678"/>
      <c r="Q7" s="679"/>
      <c r="R7" s="680">
        <v>2005</v>
      </c>
      <c r="S7" s="681"/>
      <c r="T7" s="681"/>
      <c r="U7" s="681"/>
      <c r="V7" s="681"/>
      <c r="W7" s="681"/>
      <c r="X7" s="681"/>
      <c r="Y7" s="682"/>
      <c r="Z7" s="713">
        <v>0</v>
      </c>
      <c r="AA7" s="713"/>
      <c r="AB7" s="713"/>
      <c r="AC7" s="713"/>
      <c r="AD7" s="714">
        <v>2005</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1333179</v>
      </c>
      <c r="BH7" s="681"/>
      <c r="BI7" s="681"/>
      <c r="BJ7" s="681"/>
      <c r="BK7" s="681"/>
      <c r="BL7" s="681"/>
      <c r="BM7" s="681"/>
      <c r="BN7" s="682"/>
      <c r="BO7" s="713">
        <v>26.4</v>
      </c>
      <c r="BP7" s="713"/>
      <c r="BQ7" s="713"/>
      <c r="BR7" s="713"/>
      <c r="BS7" s="714">
        <v>42226</v>
      </c>
      <c r="BT7" s="714"/>
      <c r="BU7" s="714"/>
      <c r="BV7" s="714"/>
      <c r="BW7" s="714"/>
      <c r="BX7" s="714"/>
      <c r="BY7" s="714"/>
      <c r="BZ7" s="714"/>
      <c r="CA7" s="714"/>
      <c r="CB7" s="768"/>
      <c r="CD7" s="727" t="s">
        <v>236</v>
      </c>
      <c r="CE7" s="724"/>
      <c r="CF7" s="724"/>
      <c r="CG7" s="724"/>
      <c r="CH7" s="724"/>
      <c r="CI7" s="724"/>
      <c r="CJ7" s="724"/>
      <c r="CK7" s="724"/>
      <c r="CL7" s="724"/>
      <c r="CM7" s="724"/>
      <c r="CN7" s="724"/>
      <c r="CO7" s="724"/>
      <c r="CP7" s="724"/>
      <c r="CQ7" s="725"/>
      <c r="CR7" s="680">
        <v>4863343</v>
      </c>
      <c r="CS7" s="681"/>
      <c r="CT7" s="681"/>
      <c r="CU7" s="681"/>
      <c r="CV7" s="681"/>
      <c r="CW7" s="681"/>
      <c r="CX7" s="681"/>
      <c r="CY7" s="682"/>
      <c r="CZ7" s="713">
        <v>28.9</v>
      </c>
      <c r="DA7" s="713"/>
      <c r="DB7" s="713"/>
      <c r="DC7" s="713"/>
      <c r="DD7" s="686">
        <v>56905</v>
      </c>
      <c r="DE7" s="681"/>
      <c r="DF7" s="681"/>
      <c r="DG7" s="681"/>
      <c r="DH7" s="681"/>
      <c r="DI7" s="681"/>
      <c r="DJ7" s="681"/>
      <c r="DK7" s="681"/>
      <c r="DL7" s="681"/>
      <c r="DM7" s="681"/>
      <c r="DN7" s="681"/>
      <c r="DO7" s="681"/>
      <c r="DP7" s="682"/>
      <c r="DQ7" s="686">
        <v>1676891</v>
      </c>
      <c r="DR7" s="681"/>
      <c r="DS7" s="681"/>
      <c r="DT7" s="681"/>
      <c r="DU7" s="681"/>
      <c r="DV7" s="681"/>
      <c r="DW7" s="681"/>
      <c r="DX7" s="681"/>
      <c r="DY7" s="681"/>
      <c r="DZ7" s="681"/>
      <c r="EA7" s="681"/>
      <c r="EB7" s="681"/>
      <c r="EC7" s="726"/>
    </row>
    <row r="8" spans="2:143" ht="11.25" customHeight="1" x14ac:dyDescent="0.15">
      <c r="B8" s="677" t="s">
        <v>237</v>
      </c>
      <c r="C8" s="678"/>
      <c r="D8" s="678"/>
      <c r="E8" s="678"/>
      <c r="F8" s="678"/>
      <c r="G8" s="678"/>
      <c r="H8" s="678"/>
      <c r="I8" s="678"/>
      <c r="J8" s="678"/>
      <c r="K8" s="678"/>
      <c r="L8" s="678"/>
      <c r="M8" s="678"/>
      <c r="N8" s="678"/>
      <c r="O8" s="678"/>
      <c r="P8" s="678"/>
      <c r="Q8" s="679"/>
      <c r="R8" s="680">
        <v>9428</v>
      </c>
      <c r="S8" s="681"/>
      <c r="T8" s="681"/>
      <c r="U8" s="681"/>
      <c r="V8" s="681"/>
      <c r="W8" s="681"/>
      <c r="X8" s="681"/>
      <c r="Y8" s="682"/>
      <c r="Z8" s="713">
        <v>0.1</v>
      </c>
      <c r="AA8" s="713"/>
      <c r="AB8" s="713"/>
      <c r="AC8" s="713"/>
      <c r="AD8" s="714">
        <v>9428</v>
      </c>
      <c r="AE8" s="714"/>
      <c r="AF8" s="714"/>
      <c r="AG8" s="714"/>
      <c r="AH8" s="714"/>
      <c r="AI8" s="714"/>
      <c r="AJ8" s="714"/>
      <c r="AK8" s="714"/>
      <c r="AL8" s="683">
        <v>0.1</v>
      </c>
      <c r="AM8" s="684"/>
      <c r="AN8" s="684"/>
      <c r="AO8" s="715"/>
      <c r="AP8" s="677" t="s">
        <v>238</v>
      </c>
      <c r="AQ8" s="678"/>
      <c r="AR8" s="678"/>
      <c r="AS8" s="678"/>
      <c r="AT8" s="678"/>
      <c r="AU8" s="678"/>
      <c r="AV8" s="678"/>
      <c r="AW8" s="678"/>
      <c r="AX8" s="678"/>
      <c r="AY8" s="678"/>
      <c r="AZ8" s="678"/>
      <c r="BA8" s="678"/>
      <c r="BB8" s="678"/>
      <c r="BC8" s="678"/>
      <c r="BD8" s="678"/>
      <c r="BE8" s="678"/>
      <c r="BF8" s="679"/>
      <c r="BG8" s="680">
        <v>76617</v>
      </c>
      <c r="BH8" s="681"/>
      <c r="BI8" s="681"/>
      <c r="BJ8" s="681"/>
      <c r="BK8" s="681"/>
      <c r="BL8" s="681"/>
      <c r="BM8" s="681"/>
      <c r="BN8" s="682"/>
      <c r="BO8" s="713">
        <v>1.5</v>
      </c>
      <c r="BP8" s="713"/>
      <c r="BQ8" s="713"/>
      <c r="BR8" s="713"/>
      <c r="BS8" s="686" t="s">
        <v>233</v>
      </c>
      <c r="BT8" s="681"/>
      <c r="BU8" s="681"/>
      <c r="BV8" s="681"/>
      <c r="BW8" s="681"/>
      <c r="BX8" s="681"/>
      <c r="BY8" s="681"/>
      <c r="BZ8" s="681"/>
      <c r="CA8" s="681"/>
      <c r="CB8" s="726"/>
      <c r="CD8" s="727" t="s">
        <v>239</v>
      </c>
      <c r="CE8" s="724"/>
      <c r="CF8" s="724"/>
      <c r="CG8" s="724"/>
      <c r="CH8" s="724"/>
      <c r="CI8" s="724"/>
      <c r="CJ8" s="724"/>
      <c r="CK8" s="724"/>
      <c r="CL8" s="724"/>
      <c r="CM8" s="724"/>
      <c r="CN8" s="724"/>
      <c r="CO8" s="724"/>
      <c r="CP8" s="724"/>
      <c r="CQ8" s="725"/>
      <c r="CR8" s="680">
        <v>3509319</v>
      </c>
      <c r="CS8" s="681"/>
      <c r="CT8" s="681"/>
      <c r="CU8" s="681"/>
      <c r="CV8" s="681"/>
      <c r="CW8" s="681"/>
      <c r="CX8" s="681"/>
      <c r="CY8" s="682"/>
      <c r="CZ8" s="713">
        <v>20.8</v>
      </c>
      <c r="DA8" s="713"/>
      <c r="DB8" s="713"/>
      <c r="DC8" s="713"/>
      <c r="DD8" s="686">
        <v>48253</v>
      </c>
      <c r="DE8" s="681"/>
      <c r="DF8" s="681"/>
      <c r="DG8" s="681"/>
      <c r="DH8" s="681"/>
      <c r="DI8" s="681"/>
      <c r="DJ8" s="681"/>
      <c r="DK8" s="681"/>
      <c r="DL8" s="681"/>
      <c r="DM8" s="681"/>
      <c r="DN8" s="681"/>
      <c r="DO8" s="681"/>
      <c r="DP8" s="682"/>
      <c r="DQ8" s="686">
        <v>2169860</v>
      </c>
      <c r="DR8" s="681"/>
      <c r="DS8" s="681"/>
      <c r="DT8" s="681"/>
      <c r="DU8" s="681"/>
      <c r="DV8" s="681"/>
      <c r="DW8" s="681"/>
      <c r="DX8" s="681"/>
      <c r="DY8" s="681"/>
      <c r="DZ8" s="681"/>
      <c r="EA8" s="681"/>
      <c r="EB8" s="681"/>
      <c r="EC8" s="726"/>
    </row>
    <row r="9" spans="2:143" ht="11.25" customHeight="1" x14ac:dyDescent="0.15">
      <c r="B9" s="677" t="s">
        <v>240</v>
      </c>
      <c r="C9" s="678"/>
      <c r="D9" s="678"/>
      <c r="E9" s="678"/>
      <c r="F9" s="678"/>
      <c r="G9" s="678"/>
      <c r="H9" s="678"/>
      <c r="I9" s="678"/>
      <c r="J9" s="678"/>
      <c r="K9" s="678"/>
      <c r="L9" s="678"/>
      <c r="M9" s="678"/>
      <c r="N9" s="678"/>
      <c r="O9" s="678"/>
      <c r="P9" s="678"/>
      <c r="Q9" s="679"/>
      <c r="R9" s="680">
        <v>10826</v>
      </c>
      <c r="S9" s="681"/>
      <c r="T9" s="681"/>
      <c r="U9" s="681"/>
      <c r="V9" s="681"/>
      <c r="W9" s="681"/>
      <c r="X9" s="681"/>
      <c r="Y9" s="682"/>
      <c r="Z9" s="713">
        <v>0.1</v>
      </c>
      <c r="AA9" s="713"/>
      <c r="AB9" s="713"/>
      <c r="AC9" s="713"/>
      <c r="AD9" s="714">
        <v>10826</v>
      </c>
      <c r="AE9" s="714"/>
      <c r="AF9" s="714"/>
      <c r="AG9" s="714"/>
      <c r="AH9" s="714"/>
      <c r="AI9" s="714"/>
      <c r="AJ9" s="714"/>
      <c r="AK9" s="714"/>
      <c r="AL9" s="683">
        <v>0.1</v>
      </c>
      <c r="AM9" s="684"/>
      <c r="AN9" s="684"/>
      <c r="AO9" s="715"/>
      <c r="AP9" s="677" t="s">
        <v>241</v>
      </c>
      <c r="AQ9" s="678"/>
      <c r="AR9" s="678"/>
      <c r="AS9" s="678"/>
      <c r="AT9" s="678"/>
      <c r="AU9" s="678"/>
      <c r="AV9" s="678"/>
      <c r="AW9" s="678"/>
      <c r="AX9" s="678"/>
      <c r="AY9" s="678"/>
      <c r="AZ9" s="678"/>
      <c r="BA9" s="678"/>
      <c r="BB9" s="678"/>
      <c r="BC9" s="678"/>
      <c r="BD9" s="678"/>
      <c r="BE9" s="678"/>
      <c r="BF9" s="679"/>
      <c r="BG9" s="680">
        <v>963322</v>
      </c>
      <c r="BH9" s="681"/>
      <c r="BI9" s="681"/>
      <c r="BJ9" s="681"/>
      <c r="BK9" s="681"/>
      <c r="BL9" s="681"/>
      <c r="BM9" s="681"/>
      <c r="BN9" s="682"/>
      <c r="BO9" s="713">
        <v>19.100000000000001</v>
      </c>
      <c r="BP9" s="713"/>
      <c r="BQ9" s="713"/>
      <c r="BR9" s="713"/>
      <c r="BS9" s="686" t="s">
        <v>233</v>
      </c>
      <c r="BT9" s="681"/>
      <c r="BU9" s="681"/>
      <c r="BV9" s="681"/>
      <c r="BW9" s="681"/>
      <c r="BX9" s="681"/>
      <c r="BY9" s="681"/>
      <c r="BZ9" s="681"/>
      <c r="CA9" s="681"/>
      <c r="CB9" s="726"/>
      <c r="CD9" s="727" t="s">
        <v>242</v>
      </c>
      <c r="CE9" s="724"/>
      <c r="CF9" s="724"/>
      <c r="CG9" s="724"/>
      <c r="CH9" s="724"/>
      <c r="CI9" s="724"/>
      <c r="CJ9" s="724"/>
      <c r="CK9" s="724"/>
      <c r="CL9" s="724"/>
      <c r="CM9" s="724"/>
      <c r="CN9" s="724"/>
      <c r="CO9" s="724"/>
      <c r="CP9" s="724"/>
      <c r="CQ9" s="725"/>
      <c r="CR9" s="680">
        <v>2341297</v>
      </c>
      <c r="CS9" s="681"/>
      <c r="CT9" s="681"/>
      <c r="CU9" s="681"/>
      <c r="CV9" s="681"/>
      <c r="CW9" s="681"/>
      <c r="CX9" s="681"/>
      <c r="CY9" s="682"/>
      <c r="CZ9" s="713">
        <v>13.9</v>
      </c>
      <c r="DA9" s="713"/>
      <c r="DB9" s="713"/>
      <c r="DC9" s="713"/>
      <c r="DD9" s="686">
        <v>313208</v>
      </c>
      <c r="DE9" s="681"/>
      <c r="DF9" s="681"/>
      <c r="DG9" s="681"/>
      <c r="DH9" s="681"/>
      <c r="DI9" s="681"/>
      <c r="DJ9" s="681"/>
      <c r="DK9" s="681"/>
      <c r="DL9" s="681"/>
      <c r="DM9" s="681"/>
      <c r="DN9" s="681"/>
      <c r="DO9" s="681"/>
      <c r="DP9" s="682"/>
      <c r="DQ9" s="686">
        <v>1970766</v>
      </c>
      <c r="DR9" s="681"/>
      <c r="DS9" s="681"/>
      <c r="DT9" s="681"/>
      <c r="DU9" s="681"/>
      <c r="DV9" s="681"/>
      <c r="DW9" s="681"/>
      <c r="DX9" s="681"/>
      <c r="DY9" s="681"/>
      <c r="DZ9" s="681"/>
      <c r="EA9" s="681"/>
      <c r="EB9" s="681"/>
      <c r="EC9" s="726"/>
    </row>
    <row r="10" spans="2:143" ht="11.25" customHeight="1" x14ac:dyDescent="0.15">
      <c r="B10" s="677" t="s">
        <v>243</v>
      </c>
      <c r="C10" s="678"/>
      <c r="D10" s="678"/>
      <c r="E10" s="678"/>
      <c r="F10" s="678"/>
      <c r="G10" s="678"/>
      <c r="H10" s="678"/>
      <c r="I10" s="678"/>
      <c r="J10" s="678"/>
      <c r="K10" s="678"/>
      <c r="L10" s="678"/>
      <c r="M10" s="678"/>
      <c r="N10" s="678"/>
      <c r="O10" s="678"/>
      <c r="P10" s="678"/>
      <c r="Q10" s="679"/>
      <c r="R10" s="680" t="s">
        <v>233</v>
      </c>
      <c r="S10" s="681"/>
      <c r="T10" s="681"/>
      <c r="U10" s="681"/>
      <c r="V10" s="681"/>
      <c r="W10" s="681"/>
      <c r="X10" s="681"/>
      <c r="Y10" s="682"/>
      <c r="Z10" s="713" t="s">
        <v>233</v>
      </c>
      <c r="AA10" s="713"/>
      <c r="AB10" s="713"/>
      <c r="AC10" s="713"/>
      <c r="AD10" s="714" t="s">
        <v>233</v>
      </c>
      <c r="AE10" s="714"/>
      <c r="AF10" s="714"/>
      <c r="AG10" s="714"/>
      <c r="AH10" s="714"/>
      <c r="AI10" s="714"/>
      <c r="AJ10" s="714"/>
      <c r="AK10" s="714"/>
      <c r="AL10" s="683" t="s">
        <v>244</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158939</v>
      </c>
      <c r="BH10" s="681"/>
      <c r="BI10" s="681"/>
      <c r="BJ10" s="681"/>
      <c r="BK10" s="681"/>
      <c r="BL10" s="681"/>
      <c r="BM10" s="681"/>
      <c r="BN10" s="682"/>
      <c r="BO10" s="713">
        <v>3.1</v>
      </c>
      <c r="BP10" s="713"/>
      <c r="BQ10" s="713"/>
      <c r="BR10" s="713"/>
      <c r="BS10" s="686">
        <v>10386</v>
      </c>
      <c r="BT10" s="681"/>
      <c r="BU10" s="681"/>
      <c r="BV10" s="681"/>
      <c r="BW10" s="681"/>
      <c r="BX10" s="681"/>
      <c r="BY10" s="681"/>
      <c r="BZ10" s="681"/>
      <c r="CA10" s="681"/>
      <c r="CB10" s="726"/>
      <c r="CD10" s="727" t="s">
        <v>246</v>
      </c>
      <c r="CE10" s="724"/>
      <c r="CF10" s="724"/>
      <c r="CG10" s="724"/>
      <c r="CH10" s="724"/>
      <c r="CI10" s="724"/>
      <c r="CJ10" s="724"/>
      <c r="CK10" s="724"/>
      <c r="CL10" s="724"/>
      <c r="CM10" s="724"/>
      <c r="CN10" s="724"/>
      <c r="CO10" s="724"/>
      <c r="CP10" s="724"/>
      <c r="CQ10" s="725"/>
      <c r="CR10" s="680">
        <v>759</v>
      </c>
      <c r="CS10" s="681"/>
      <c r="CT10" s="681"/>
      <c r="CU10" s="681"/>
      <c r="CV10" s="681"/>
      <c r="CW10" s="681"/>
      <c r="CX10" s="681"/>
      <c r="CY10" s="682"/>
      <c r="CZ10" s="713">
        <v>0</v>
      </c>
      <c r="DA10" s="713"/>
      <c r="DB10" s="713"/>
      <c r="DC10" s="713"/>
      <c r="DD10" s="686" t="s">
        <v>173</v>
      </c>
      <c r="DE10" s="681"/>
      <c r="DF10" s="681"/>
      <c r="DG10" s="681"/>
      <c r="DH10" s="681"/>
      <c r="DI10" s="681"/>
      <c r="DJ10" s="681"/>
      <c r="DK10" s="681"/>
      <c r="DL10" s="681"/>
      <c r="DM10" s="681"/>
      <c r="DN10" s="681"/>
      <c r="DO10" s="681"/>
      <c r="DP10" s="682"/>
      <c r="DQ10" s="686">
        <v>759</v>
      </c>
      <c r="DR10" s="681"/>
      <c r="DS10" s="681"/>
      <c r="DT10" s="681"/>
      <c r="DU10" s="681"/>
      <c r="DV10" s="681"/>
      <c r="DW10" s="681"/>
      <c r="DX10" s="681"/>
      <c r="DY10" s="681"/>
      <c r="DZ10" s="681"/>
      <c r="EA10" s="681"/>
      <c r="EB10" s="681"/>
      <c r="EC10" s="726"/>
    </row>
    <row r="11" spans="2:143" ht="11.25" customHeight="1" x14ac:dyDescent="0.15">
      <c r="B11" s="677" t="s">
        <v>247</v>
      </c>
      <c r="C11" s="678"/>
      <c r="D11" s="678"/>
      <c r="E11" s="678"/>
      <c r="F11" s="678"/>
      <c r="G11" s="678"/>
      <c r="H11" s="678"/>
      <c r="I11" s="678"/>
      <c r="J11" s="678"/>
      <c r="K11" s="678"/>
      <c r="L11" s="678"/>
      <c r="M11" s="678"/>
      <c r="N11" s="678"/>
      <c r="O11" s="678"/>
      <c r="P11" s="678"/>
      <c r="Q11" s="679"/>
      <c r="R11" s="680">
        <v>585067</v>
      </c>
      <c r="S11" s="681"/>
      <c r="T11" s="681"/>
      <c r="U11" s="681"/>
      <c r="V11" s="681"/>
      <c r="W11" s="681"/>
      <c r="X11" s="681"/>
      <c r="Y11" s="682"/>
      <c r="Z11" s="683">
        <v>3.3</v>
      </c>
      <c r="AA11" s="684"/>
      <c r="AB11" s="684"/>
      <c r="AC11" s="685"/>
      <c r="AD11" s="686">
        <v>585067</v>
      </c>
      <c r="AE11" s="681"/>
      <c r="AF11" s="681"/>
      <c r="AG11" s="681"/>
      <c r="AH11" s="681"/>
      <c r="AI11" s="681"/>
      <c r="AJ11" s="681"/>
      <c r="AK11" s="682"/>
      <c r="AL11" s="683">
        <v>7.8</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134301</v>
      </c>
      <c r="BH11" s="681"/>
      <c r="BI11" s="681"/>
      <c r="BJ11" s="681"/>
      <c r="BK11" s="681"/>
      <c r="BL11" s="681"/>
      <c r="BM11" s="681"/>
      <c r="BN11" s="682"/>
      <c r="BO11" s="713">
        <v>2.7</v>
      </c>
      <c r="BP11" s="713"/>
      <c r="BQ11" s="713"/>
      <c r="BR11" s="713"/>
      <c r="BS11" s="686">
        <v>31840</v>
      </c>
      <c r="BT11" s="681"/>
      <c r="BU11" s="681"/>
      <c r="BV11" s="681"/>
      <c r="BW11" s="681"/>
      <c r="BX11" s="681"/>
      <c r="BY11" s="681"/>
      <c r="BZ11" s="681"/>
      <c r="CA11" s="681"/>
      <c r="CB11" s="726"/>
      <c r="CD11" s="727" t="s">
        <v>249</v>
      </c>
      <c r="CE11" s="724"/>
      <c r="CF11" s="724"/>
      <c r="CG11" s="724"/>
      <c r="CH11" s="724"/>
      <c r="CI11" s="724"/>
      <c r="CJ11" s="724"/>
      <c r="CK11" s="724"/>
      <c r="CL11" s="724"/>
      <c r="CM11" s="724"/>
      <c r="CN11" s="724"/>
      <c r="CO11" s="724"/>
      <c r="CP11" s="724"/>
      <c r="CQ11" s="725"/>
      <c r="CR11" s="680">
        <v>532363</v>
      </c>
      <c r="CS11" s="681"/>
      <c r="CT11" s="681"/>
      <c r="CU11" s="681"/>
      <c r="CV11" s="681"/>
      <c r="CW11" s="681"/>
      <c r="CX11" s="681"/>
      <c r="CY11" s="682"/>
      <c r="CZ11" s="713">
        <v>3.2</v>
      </c>
      <c r="DA11" s="713"/>
      <c r="DB11" s="713"/>
      <c r="DC11" s="713"/>
      <c r="DD11" s="686">
        <v>121472</v>
      </c>
      <c r="DE11" s="681"/>
      <c r="DF11" s="681"/>
      <c r="DG11" s="681"/>
      <c r="DH11" s="681"/>
      <c r="DI11" s="681"/>
      <c r="DJ11" s="681"/>
      <c r="DK11" s="681"/>
      <c r="DL11" s="681"/>
      <c r="DM11" s="681"/>
      <c r="DN11" s="681"/>
      <c r="DO11" s="681"/>
      <c r="DP11" s="682"/>
      <c r="DQ11" s="686">
        <v>293918</v>
      </c>
      <c r="DR11" s="681"/>
      <c r="DS11" s="681"/>
      <c r="DT11" s="681"/>
      <c r="DU11" s="681"/>
      <c r="DV11" s="681"/>
      <c r="DW11" s="681"/>
      <c r="DX11" s="681"/>
      <c r="DY11" s="681"/>
      <c r="DZ11" s="681"/>
      <c r="EA11" s="681"/>
      <c r="EB11" s="681"/>
      <c r="EC11" s="726"/>
    </row>
    <row r="12" spans="2:143" ht="11.25" customHeight="1" x14ac:dyDescent="0.15">
      <c r="B12" s="677" t="s">
        <v>250</v>
      </c>
      <c r="C12" s="678"/>
      <c r="D12" s="678"/>
      <c r="E12" s="678"/>
      <c r="F12" s="678"/>
      <c r="G12" s="678"/>
      <c r="H12" s="678"/>
      <c r="I12" s="678"/>
      <c r="J12" s="678"/>
      <c r="K12" s="678"/>
      <c r="L12" s="678"/>
      <c r="M12" s="678"/>
      <c r="N12" s="678"/>
      <c r="O12" s="678"/>
      <c r="P12" s="678"/>
      <c r="Q12" s="679"/>
      <c r="R12" s="680">
        <v>57222</v>
      </c>
      <c r="S12" s="681"/>
      <c r="T12" s="681"/>
      <c r="U12" s="681"/>
      <c r="V12" s="681"/>
      <c r="W12" s="681"/>
      <c r="X12" s="681"/>
      <c r="Y12" s="682"/>
      <c r="Z12" s="713">
        <v>0.3</v>
      </c>
      <c r="AA12" s="713"/>
      <c r="AB12" s="713"/>
      <c r="AC12" s="713"/>
      <c r="AD12" s="714">
        <v>57222</v>
      </c>
      <c r="AE12" s="714"/>
      <c r="AF12" s="714"/>
      <c r="AG12" s="714"/>
      <c r="AH12" s="714"/>
      <c r="AI12" s="714"/>
      <c r="AJ12" s="714"/>
      <c r="AK12" s="714"/>
      <c r="AL12" s="683">
        <v>0.8</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3331429</v>
      </c>
      <c r="BH12" s="681"/>
      <c r="BI12" s="681"/>
      <c r="BJ12" s="681"/>
      <c r="BK12" s="681"/>
      <c r="BL12" s="681"/>
      <c r="BM12" s="681"/>
      <c r="BN12" s="682"/>
      <c r="BO12" s="713">
        <v>66</v>
      </c>
      <c r="BP12" s="713"/>
      <c r="BQ12" s="713"/>
      <c r="BR12" s="713"/>
      <c r="BS12" s="686" t="s">
        <v>233</v>
      </c>
      <c r="BT12" s="681"/>
      <c r="BU12" s="681"/>
      <c r="BV12" s="681"/>
      <c r="BW12" s="681"/>
      <c r="BX12" s="681"/>
      <c r="BY12" s="681"/>
      <c r="BZ12" s="681"/>
      <c r="CA12" s="681"/>
      <c r="CB12" s="726"/>
      <c r="CD12" s="727" t="s">
        <v>252</v>
      </c>
      <c r="CE12" s="724"/>
      <c r="CF12" s="724"/>
      <c r="CG12" s="724"/>
      <c r="CH12" s="724"/>
      <c r="CI12" s="724"/>
      <c r="CJ12" s="724"/>
      <c r="CK12" s="724"/>
      <c r="CL12" s="724"/>
      <c r="CM12" s="724"/>
      <c r="CN12" s="724"/>
      <c r="CO12" s="724"/>
      <c r="CP12" s="724"/>
      <c r="CQ12" s="725"/>
      <c r="CR12" s="680">
        <v>1091818</v>
      </c>
      <c r="CS12" s="681"/>
      <c r="CT12" s="681"/>
      <c r="CU12" s="681"/>
      <c r="CV12" s="681"/>
      <c r="CW12" s="681"/>
      <c r="CX12" s="681"/>
      <c r="CY12" s="682"/>
      <c r="CZ12" s="713">
        <v>6.5</v>
      </c>
      <c r="DA12" s="713"/>
      <c r="DB12" s="713"/>
      <c r="DC12" s="713"/>
      <c r="DD12" s="686">
        <v>127088</v>
      </c>
      <c r="DE12" s="681"/>
      <c r="DF12" s="681"/>
      <c r="DG12" s="681"/>
      <c r="DH12" s="681"/>
      <c r="DI12" s="681"/>
      <c r="DJ12" s="681"/>
      <c r="DK12" s="681"/>
      <c r="DL12" s="681"/>
      <c r="DM12" s="681"/>
      <c r="DN12" s="681"/>
      <c r="DO12" s="681"/>
      <c r="DP12" s="682"/>
      <c r="DQ12" s="686">
        <v>491147</v>
      </c>
      <c r="DR12" s="681"/>
      <c r="DS12" s="681"/>
      <c r="DT12" s="681"/>
      <c r="DU12" s="681"/>
      <c r="DV12" s="681"/>
      <c r="DW12" s="681"/>
      <c r="DX12" s="681"/>
      <c r="DY12" s="681"/>
      <c r="DZ12" s="681"/>
      <c r="EA12" s="681"/>
      <c r="EB12" s="681"/>
      <c r="EC12" s="726"/>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233</v>
      </c>
      <c r="S13" s="681"/>
      <c r="T13" s="681"/>
      <c r="U13" s="681"/>
      <c r="V13" s="681"/>
      <c r="W13" s="681"/>
      <c r="X13" s="681"/>
      <c r="Y13" s="682"/>
      <c r="Z13" s="713" t="s">
        <v>233</v>
      </c>
      <c r="AA13" s="713"/>
      <c r="AB13" s="713"/>
      <c r="AC13" s="713"/>
      <c r="AD13" s="714" t="s">
        <v>233</v>
      </c>
      <c r="AE13" s="714"/>
      <c r="AF13" s="714"/>
      <c r="AG13" s="714"/>
      <c r="AH13" s="714"/>
      <c r="AI13" s="714"/>
      <c r="AJ13" s="714"/>
      <c r="AK13" s="714"/>
      <c r="AL13" s="683" t="s">
        <v>233</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3320908</v>
      </c>
      <c r="BH13" s="681"/>
      <c r="BI13" s="681"/>
      <c r="BJ13" s="681"/>
      <c r="BK13" s="681"/>
      <c r="BL13" s="681"/>
      <c r="BM13" s="681"/>
      <c r="BN13" s="682"/>
      <c r="BO13" s="713">
        <v>65.8</v>
      </c>
      <c r="BP13" s="713"/>
      <c r="BQ13" s="713"/>
      <c r="BR13" s="713"/>
      <c r="BS13" s="686" t="s">
        <v>233</v>
      </c>
      <c r="BT13" s="681"/>
      <c r="BU13" s="681"/>
      <c r="BV13" s="681"/>
      <c r="BW13" s="681"/>
      <c r="BX13" s="681"/>
      <c r="BY13" s="681"/>
      <c r="BZ13" s="681"/>
      <c r="CA13" s="681"/>
      <c r="CB13" s="726"/>
      <c r="CD13" s="727" t="s">
        <v>255</v>
      </c>
      <c r="CE13" s="724"/>
      <c r="CF13" s="724"/>
      <c r="CG13" s="724"/>
      <c r="CH13" s="724"/>
      <c r="CI13" s="724"/>
      <c r="CJ13" s="724"/>
      <c r="CK13" s="724"/>
      <c r="CL13" s="724"/>
      <c r="CM13" s="724"/>
      <c r="CN13" s="724"/>
      <c r="CO13" s="724"/>
      <c r="CP13" s="724"/>
      <c r="CQ13" s="725"/>
      <c r="CR13" s="680">
        <v>668681</v>
      </c>
      <c r="CS13" s="681"/>
      <c r="CT13" s="681"/>
      <c r="CU13" s="681"/>
      <c r="CV13" s="681"/>
      <c r="CW13" s="681"/>
      <c r="CX13" s="681"/>
      <c r="CY13" s="682"/>
      <c r="CZ13" s="713">
        <v>4</v>
      </c>
      <c r="DA13" s="713"/>
      <c r="DB13" s="713"/>
      <c r="DC13" s="713"/>
      <c r="DD13" s="686">
        <v>197928</v>
      </c>
      <c r="DE13" s="681"/>
      <c r="DF13" s="681"/>
      <c r="DG13" s="681"/>
      <c r="DH13" s="681"/>
      <c r="DI13" s="681"/>
      <c r="DJ13" s="681"/>
      <c r="DK13" s="681"/>
      <c r="DL13" s="681"/>
      <c r="DM13" s="681"/>
      <c r="DN13" s="681"/>
      <c r="DO13" s="681"/>
      <c r="DP13" s="682"/>
      <c r="DQ13" s="686">
        <v>462442</v>
      </c>
      <c r="DR13" s="681"/>
      <c r="DS13" s="681"/>
      <c r="DT13" s="681"/>
      <c r="DU13" s="681"/>
      <c r="DV13" s="681"/>
      <c r="DW13" s="681"/>
      <c r="DX13" s="681"/>
      <c r="DY13" s="681"/>
      <c r="DZ13" s="681"/>
      <c r="EA13" s="681"/>
      <c r="EB13" s="681"/>
      <c r="EC13" s="726"/>
    </row>
    <row r="14" spans="2:143" ht="11.25" customHeight="1" x14ac:dyDescent="0.15">
      <c r="B14" s="677" t="s">
        <v>256</v>
      </c>
      <c r="C14" s="678"/>
      <c r="D14" s="678"/>
      <c r="E14" s="678"/>
      <c r="F14" s="678"/>
      <c r="G14" s="678"/>
      <c r="H14" s="678"/>
      <c r="I14" s="678"/>
      <c r="J14" s="678"/>
      <c r="K14" s="678"/>
      <c r="L14" s="678"/>
      <c r="M14" s="678"/>
      <c r="N14" s="678"/>
      <c r="O14" s="678"/>
      <c r="P14" s="678"/>
      <c r="Q14" s="679"/>
      <c r="R14" s="680">
        <v>4</v>
      </c>
      <c r="S14" s="681"/>
      <c r="T14" s="681"/>
      <c r="U14" s="681"/>
      <c r="V14" s="681"/>
      <c r="W14" s="681"/>
      <c r="X14" s="681"/>
      <c r="Y14" s="682"/>
      <c r="Z14" s="713">
        <v>0</v>
      </c>
      <c r="AA14" s="713"/>
      <c r="AB14" s="713"/>
      <c r="AC14" s="713"/>
      <c r="AD14" s="714">
        <v>4</v>
      </c>
      <c r="AE14" s="714"/>
      <c r="AF14" s="714"/>
      <c r="AG14" s="714"/>
      <c r="AH14" s="714"/>
      <c r="AI14" s="714"/>
      <c r="AJ14" s="714"/>
      <c r="AK14" s="714"/>
      <c r="AL14" s="683">
        <v>0</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100258</v>
      </c>
      <c r="BH14" s="681"/>
      <c r="BI14" s="681"/>
      <c r="BJ14" s="681"/>
      <c r="BK14" s="681"/>
      <c r="BL14" s="681"/>
      <c r="BM14" s="681"/>
      <c r="BN14" s="682"/>
      <c r="BO14" s="713">
        <v>2</v>
      </c>
      <c r="BP14" s="713"/>
      <c r="BQ14" s="713"/>
      <c r="BR14" s="713"/>
      <c r="BS14" s="686" t="s">
        <v>233</v>
      </c>
      <c r="BT14" s="681"/>
      <c r="BU14" s="681"/>
      <c r="BV14" s="681"/>
      <c r="BW14" s="681"/>
      <c r="BX14" s="681"/>
      <c r="BY14" s="681"/>
      <c r="BZ14" s="681"/>
      <c r="CA14" s="681"/>
      <c r="CB14" s="726"/>
      <c r="CD14" s="727" t="s">
        <v>258</v>
      </c>
      <c r="CE14" s="724"/>
      <c r="CF14" s="724"/>
      <c r="CG14" s="724"/>
      <c r="CH14" s="724"/>
      <c r="CI14" s="724"/>
      <c r="CJ14" s="724"/>
      <c r="CK14" s="724"/>
      <c r="CL14" s="724"/>
      <c r="CM14" s="724"/>
      <c r="CN14" s="724"/>
      <c r="CO14" s="724"/>
      <c r="CP14" s="724"/>
      <c r="CQ14" s="725"/>
      <c r="CR14" s="680">
        <v>687444</v>
      </c>
      <c r="CS14" s="681"/>
      <c r="CT14" s="681"/>
      <c r="CU14" s="681"/>
      <c r="CV14" s="681"/>
      <c r="CW14" s="681"/>
      <c r="CX14" s="681"/>
      <c r="CY14" s="682"/>
      <c r="CZ14" s="713">
        <v>4.0999999999999996</v>
      </c>
      <c r="DA14" s="713"/>
      <c r="DB14" s="713"/>
      <c r="DC14" s="713"/>
      <c r="DD14" s="686">
        <v>55924</v>
      </c>
      <c r="DE14" s="681"/>
      <c r="DF14" s="681"/>
      <c r="DG14" s="681"/>
      <c r="DH14" s="681"/>
      <c r="DI14" s="681"/>
      <c r="DJ14" s="681"/>
      <c r="DK14" s="681"/>
      <c r="DL14" s="681"/>
      <c r="DM14" s="681"/>
      <c r="DN14" s="681"/>
      <c r="DO14" s="681"/>
      <c r="DP14" s="682"/>
      <c r="DQ14" s="686">
        <v>635125</v>
      </c>
      <c r="DR14" s="681"/>
      <c r="DS14" s="681"/>
      <c r="DT14" s="681"/>
      <c r="DU14" s="681"/>
      <c r="DV14" s="681"/>
      <c r="DW14" s="681"/>
      <c r="DX14" s="681"/>
      <c r="DY14" s="681"/>
      <c r="DZ14" s="681"/>
      <c r="EA14" s="681"/>
      <c r="EB14" s="681"/>
      <c r="EC14" s="726"/>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233</v>
      </c>
      <c r="S15" s="681"/>
      <c r="T15" s="681"/>
      <c r="U15" s="681"/>
      <c r="V15" s="681"/>
      <c r="W15" s="681"/>
      <c r="X15" s="681"/>
      <c r="Y15" s="682"/>
      <c r="Z15" s="713" t="s">
        <v>244</v>
      </c>
      <c r="AA15" s="713"/>
      <c r="AB15" s="713"/>
      <c r="AC15" s="713"/>
      <c r="AD15" s="714" t="s">
        <v>233</v>
      </c>
      <c r="AE15" s="714"/>
      <c r="AF15" s="714"/>
      <c r="AG15" s="714"/>
      <c r="AH15" s="714"/>
      <c r="AI15" s="714"/>
      <c r="AJ15" s="714"/>
      <c r="AK15" s="714"/>
      <c r="AL15" s="683" t="s">
        <v>173</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160844</v>
      </c>
      <c r="BH15" s="681"/>
      <c r="BI15" s="681"/>
      <c r="BJ15" s="681"/>
      <c r="BK15" s="681"/>
      <c r="BL15" s="681"/>
      <c r="BM15" s="681"/>
      <c r="BN15" s="682"/>
      <c r="BO15" s="713">
        <v>3.2</v>
      </c>
      <c r="BP15" s="713"/>
      <c r="BQ15" s="713"/>
      <c r="BR15" s="713"/>
      <c r="BS15" s="686" t="s">
        <v>244</v>
      </c>
      <c r="BT15" s="681"/>
      <c r="BU15" s="681"/>
      <c r="BV15" s="681"/>
      <c r="BW15" s="681"/>
      <c r="BX15" s="681"/>
      <c r="BY15" s="681"/>
      <c r="BZ15" s="681"/>
      <c r="CA15" s="681"/>
      <c r="CB15" s="726"/>
      <c r="CD15" s="727" t="s">
        <v>261</v>
      </c>
      <c r="CE15" s="724"/>
      <c r="CF15" s="724"/>
      <c r="CG15" s="724"/>
      <c r="CH15" s="724"/>
      <c r="CI15" s="724"/>
      <c r="CJ15" s="724"/>
      <c r="CK15" s="724"/>
      <c r="CL15" s="724"/>
      <c r="CM15" s="724"/>
      <c r="CN15" s="724"/>
      <c r="CO15" s="724"/>
      <c r="CP15" s="724"/>
      <c r="CQ15" s="725"/>
      <c r="CR15" s="680">
        <v>1265809</v>
      </c>
      <c r="CS15" s="681"/>
      <c r="CT15" s="681"/>
      <c r="CU15" s="681"/>
      <c r="CV15" s="681"/>
      <c r="CW15" s="681"/>
      <c r="CX15" s="681"/>
      <c r="CY15" s="682"/>
      <c r="CZ15" s="713">
        <v>7.5</v>
      </c>
      <c r="DA15" s="713"/>
      <c r="DB15" s="713"/>
      <c r="DC15" s="713"/>
      <c r="DD15" s="686">
        <v>117774</v>
      </c>
      <c r="DE15" s="681"/>
      <c r="DF15" s="681"/>
      <c r="DG15" s="681"/>
      <c r="DH15" s="681"/>
      <c r="DI15" s="681"/>
      <c r="DJ15" s="681"/>
      <c r="DK15" s="681"/>
      <c r="DL15" s="681"/>
      <c r="DM15" s="681"/>
      <c r="DN15" s="681"/>
      <c r="DO15" s="681"/>
      <c r="DP15" s="682"/>
      <c r="DQ15" s="686">
        <v>1049978</v>
      </c>
      <c r="DR15" s="681"/>
      <c r="DS15" s="681"/>
      <c r="DT15" s="681"/>
      <c r="DU15" s="681"/>
      <c r="DV15" s="681"/>
      <c r="DW15" s="681"/>
      <c r="DX15" s="681"/>
      <c r="DY15" s="681"/>
      <c r="DZ15" s="681"/>
      <c r="EA15" s="681"/>
      <c r="EB15" s="681"/>
      <c r="EC15" s="726"/>
    </row>
    <row r="16" spans="2:143" ht="11.25" customHeight="1" x14ac:dyDescent="0.15">
      <c r="B16" s="677" t="s">
        <v>262</v>
      </c>
      <c r="C16" s="678"/>
      <c r="D16" s="678"/>
      <c r="E16" s="678"/>
      <c r="F16" s="678"/>
      <c r="G16" s="678"/>
      <c r="H16" s="678"/>
      <c r="I16" s="678"/>
      <c r="J16" s="678"/>
      <c r="K16" s="678"/>
      <c r="L16" s="678"/>
      <c r="M16" s="678"/>
      <c r="N16" s="678"/>
      <c r="O16" s="678"/>
      <c r="P16" s="678"/>
      <c r="Q16" s="679"/>
      <c r="R16" s="680">
        <v>15679</v>
      </c>
      <c r="S16" s="681"/>
      <c r="T16" s="681"/>
      <c r="U16" s="681"/>
      <c r="V16" s="681"/>
      <c r="W16" s="681"/>
      <c r="X16" s="681"/>
      <c r="Y16" s="682"/>
      <c r="Z16" s="713">
        <v>0.1</v>
      </c>
      <c r="AA16" s="713"/>
      <c r="AB16" s="713"/>
      <c r="AC16" s="713"/>
      <c r="AD16" s="714">
        <v>15679</v>
      </c>
      <c r="AE16" s="714"/>
      <c r="AF16" s="714"/>
      <c r="AG16" s="714"/>
      <c r="AH16" s="714"/>
      <c r="AI16" s="714"/>
      <c r="AJ16" s="714"/>
      <c r="AK16" s="714"/>
      <c r="AL16" s="683">
        <v>0.2</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233</v>
      </c>
      <c r="BH16" s="681"/>
      <c r="BI16" s="681"/>
      <c r="BJ16" s="681"/>
      <c r="BK16" s="681"/>
      <c r="BL16" s="681"/>
      <c r="BM16" s="681"/>
      <c r="BN16" s="682"/>
      <c r="BO16" s="713" t="s">
        <v>233</v>
      </c>
      <c r="BP16" s="713"/>
      <c r="BQ16" s="713"/>
      <c r="BR16" s="713"/>
      <c r="BS16" s="686" t="s">
        <v>233</v>
      </c>
      <c r="BT16" s="681"/>
      <c r="BU16" s="681"/>
      <c r="BV16" s="681"/>
      <c r="BW16" s="681"/>
      <c r="BX16" s="681"/>
      <c r="BY16" s="681"/>
      <c r="BZ16" s="681"/>
      <c r="CA16" s="681"/>
      <c r="CB16" s="726"/>
      <c r="CD16" s="727" t="s">
        <v>264</v>
      </c>
      <c r="CE16" s="724"/>
      <c r="CF16" s="724"/>
      <c r="CG16" s="724"/>
      <c r="CH16" s="724"/>
      <c r="CI16" s="724"/>
      <c r="CJ16" s="724"/>
      <c r="CK16" s="724"/>
      <c r="CL16" s="724"/>
      <c r="CM16" s="724"/>
      <c r="CN16" s="724"/>
      <c r="CO16" s="724"/>
      <c r="CP16" s="724"/>
      <c r="CQ16" s="725"/>
      <c r="CR16" s="680">
        <v>727743</v>
      </c>
      <c r="CS16" s="681"/>
      <c r="CT16" s="681"/>
      <c r="CU16" s="681"/>
      <c r="CV16" s="681"/>
      <c r="CW16" s="681"/>
      <c r="CX16" s="681"/>
      <c r="CY16" s="682"/>
      <c r="CZ16" s="713">
        <v>4.3</v>
      </c>
      <c r="DA16" s="713"/>
      <c r="DB16" s="713"/>
      <c r="DC16" s="713"/>
      <c r="DD16" s="686" t="s">
        <v>173</v>
      </c>
      <c r="DE16" s="681"/>
      <c r="DF16" s="681"/>
      <c r="DG16" s="681"/>
      <c r="DH16" s="681"/>
      <c r="DI16" s="681"/>
      <c r="DJ16" s="681"/>
      <c r="DK16" s="681"/>
      <c r="DL16" s="681"/>
      <c r="DM16" s="681"/>
      <c r="DN16" s="681"/>
      <c r="DO16" s="681"/>
      <c r="DP16" s="682"/>
      <c r="DQ16" s="686">
        <v>48313</v>
      </c>
      <c r="DR16" s="681"/>
      <c r="DS16" s="681"/>
      <c r="DT16" s="681"/>
      <c r="DU16" s="681"/>
      <c r="DV16" s="681"/>
      <c r="DW16" s="681"/>
      <c r="DX16" s="681"/>
      <c r="DY16" s="681"/>
      <c r="DZ16" s="681"/>
      <c r="EA16" s="681"/>
      <c r="EB16" s="681"/>
      <c r="EC16" s="726"/>
    </row>
    <row r="17" spans="2:133" ht="11.25" customHeight="1" x14ac:dyDescent="0.15">
      <c r="B17" s="677" t="s">
        <v>265</v>
      </c>
      <c r="C17" s="678"/>
      <c r="D17" s="678"/>
      <c r="E17" s="678"/>
      <c r="F17" s="678"/>
      <c r="G17" s="678"/>
      <c r="H17" s="678"/>
      <c r="I17" s="678"/>
      <c r="J17" s="678"/>
      <c r="K17" s="678"/>
      <c r="L17" s="678"/>
      <c r="M17" s="678"/>
      <c r="N17" s="678"/>
      <c r="O17" s="678"/>
      <c r="P17" s="678"/>
      <c r="Q17" s="679"/>
      <c r="R17" s="680">
        <v>13378</v>
      </c>
      <c r="S17" s="681"/>
      <c r="T17" s="681"/>
      <c r="U17" s="681"/>
      <c r="V17" s="681"/>
      <c r="W17" s="681"/>
      <c r="X17" s="681"/>
      <c r="Y17" s="682"/>
      <c r="Z17" s="713">
        <v>0.1</v>
      </c>
      <c r="AA17" s="713"/>
      <c r="AB17" s="713"/>
      <c r="AC17" s="713"/>
      <c r="AD17" s="714">
        <v>13378</v>
      </c>
      <c r="AE17" s="714"/>
      <c r="AF17" s="714"/>
      <c r="AG17" s="714"/>
      <c r="AH17" s="714"/>
      <c r="AI17" s="714"/>
      <c r="AJ17" s="714"/>
      <c r="AK17" s="714"/>
      <c r="AL17" s="683">
        <v>0.2</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233</v>
      </c>
      <c r="BH17" s="681"/>
      <c r="BI17" s="681"/>
      <c r="BJ17" s="681"/>
      <c r="BK17" s="681"/>
      <c r="BL17" s="681"/>
      <c r="BM17" s="681"/>
      <c r="BN17" s="682"/>
      <c r="BO17" s="713" t="s">
        <v>233</v>
      </c>
      <c r="BP17" s="713"/>
      <c r="BQ17" s="713"/>
      <c r="BR17" s="713"/>
      <c r="BS17" s="686" t="s">
        <v>233</v>
      </c>
      <c r="BT17" s="681"/>
      <c r="BU17" s="681"/>
      <c r="BV17" s="681"/>
      <c r="BW17" s="681"/>
      <c r="BX17" s="681"/>
      <c r="BY17" s="681"/>
      <c r="BZ17" s="681"/>
      <c r="CA17" s="681"/>
      <c r="CB17" s="726"/>
      <c r="CD17" s="727" t="s">
        <v>267</v>
      </c>
      <c r="CE17" s="724"/>
      <c r="CF17" s="724"/>
      <c r="CG17" s="724"/>
      <c r="CH17" s="724"/>
      <c r="CI17" s="724"/>
      <c r="CJ17" s="724"/>
      <c r="CK17" s="724"/>
      <c r="CL17" s="724"/>
      <c r="CM17" s="724"/>
      <c r="CN17" s="724"/>
      <c r="CO17" s="724"/>
      <c r="CP17" s="724"/>
      <c r="CQ17" s="725"/>
      <c r="CR17" s="680">
        <v>1066870</v>
      </c>
      <c r="CS17" s="681"/>
      <c r="CT17" s="681"/>
      <c r="CU17" s="681"/>
      <c r="CV17" s="681"/>
      <c r="CW17" s="681"/>
      <c r="CX17" s="681"/>
      <c r="CY17" s="682"/>
      <c r="CZ17" s="713">
        <v>6.3</v>
      </c>
      <c r="DA17" s="713"/>
      <c r="DB17" s="713"/>
      <c r="DC17" s="713"/>
      <c r="DD17" s="686" t="s">
        <v>233</v>
      </c>
      <c r="DE17" s="681"/>
      <c r="DF17" s="681"/>
      <c r="DG17" s="681"/>
      <c r="DH17" s="681"/>
      <c r="DI17" s="681"/>
      <c r="DJ17" s="681"/>
      <c r="DK17" s="681"/>
      <c r="DL17" s="681"/>
      <c r="DM17" s="681"/>
      <c r="DN17" s="681"/>
      <c r="DO17" s="681"/>
      <c r="DP17" s="682"/>
      <c r="DQ17" s="686">
        <v>1044437</v>
      </c>
      <c r="DR17" s="681"/>
      <c r="DS17" s="681"/>
      <c r="DT17" s="681"/>
      <c r="DU17" s="681"/>
      <c r="DV17" s="681"/>
      <c r="DW17" s="681"/>
      <c r="DX17" s="681"/>
      <c r="DY17" s="681"/>
      <c r="DZ17" s="681"/>
      <c r="EA17" s="681"/>
      <c r="EB17" s="681"/>
      <c r="EC17" s="726"/>
    </row>
    <row r="18" spans="2:133" ht="11.25" customHeight="1" x14ac:dyDescent="0.15">
      <c r="B18" s="677" t="s">
        <v>268</v>
      </c>
      <c r="C18" s="678"/>
      <c r="D18" s="678"/>
      <c r="E18" s="678"/>
      <c r="F18" s="678"/>
      <c r="G18" s="678"/>
      <c r="H18" s="678"/>
      <c r="I18" s="678"/>
      <c r="J18" s="678"/>
      <c r="K18" s="678"/>
      <c r="L18" s="678"/>
      <c r="M18" s="678"/>
      <c r="N18" s="678"/>
      <c r="O18" s="678"/>
      <c r="P18" s="678"/>
      <c r="Q18" s="679"/>
      <c r="R18" s="680">
        <v>19115</v>
      </c>
      <c r="S18" s="681"/>
      <c r="T18" s="681"/>
      <c r="U18" s="681"/>
      <c r="V18" s="681"/>
      <c r="W18" s="681"/>
      <c r="X18" s="681"/>
      <c r="Y18" s="682"/>
      <c r="Z18" s="713">
        <v>0.1</v>
      </c>
      <c r="AA18" s="713"/>
      <c r="AB18" s="713"/>
      <c r="AC18" s="713"/>
      <c r="AD18" s="714">
        <v>19115</v>
      </c>
      <c r="AE18" s="714"/>
      <c r="AF18" s="714"/>
      <c r="AG18" s="714"/>
      <c r="AH18" s="714"/>
      <c r="AI18" s="714"/>
      <c r="AJ18" s="714"/>
      <c r="AK18" s="714"/>
      <c r="AL18" s="683">
        <v>0.3</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244</v>
      </c>
      <c r="BH18" s="681"/>
      <c r="BI18" s="681"/>
      <c r="BJ18" s="681"/>
      <c r="BK18" s="681"/>
      <c r="BL18" s="681"/>
      <c r="BM18" s="681"/>
      <c r="BN18" s="682"/>
      <c r="BO18" s="713" t="s">
        <v>233</v>
      </c>
      <c r="BP18" s="713"/>
      <c r="BQ18" s="713"/>
      <c r="BR18" s="713"/>
      <c r="BS18" s="686" t="s">
        <v>233</v>
      </c>
      <c r="BT18" s="681"/>
      <c r="BU18" s="681"/>
      <c r="BV18" s="681"/>
      <c r="BW18" s="681"/>
      <c r="BX18" s="681"/>
      <c r="BY18" s="681"/>
      <c r="BZ18" s="681"/>
      <c r="CA18" s="681"/>
      <c r="CB18" s="726"/>
      <c r="CD18" s="727" t="s">
        <v>270</v>
      </c>
      <c r="CE18" s="724"/>
      <c r="CF18" s="724"/>
      <c r="CG18" s="724"/>
      <c r="CH18" s="724"/>
      <c r="CI18" s="724"/>
      <c r="CJ18" s="724"/>
      <c r="CK18" s="724"/>
      <c r="CL18" s="724"/>
      <c r="CM18" s="724"/>
      <c r="CN18" s="724"/>
      <c r="CO18" s="724"/>
      <c r="CP18" s="724"/>
      <c r="CQ18" s="725"/>
      <c r="CR18" s="680" t="s">
        <v>173</v>
      </c>
      <c r="CS18" s="681"/>
      <c r="CT18" s="681"/>
      <c r="CU18" s="681"/>
      <c r="CV18" s="681"/>
      <c r="CW18" s="681"/>
      <c r="CX18" s="681"/>
      <c r="CY18" s="682"/>
      <c r="CZ18" s="713" t="s">
        <v>173</v>
      </c>
      <c r="DA18" s="713"/>
      <c r="DB18" s="713"/>
      <c r="DC18" s="713"/>
      <c r="DD18" s="686" t="s">
        <v>233</v>
      </c>
      <c r="DE18" s="681"/>
      <c r="DF18" s="681"/>
      <c r="DG18" s="681"/>
      <c r="DH18" s="681"/>
      <c r="DI18" s="681"/>
      <c r="DJ18" s="681"/>
      <c r="DK18" s="681"/>
      <c r="DL18" s="681"/>
      <c r="DM18" s="681"/>
      <c r="DN18" s="681"/>
      <c r="DO18" s="681"/>
      <c r="DP18" s="682"/>
      <c r="DQ18" s="686" t="s">
        <v>233</v>
      </c>
      <c r="DR18" s="681"/>
      <c r="DS18" s="681"/>
      <c r="DT18" s="681"/>
      <c r="DU18" s="681"/>
      <c r="DV18" s="681"/>
      <c r="DW18" s="681"/>
      <c r="DX18" s="681"/>
      <c r="DY18" s="681"/>
      <c r="DZ18" s="681"/>
      <c r="EA18" s="681"/>
      <c r="EB18" s="681"/>
      <c r="EC18" s="726"/>
    </row>
    <row r="19" spans="2:133" ht="11.25" customHeight="1" x14ac:dyDescent="0.15">
      <c r="B19" s="677" t="s">
        <v>271</v>
      </c>
      <c r="C19" s="678"/>
      <c r="D19" s="678"/>
      <c r="E19" s="678"/>
      <c r="F19" s="678"/>
      <c r="G19" s="678"/>
      <c r="H19" s="678"/>
      <c r="I19" s="678"/>
      <c r="J19" s="678"/>
      <c r="K19" s="678"/>
      <c r="L19" s="678"/>
      <c r="M19" s="678"/>
      <c r="N19" s="678"/>
      <c r="O19" s="678"/>
      <c r="P19" s="678"/>
      <c r="Q19" s="679"/>
      <c r="R19" s="680">
        <v>9297</v>
      </c>
      <c r="S19" s="681"/>
      <c r="T19" s="681"/>
      <c r="U19" s="681"/>
      <c r="V19" s="681"/>
      <c r="W19" s="681"/>
      <c r="X19" s="681"/>
      <c r="Y19" s="682"/>
      <c r="Z19" s="713">
        <v>0.1</v>
      </c>
      <c r="AA19" s="713"/>
      <c r="AB19" s="713"/>
      <c r="AC19" s="713"/>
      <c r="AD19" s="714">
        <v>9297</v>
      </c>
      <c r="AE19" s="714"/>
      <c r="AF19" s="714"/>
      <c r="AG19" s="714"/>
      <c r="AH19" s="714"/>
      <c r="AI19" s="714"/>
      <c r="AJ19" s="714"/>
      <c r="AK19" s="714"/>
      <c r="AL19" s="683">
        <v>0.1</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121407</v>
      </c>
      <c r="BH19" s="681"/>
      <c r="BI19" s="681"/>
      <c r="BJ19" s="681"/>
      <c r="BK19" s="681"/>
      <c r="BL19" s="681"/>
      <c r="BM19" s="681"/>
      <c r="BN19" s="682"/>
      <c r="BO19" s="713">
        <v>2.4</v>
      </c>
      <c r="BP19" s="713"/>
      <c r="BQ19" s="713"/>
      <c r="BR19" s="713"/>
      <c r="BS19" s="686" t="s">
        <v>173</v>
      </c>
      <c r="BT19" s="681"/>
      <c r="BU19" s="681"/>
      <c r="BV19" s="681"/>
      <c r="BW19" s="681"/>
      <c r="BX19" s="681"/>
      <c r="BY19" s="681"/>
      <c r="BZ19" s="681"/>
      <c r="CA19" s="681"/>
      <c r="CB19" s="726"/>
      <c r="CD19" s="727" t="s">
        <v>273</v>
      </c>
      <c r="CE19" s="724"/>
      <c r="CF19" s="724"/>
      <c r="CG19" s="724"/>
      <c r="CH19" s="724"/>
      <c r="CI19" s="724"/>
      <c r="CJ19" s="724"/>
      <c r="CK19" s="724"/>
      <c r="CL19" s="724"/>
      <c r="CM19" s="724"/>
      <c r="CN19" s="724"/>
      <c r="CO19" s="724"/>
      <c r="CP19" s="724"/>
      <c r="CQ19" s="725"/>
      <c r="CR19" s="680" t="s">
        <v>233</v>
      </c>
      <c r="CS19" s="681"/>
      <c r="CT19" s="681"/>
      <c r="CU19" s="681"/>
      <c r="CV19" s="681"/>
      <c r="CW19" s="681"/>
      <c r="CX19" s="681"/>
      <c r="CY19" s="682"/>
      <c r="CZ19" s="713" t="s">
        <v>233</v>
      </c>
      <c r="DA19" s="713"/>
      <c r="DB19" s="713"/>
      <c r="DC19" s="713"/>
      <c r="DD19" s="686" t="s">
        <v>233</v>
      </c>
      <c r="DE19" s="681"/>
      <c r="DF19" s="681"/>
      <c r="DG19" s="681"/>
      <c r="DH19" s="681"/>
      <c r="DI19" s="681"/>
      <c r="DJ19" s="681"/>
      <c r="DK19" s="681"/>
      <c r="DL19" s="681"/>
      <c r="DM19" s="681"/>
      <c r="DN19" s="681"/>
      <c r="DO19" s="681"/>
      <c r="DP19" s="682"/>
      <c r="DQ19" s="686" t="s">
        <v>233</v>
      </c>
      <c r="DR19" s="681"/>
      <c r="DS19" s="681"/>
      <c r="DT19" s="681"/>
      <c r="DU19" s="681"/>
      <c r="DV19" s="681"/>
      <c r="DW19" s="681"/>
      <c r="DX19" s="681"/>
      <c r="DY19" s="681"/>
      <c r="DZ19" s="681"/>
      <c r="EA19" s="681"/>
      <c r="EB19" s="681"/>
      <c r="EC19" s="726"/>
    </row>
    <row r="20" spans="2:133" ht="11.25" customHeight="1" x14ac:dyDescent="0.15">
      <c r="B20" s="677" t="s">
        <v>274</v>
      </c>
      <c r="C20" s="678"/>
      <c r="D20" s="678"/>
      <c r="E20" s="678"/>
      <c r="F20" s="678"/>
      <c r="G20" s="678"/>
      <c r="H20" s="678"/>
      <c r="I20" s="678"/>
      <c r="J20" s="678"/>
      <c r="K20" s="678"/>
      <c r="L20" s="678"/>
      <c r="M20" s="678"/>
      <c r="N20" s="678"/>
      <c r="O20" s="678"/>
      <c r="P20" s="678"/>
      <c r="Q20" s="679"/>
      <c r="R20" s="680">
        <v>8133</v>
      </c>
      <c r="S20" s="681"/>
      <c r="T20" s="681"/>
      <c r="U20" s="681"/>
      <c r="V20" s="681"/>
      <c r="W20" s="681"/>
      <c r="X20" s="681"/>
      <c r="Y20" s="682"/>
      <c r="Z20" s="713">
        <v>0</v>
      </c>
      <c r="AA20" s="713"/>
      <c r="AB20" s="713"/>
      <c r="AC20" s="713"/>
      <c r="AD20" s="714">
        <v>8133</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121407</v>
      </c>
      <c r="BH20" s="681"/>
      <c r="BI20" s="681"/>
      <c r="BJ20" s="681"/>
      <c r="BK20" s="681"/>
      <c r="BL20" s="681"/>
      <c r="BM20" s="681"/>
      <c r="BN20" s="682"/>
      <c r="BO20" s="713">
        <v>2.4</v>
      </c>
      <c r="BP20" s="713"/>
      <c r="BQ20" s="713"/>
      <c r="BR20" s="713"/>
      <c r="BS20" s="686" t="s">
        <v>233</v>
      </c>
      <c r="BT20" s="681"/>
      <c r="BU20" s="681"/>
      <c r="BV20" s="681"/>
      <c r="BW20" s="681"/>
      <c r="BX20" s="681"/>
      <c r="BY20" s="681"/>
      <c r="BZ20" s="681"/>
      <c r="CA20" s="681"/>
      <c r="CB20" s="726"/>
      <c r="CD20" s="727" t="s">
        <v>276</v>
      </c>
      <c r="CE20" s="724"/>
      <c r="CF20" s="724"/>
      <c r="CG20" s="724"/>
      <c r="CH20" s="724"/>
      <c r="CI20" s="724"/>
      <c r="CJ20" s="724"/>
      <c r="CK20" s="724"/>
      <c r="CL20" s="724"/>
      <c r="CM20" s="724"/>
      <c r="CN20" s="724"/>
      <c r="CO20" s="724"/>
      <c r="CP20" s="724"/>
      <c r="CQ20" s="725"/>
      <c r="CR20" s="680">
        <v>16855847</v>
      </c>
      <c r="CS20" s="681"/>
      <c r="CT20" s="681"/>
      <c r="CU20" s="681"/>
      <c r="CV20" s="681"/>
      <c r="CW20" s="681"/>
      <c r="CX20" s="681"/>
      <c r="CY20" s="682"/>
      <c r="CZ20" s="713">
        <v>100</v>
      </c>
      <c r="DA20" s="713"/>
      <c r="DB20" s="713"/>
      <c r="DC20" s="713"/>
      <c r="DD20" s="686">
        <v>1038552</v>
      </c>
      <c r="DE20" s="681"/>
      <c r="DF20" s="681"/>
      <c r="DG20" s="681"/>
      <c r="DH20" s="681"/>
      <c r="DI20" s="681"/>
      <c r="DJ20" s="681"/>
      <c r="DK20" s="681"/>
      <c r="DL20" s="681"/>
      <c r="DM20" s="681"/>
      <c r="DN20" s="681"/>
      <c r="DO20" s="681"/>
      <c r="DP20" s="682"/>
      <c r="DQ20" s="686">
        <v>9944037</v>
      </c>
      <c r="DR20" s="681"/>
      <c r="DS20" s="681"/>
      <c r="DT20" s="681"/>
      <c r="DU20" s="681"/>
      <c r="DV20" s="681"/>
      <c r="DW20" s="681"/>
      <c r="DX20" s="681"/>
      <c r="DY20" s="681"/>
      <c r="DZ20" s="681"/>
      <c r="EA20" s="681"/>
      <c r="EB20" s="681"/>
      <c r="EC20" s="726"/>
    </row>
    <row r="21" spans="2:133" ht="11.25" customHeight="1" x14ac:dyDescent="0.15">
      <c r="B21" s="677" t="s">
        <v>277</v>
      </c>
      <c r="C21" s="678"/>
      <c r="D21" s="678"/>
      <c r="E21" s="678"/>
      <c r="F21" s="678"/>
      <c r="G21" s="678"/>
      <c r="H21" s="678"/>
      <c r="I21" s="678"/>
      <c r="J21" s="678"/>
      <c r="K21" s="678"/>
      <c r="L21" s="678"/>
      <c r="M21" s="678"/>
      <c r="N21" s="678"/>
      <c r="O21" s="678"/>
      <c r="P21" s="678"/>
      <c r="Q21" s="679"/>
      <c r="R21" s="680">
        <v>1685</v>
      </c>
      <c r="S21" s="681"/>
      <c r="T21" s="681"/>
      <c r="U21" s="681"/>
      <c r="V21" s="681"/>
      <c r="W21" s="681"/>
      <c r="X21" s="681"/>
      <c r="Y21" s="682"/>
      <c r="Z21" s="713">
        <v>0</v>
      </c>
      <c r="AA21" s="713"/>
      <c r="AB21" s="713"/>
      <c r="AC21" s="713"/>
      <c r="AD21" s="714">
        <v>1685</v>
      </c>
      <c r="AE21" s="714"/>
      <c r="AF21" s="714"/>
      <c r="AG21" s="714"/>
      <c r="AH21" s="714"/>
      <c r="AI21" s="714"/>
      <c r="AJ21" s="714"/>
      <c r="AK21" s="714"/>
      <c r="AL21" s="683">
        <v>0</v>
      </c>
      <c r="AM21" s="684"/>
      <c r="AN21" s="684"/>
      <c r="AO21" s="715"/>
      <c r="AP21" s="775" t="s">
        <v>278</v>
      </c>
      <c r="AQ21" s="782"/>
      <c r="AR21" s="782"/>
      <c r="AS21" s="782"/>
      <c r="AT21" s="782"/>
      <c r="AU21" s="782"/>
      <c r="AV21" s="782"/>
      <c r="AW21" s="782"/>
      <c r="AX21" s="782"/>
      <c r="AY21" s="782"/>
      <c r="AZ21" s="782"/>
      <c r="BA21" s="782"/>
      <c r="BB21" s="782"/>
      <c r="BC21" s="782"/>
      <c r="BD21" s="782"/>
      <c r="BE21" s="782"/>
      <c r="BF21" s="777"/>
      <c r="BG21" s="680">
        <v>121407</v>
      </c>
      <c r="BH21" s="681"/>
      <c r="BI21" s="681"/>
      <c r="BJ21" s="681"/>
      <c r="BK21" s="681"/>
      <c r="BL21" s="681"/>
      <c r="BM21" s="681"/>
      <c r="BN21" s="682"/>
      <c r="BO21" s="713">
        <v>2.4</v>
      </c>
      <c r="BP21" s="713"/>
      <c r="BQ21" s="713"/>
      <c r="BR21" s="713"/>
      <c r="BS21" s="686" t="s">
        <v>233</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2932149</v>
      </c>
      <c r="S22" s="681"/>
      <c r="T22" s="681"/>
      <c r="U22" s="681"/>
      <c r="V22" s="681"/>
      <c r="W22" s="681"/>
      <c r="X22" s="681"/>
      <c r="Y22" s="682"/>
      <c r="Z22" s="713">
        <v>16.3</v>
      </c>
      <c r="AA22" s="713"/>
      <c r="AB22" s="713"/>
      <c r="AC22" s="713"/>
      <c r="AD22" s="714">
        <v>1540601</v>
      </c>
      <c r="AE22" s="714"/>
      <c r="AF22" s="714"/>
      <c r="AG22" s="714"/>
      <c r="AH22" s="714"/>
      <c r="AI22" s="714"/>
      <c r="AJ22" s="714"/>
      <c r="AK22" s="714"/>
      <c r="AL22" s="683">
        <v>20.5</v>
      </c>
      <c r="AM22" s="684"/>
      <c r="AN22" s="684"/>
      <c r="AO22" s="715"/>
      <c r="AP22" s="775" t="s">
        <v>280</v>
      </c>
      <c r="AQ22" s="782"/>
      <c r="AR22" s="782"/>
      <c r="AS22" s="782"/>
      <c r="AT22" s="782"/>
      <c r="AU22" s="782"/>
      <c r="AV22" s="782"/>
      <c r="AW22" s="782"/>
      <c r="AX22" s="782"/>
      <c r="AY22" s="782"/>
      <c r="AZ22" s="782"/>
      <c r="BA22" s="782"/>
      <c r="BB22" s="782"/>
      <c r="BC22" s="782"/>
      <c r="BD22" s="782"/>
      <c r="BE22" s="782"/>
      <c r="BF22" s="777"/>
      <c r="BG22" s="680" t="s">
        <v>233</v>
      </c>
      <c r="BH22" s="681"/>
      <c r="BI22" s="681"/>
      <c r="BJ22" s="681"/>
      <c r="BK22" s="681"/>
      <c r="BL22" s="681"/>
      <c r="BM22" s="681"/>
      <c r="BN22" s="682"/>
      <c r="BO22" s="713" t="s">
        <v>233</v>
      </c>
      <c r="BP22" s="713"/>
      <c r="BQ22" s="713"/>
      <c r="BR22" s="713"/>
      <c r="BS22" s="686" t="s">
        <v>173</v>
      </c>
      <c r="BT22" s="681"/>
      <c r="BU22" s="681"/>
      <c r="BV22" s="681"/>
      <c r="BW22" s="681"/>
      <c r="BX22" s="681"/>
      <c r="BY22" s="681"/>
      <c r="BZ22" s="681"/>
      <c r="CA22" s="681"/>
      <c r="CB22" s="726"/>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1540601</v>
      </c>
      <c r="S23" s="681"/>
      <c r="T23" s="681"/>
      <c r="U23" s="681"/>
      <c r="V23" s="681"/>
      <c r="W23" s="681"/>
      <c r="X23" s="681"/>
      <c r="Y23" s="682"/>
      <c r="Z23" s="713">
        <v>8.6</v>
      </c>
      <c r="AA23" s="713"/>
      <c r="AB23" s="713"/>
      <c r="AC23" s="713"/>
      <c r="AD23" s="714">
        <v>1540601</v>
      </c>
      <c r="AE23" s="714"/>
      <c r="AF23" s="714"/>
      <c r="AG23" s="714"/>
      <c r="AH23" s="714"/>
      <c r="AI23" s="714"/>
      <c r="AJ23" s="714"/>
      <c r="AK23" s="714"/>
      <c r="AL23" s="683">
        <v>20.5</v>
      </c>
      <c r="AM23" s="684"/>
      <c r="AN23" s="684"/>
      <c r="AO23" s="715"/>
      <c r="AP23" s="775" t="s">
        <v>283</v>
      </c>
      <c r="AQ23" s="782"/>
      <c r="AR23" s="782"/>
      <c r="AS23" s="782"/>
      <c r="AT23" s="782"/>
      <c r="AU23" s="782"/>
      <c r="AV23" s="782"/>
      <c r="AW23" s="782"/>
      <c r="AX23" s="782"/>
      <c r="AY23" s="782"/>
      <c r="AZ23" s="782"/>
      <c r="BA23" s="782"/>
      <c r="BB23" s="782"/>
      <c r="BC23" s="782"/>
      <c r="BD23" s="782"/>
      <c r="BE23" s="782"/>
      <c r="BF23" s="777"/>
      <c r="BG23" s="680" t="s">
        <v>233</v>
      </c>
      <c r="BH23" s="681"/>
      <c r="BI23" s="681"/>
      <c r="BJ23" s="681"/>
      <c r="BK23" s="681"/>
      <c r="BL23" s="681"/>
      <c r="BM23" s="681"/>
      <c r="BN23" s="682"/>
      <c r="BO23" s="713" t="s">
        <v>233</v>
      </c>
      <c r="BP23" s="713"/>
      <c r="BQ23" s="713"/>
      <c r="BR23" s="713"/>
      <c r="BS23" s="686" t="s">
        <v>233</v>
      </c>
      <c r="BT23" s="681"/>
      <c r="BU23" s="681"/>
      <c r="BV23" s="681"/>
      <c r="BW23" s="681"/>
      <c r="BX23" s="681"/>
      <c r="BY23" s="681"/>
      <c r="BZ23" s="681"/>
      <c r="CA23" s="681"/>
      <c r="CB23" s="726"/>
      <c r="CD23" s="784" t="s">
        <v>221</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236252</v>
      </c>
      <c r="S24" s="681"/>
      <c r="T24" s="681"/>
      <c r="U24" s="681"/>
      <c r="V24" s="681"/>
      <c r="W24" s="681"/>
      <c r="X24" s="681"/>
      <c r="Y24" s="682"/>
      <c r="Z24" s="713">
        <v>1.3</v>
      </c>
      <c r="AA24" s="713"/>
      <c r="AB24" s="713"/>
      <c r="AC24" s="713"/>
      <c r="AD24" s="714" t="s">
        <v>233</v>
      </c>
      <c r="AE24" s="714"/>
      <c r="AF24" s="714"/>
      <c r="AG24" s="714"/>
      <c r="AH24" s="714"/>
      <c r="AI24" s="714"/>
      <c r="AJ24" s="714"/>
      <c r="AK24" s="714"/>
      <c r="AL24" s="683" t="s">
        <v>233</v>
      </c>
      <c r="AM24" s="684"/>
      <c r="AN24" s="684"/>
      <c r="AO24" s="715"/>
      <c r="AP24" s="775" t="s">
        <v>290</v>
      </c>
      <c r="AQ24" s="782"/>
      <c r="AR24" s="782"/>
      <c r="AS24" s="782"/>
      <c r="AT24" s="782"/>
      <c r="AU24" s="782"/>
      <c r="AV24" s="782"/>
      <c r="AW24" s="782"/>
      <c r="AX24" s="782"/>
      <c r="AY24" s="782"/>
      <c r="AZ24" s="782"/>
      <c r="BA24" s="782"/>
      <c r="BB24" s="782"/>
      <c r="BC24" s="782"/>
      <c r="BD24" s="782"/>
      <c r="BE24" s="782"/>
      <c r="BF24" s="777"/>
      <c r="BG24" s="680" t="s">
        <v>233</v>
      </c>
      <c r="BH24" s="681"/>
      <c r="BI24" s="681"/>
      <c r="BJ24" s="681"/>
      <c r="BK24" s="681"/>
      <c r="BL24" s="681"/>
      <c r="BM24" s="681"/>
      <c r="BN24" s="682"/>
      <c r="BO24" s="713" t="s">
        <v>173</v>
      </c>
      <c r="BP24" s="713"/>
      <c r="BQ24" s="713"/>
      <c r="BR24" s="713"/>
      <c r="BS24" s="686" t="s">
        <v>233</v>
      </c>
      <c r="BT24" s="681"/>
      <c r="BU24" s="681"/>
      <c r="BV24" s="681"/>
      <c r="BW24" s="681"/>
      <c r="BX24" s="681"/>
      <c r="BY24" s="681"/>
      <c r="BZ24" s="681"/>
      <c r="CA24" s="681"/>
      <c r="CB24" s="726"/>
      <c r="CD24" s="738" t="s">
        <v>291</v>
      </c>
      <c r="CE24" s="739"/>
      <c r="CF24" s="739"/>
      <c r="CG24" s="739"/>
      <c r="CH24" s="739"/>
      <c r="CI24" s="739"/>
      <c r="CJ24" s="739"/>
      <c r="CK24" s="739"/>
      <c r="CL24" s="739"/>
      <c r="CM24" s="739"/>
      <c r="CN24" s="739"/>
      <c r="CO24" s="739"/>
      <c r="CP24" s="739"/>
      <c r="CQ24" s="740"/>
      <c r="CR24" s="735">
        <v>4862261</v>
      </c>
      <c r="CS24" s="736"/>
      <c r="CT24" s="736"/>
      <c r="CU24" s="736"/>
      <c r="CV24" s="736"/>
      <c r="CW24" s="736"/>
      <c r="CX24" s="736"/>
      <c r="CY24" s="779"/>
      <c r="CZ24" s="780">
        <v>28.8</v>
      </c>
      <c r="DA24" s="751"/>
      <c r="DB24" s="751"/>
      <c r="DC24" s="783"/>
      <c r="DD24" s="778">
        <v>3714837</v>
      </c>
      <c r="DE24" s="736"/>
      <c r="DF24" s="736"/>
      <c r="DG24" s="736"/>
      <c r="DH24" s="736"/>
      <c r="DI24" s="736"/>
      <c r="DJ24" s="736"/>
      <c r="DK24" s="779"/>
      <c r="DL24" s="778">
        <v>3698270</v>
      </c>
      <c r="DM24" s="736"/>
      <c r="DN24" s="736"/>
      <c r="DO24" s="736"/>
      <c r="DP24" s="736"/>
      <c r="DQ24" s="736"/>
      <c r="DR24" s="736"/>
      <c r="DS24" s="736"/>
      <c r="DT24" s="736"/>
      <c r="DU24" s="736"/>
      <c r="DV24" s="779"/>
      <c r="DW24" s="780">
        <v>46.1</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v>1155296</v>
      </c>
      <c r="S25" s="681"/>
      <c r="T25" s="681"/>
      <c r="U25" s="681"/>
      <c r="V25" s="681"/>
      <c r="W25" s="681"/>
      <c r="X25" s="681"/>
      <c r="Y25" s="682"/>
      <c r="Z25" s="713">
        <v>6.4</v>
      </c>
      <c r="AA25" s="713"/>
      <c r="AB25" s="713"/>
      <c r="AC25" s="713"/>
      <c r="AD25" s="714" t="s">
        <v>233</v>
      </c>
      <c r="AE25" s="714"/>
      <c r="AF25" s="714"/>
      <c r="AG25" s="714"/>
      <c r="AH25" s="714"/>
      <c r="AI25" s="714"/>
      <c r="AJ25" s="714"/>
      <c r="AK25" s="714"/>
      <c r="AL25" s="683" t="s">
        <v>173</v>
      </c>
      <c r="AM25" s="684"/>
      <c r="AN25" s="684"/>
      <c r="AO25" s="715"/>
      <c r="AP25" s="775" t="s">
        <v>293</v>
      </c>
      <c r="AQ25" s="782"/>
      <c r="AR25" s="782"/>
      <c r="AS25" s="782"/>
      <c r="AT25" s="782"/>
      <c r="AU25" s="782"/>
      <c r="AV25" s="782"/>
      <c r="AW25" s="782"/>
      <c r="AX25" s="782"/>
      <c r="AY25" s="782"/>
      <c r="AZ25" s="782"/>
      <c r="BA25" s="782"/>
      <c r="BB25" s="782"/>
      <c r="BC25" s="782"/>
      <c r="BD25" s="782"/>
      <c r="BE25" s="782"/>
      <c r="BF25" s="777"/>
      <c r="BG25" s="680" t="s">
        <v>233</v>
      </c>
      <c r="BH25" s="681"/>
      <c r="BI25" s="681"/>
      <c r="BJ25" s="681"/>
      <c r="BK25" s="681"/>
      <c r="BL25" s="681"/>
      <c r="BM25" s="681"/>
      <c r="BN25" s="682"/>
      <c r="BO25" s="713" t="s">
        <v>233</v>
      </c>
      <c r="BP25" s="713"/>
      <c r="BQ25" s="713"/>
      <c r="BR25" s="713"/>
      <c r="BS25" s="686" t="s">
        <v>233</v>
      </c>
      <c r="BT25" s="681"/>
      <c r="BU25" s="681"/>
      <c r="BV25" s="681"/>
      <c r="BW25" s="681"/>
      <c r="BX25" s="681"/>
      <c r="BY25" s="681"/>
      <c r="BZ25" s="681"/>
      <c r="CA25" s="681"/>
      <c r="CB25" s="726"/>
      <c r="CD25" s="727" t="s">
        <v>294</v>
      </c>
      <c r="CE25" s="724"/>
      <c r="CF25" s="724"/>
      <c r="CG25" s="724"/>
      <c r="CH25" s="724"/>
      <c r="CI25" s="724"/>
      <c r="CJ25" s="724"/>
      <c r="CK25" s="724"/>
      <c r="CL25" s="724"/>
      <c r="CM25" s="724"/>
      <c r="CN25" s="724"/>
      <c r="CO25" s="724"/>
      <c r="CP25" s="724"/>
      <c r="CQ25" s="725"/>
      <c r="CR25" s="680">
        <v>2348926</v>
      </c>
      <c r="CS25" s="699"/>
      <c r="CT25" s="699"/>
      <c r="CU25" s="699"/>
      <c r="CV25" s="699"/>
      <c r="CW25" s="699"/>
      <c r="CX25" s="699"/>
      <c r="CY25" s="700"/>
      <c r="CZ25" s="683">
        <v>13.9</v>
      </c>
      <c r="DA25" s="701"/>
      <c r="DB25" s="701"/>
      <c r="DC25" s="702"/>
      <c r="DD25" s="686">
        <v>2198851</v>
      </c>
      <c r="DE25" s="699"/>
      <c r="DF25" s="699"/>
      <c r="DG25" s="699"/>
      <c r="DH25" s="699"/>
      <c r="DI25" s="699"/>
      <c r="DJ25" s="699"/>
      <c r="DK25" s="700"/>
      <c r="DL25" s="686">
        <v>2197344</v>
      </c>
      <c r="DM25" s="699"/>
      <c r="DN25" s="699"/>
      <c r="DO25" s="699"/>
      <c r="DP25" s="699"/>
      <c r="DQ25" s="699"/>
      <c r="DR25" s="699"/>
      <c r="DS25" s="699"/>
      <c r="DT25" s="699"/>
      <c r="DU25" s="699"/>
      <c r="DV25" s="700"/>
      <c r="DW25" s="683">
        <v>27.4</v>
      </c>
      <c r="DX25" s="701"/>
      <c r="DY25" s="701"/>
      <c r="DZ25" s="701"/>
      <c r="EA25" s="701"/>
      <c r="EB25" s="701"/>
      <c r="EC25" s="719"/>
    </row>
    <row r="26" spans="2:133" ht="11.25" customHeight="1" x14ac:dyDescent="0.15">
      <c r="B26" s="677" t="s">
        <v>295</v>
      </c>
      <c r="C26" s="678"/>
      <c r="D26" s="678"/>
      <c r="E26" s="678"/>
      <c r="F26" s="678"/>
      <c r="G26" s="678"/>
      <c r="H26" s="678"/>
      <c r="I26" s="678"/>
      <c r="J26" s="678"/>
      <c r="K26" s="678"/>
      <c r="L26" s="678"/>
      <c r="M26" s="678"/>
      <c r="N26" s="678"/>
      <c r="O26" s="678"/>
      <c r="P26" s="678"/>
      <c r="Q26" s="679"/>
      <c r="R26" s="680">
        <v>8877993</v>
      </c>
      <c r="S26" s="681"/>
      <c r="T26" s="681"/>
      <c r="U26" s="681"/>
      <c r="V26" s="681"/>
      <c r="W26" s="681"/>
      <c r="X26" s="681"/>
      <c r="Y26" s="682"/>
      <c r="Z26" s="713">
        <v>49.4</v>
      </c>
      <c r="AA26" s="713"/>
      <c r="AB26" s="713"/>
      <c r="AC26" s="713"/>
      <c r="AD26" s="714">
        <v>7486445</v>
      </c>
      <c r="AE26" s="714"/>
      <c r="AF26" s="714"/>
      <c r="AG26" s="714"/>
      <c r="AH26" s="714"/>
      <c r="AI26" s="714"/>
      <c r="AJ26" s="714"/>
      <c r="AK26" s="714"/>
      <c r="AL26" s="683">
        <v>99.8</v>
      </c>
      <c r="AM26" s="684"/>
      <c r="AN26" s="684"/>
      <c r="AO26" s="715"/>
      <c r="AP26" s="775" t="s">
        <v>296</v>
      </c>
      <c r="AQ26" s="776"/>
      <c r="AR26" s="776"/>
      <c r="AS26" s="776"/>
      <c r="AT26" s="776"/>
      <c r="AU26" s="776"/>
      <c r="AV26" s="776"/>
      <c r="AW26" s="776"/>
      <c r="AX26" s="776"/>
      <c r="AY26" s="776"/>
      <c r="AZ26" s="776"/>
      <c r="BA26" s="776"/>
      <c r="BB26" s="776"/>
      <c r="BC26" s="776"/>
      <c r="BD26" s="776"/>
      <c r="BE26" s="776"/>
      <c r="BF26" s="777"/>
      <c r="BG26" s="680" t="s">
        <v>233</v>
      </c>
      <c r="BH26" s="681"/>
      <c r="BI26" s="681"/>
      <c r="BJ26" s="681"/>
      <c r="BK26" s="681"/>
      <c r="BL26" s="681"/>
      <c r="BM26" s="681"/>
      <c r="BN26" s="682"/>
      <c r="BO26" s="713" t="s">
        <v>233</v>
      </c>
      <c r="BP26" s="713"/>
      <c r="BQ26" s="713"/>
      <c r="BR26" s="713"/>
      <c r="BS26" s="686" t="s">
        <v>233</v>
      </c>
      <c r="BT26" s="681"/>
      <c r="BU26" s="681"/>
      <c r="BV26" s="681"/>
      <c r="BW26" s="681"/>
      <c r="BX26" s="681"/>
      <c r="BY26" s="681"/>
      <c r="BZ26" s="681"/>
      <c r="CA26" s="681"/>
      <c r="CB26" s="726"/>
      <c r="CD26" s="727" t="s">
        <v>297</v>
      </c>
      <c r="CE26" s="724"/>
      <c r="CF26" s="724"/>
      <c r="CG26" s="724"/>
      <c r="CH26" s="724"/>
      <c r="CI26" s="724"/>
      <c r="CJ26" s="724"/>
      <c r="CK26" s="724"/>
      <c r="CL26" s="724"/>
      <c r="CM26" s="724"/>
      <c r="CN26" s="724"/>
      <c r="CO26" s="724"/>
      <c r="CP26" s="724"/>
      <c r="CQ26" s="725"/>
      <c r="CR26" s="680">
        <v>1482091</v>
      </c>
      <c r="CS26" s="681"/>
      <c r="CT26" s="681"/>
      <c r="CU26" s="681"/>
      <c r="CV26" s="681"/>
      <c r="CW26" s="681"/>
      <c r="CX26" s="681"/>
      <c r="CY26" s="682"/>
      <c r="CZ26" s="683">
        <v>8.8000000000000007</v>
      </c>
      <c r="DA26" s="701"/>
      <c r="DB26" s="701"/>
      <c r="DC26" s="702"/>
      <c r="DD26" s="686">
        <v>1412145</v>
      </c>
      <c r="DE26" s="681"/>
      <c r="DF26" s="681"/>
      <c r="DG26" s="681"/>
      <c r="DH26" s="681"/>
      <c r="DI26" s="681"/>
      <c r="DJ26" s="681"/>
      <c r="DK26" s="682"/>
      <c r="DL26" s="686" t="s">
        <v>233</v>
      </c>
      <c r="DM26" s="681"/>
      <c r="DN26" s="681"/>
      <c r="DO26" s="681"/>
      <c r="DP26" s="681"/>
      <c r="DQ26" s="681"/>
      <c r="DR26" s="681"/>
      <c r="DS26" s="681"/>
      <c r="DT26" s="681"/>
      <c r="DU26" s="681"/>
      <c r="DV26" s="682"/>
      <c r="DW26" s="683" t="s">
        <v>233</v>
      </c>
      <c r="DX26" s="701"/>
      <c r="DY26" s="701"/>
      <c r="DZ26" s="701"/>
      <c r="EA26" s="701"/>
      <c r="EB26" s="701"/>
      <c r="EC26" s="719"/>
    </row>
    <row r="27" spans="2:133" ht="11.25" customHeight="1" x14ac:dyDescent="0.15">
      <c r="B27" s="677" t="s">
        <v>298</v>
      </c>
      <c r="C27" s="678"/>
      <c r="D27" s="678"/>
      <c r="E27" s="678"/>
      <c r="F27" s="678"/>
      <c r="G27" s="678"/>
      <c r="H27" s="678"/>
      <c r="I27" s="678"/>
      <c r="J27" s="678"/>
      <c r="K27" s="678"/>
      <c r="L27" s="678"/>
      <c r="M27" s="678"/>
      <c r="N27" s="678"/>
      <c r="O27" s="678"/>
      <c r="P27" s="678"/>
      <c r="Q27" s="679"/>
      <c r="R27" s="680">
        <v>2847</v>
      </c>
      <c r="S27" s="681"/>
      <c r="T27" s="681"/>
      <c r="U27" s="681"/>
      <c r="V27" s="681"/>
      <c r="W27" s="681"/>
      <c r="X27" s="681"/>
      <c r="Y27" s="682"/>
      <c r="Z27" s="713">
        <v>0</v>
      </c>
      <c r="AA27" s="713"/>
      <c r="AB27" s="713"/>
      <c r="AC27" s="713"/>
      <c r="AD27" s="714">
        <v>2847</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5047117</v>
      </c>
      <c r="BH27" s="681"/>
      <c r="BI27" s="681"/>
      <c r="BJ27" s="681"/>
      <c r="BK27" s="681"/>
      <c r="BL27" s="681"/>
      <c r="BM27" s="681"/>
      <c r="BN27" s="682"/>
      <c r="BO27" s="713">
        <v>100</v>
      </c>
      <c r="BP27" s="713"/>
      <c r="BQ27" s="713"/>
      <c r="BR27" s="713"/>
      <c r="BS27" s="686">
        <v>42226</v>
      </c>
      <c r="BT27" s="681"/>
      <c r="BU27" s="681"/>
      <c r="BV27" s="681"/>
      <c r="BW27" s="681"/>
      <c r="BX27" s="681"/>
      <c r="BY27" s="681"/>
      <c r="BZ27" s="681"/>
      <c r="CA27" s="681"/>
      <c r="CB27" s="726"/>
      <c r="CD27" s="727" t="s">
        <v>300</v>
      </c>
      <c r="CE27" s="724"/>
      <c r="CF27" s="724"/>
      <c r="CG27" s="724"/>
      <c r="CH27" s="724"/>
      <c r="CI27" s="724"/>
      <c r="CJ27" s="724"/>
      <c r="CK27" s="724"/>
      <c r="CL27" s="724"/>
      <c r="CM27" s="724"/>
      <c r="CN27" s="724"/>
      <c r="CO27" s="724"/>
      <c r="CP27" s="724"/>
      <c r="CQ27" s="725"/>
      <c r="CR27" s="680">
        <v>1446465</v>
      </c>
      <c r="CS27" s="699"/>
      <c r="CT27" s="699"/>
      <c r="CU27" s="699"/>
      <c r="CV27" s="699"/>
      <c r="CW27" s="699"/>
      <c r="CX27" s="699"/>
      <c r="CY27" s="700"/>
      <c r="CZ27" s="683">
        <v>8.6</v>
      </c>
      <c r="DA27" s="701"/>
      <c r="DB27" s="701"/>
      <c r="DC27" s="702"/>
      <c r="DD27" s="686">
        <v>471549</v>
      </c>
      <c r="DE27" s="699"/>
      <c r="DF27" s="699"/>
      <c r="DG27" s="699"/>
      <c r="DH27" s="699"/>
      <c r="DI27" s="699"/>
      <c r="DJ27" s="699"/>
      <c r="DK27" s="700"/>
      <c r="DL27" s="686">
        <v>456489</v>
      </c>
      <c r="DM27" s="699"/>
      <c r="DN27" s="699"/>
      <c r="DO27" s="699"/>
      <c r="DP27" s="699"/>
      <c r="DQ27" s="699"/>
      <c r="DR27" s="699"/>
      <c r="DS27" s="699"/>
      <c r="DT27" s="699"/>
      <c r="DU27" s="699"/>
      <c r="DV27" s="700"/>
      <c r="DW27" s="683">
        <v>5.7</v>
      </c>
      <c r="DX27" s="701"/>
      <c r="DY27" s="701"/>
      <c r="DZ27" s="701"/>
      <c r="EA27" s="701"/>
      <c r="EB27" s="701"/>
      <c r="EC27" s="719"/>
    </row>
    <row r="28" spans="2:133" ht="11.25" customHeight="1" x14ac:dyDescent="0.15">
      <c r="B28" s="677" t="s">
        <v>301</v>
      </c>
      <c r="C28" s="678"/>
      <c r="D28" s="678"/>
      <c r="E28" s="678"/>
      <c r="F28" s="678"/>
      <c r="G28" s="678"/>
      <c r="H28" s="678"/>
      <c r="I28" s="678"/>
      <c r="J28" s="678"/>
      <c r="K28" s="678"/>
      <c r="L28" s="678"/>
      <c r="M28" s="678"/>
      <c r="N28" s="678"/>
      <c r="O28" s="678"/>
      <c r="P28" s="678"/>
      <c r="Q28" s="679"/>
      <c r="R28" s="680">
        <v>19161</v>
      </c>
      <c r="S28" s="681"/>
      <c r="T28" s="681"/>
      <c r="U28" s="681"/>
      <c r="V28" s="681"/>
      <c r="W28" s="681"/>
      <c r="X28" s="681"/>
      <c r="Y28" s="682"/>
      <c r="Z28" s="713">
        <v>0.1</v>
      </c>
      <c r="AA28" s="713"/>
      <c r="AB28" s="713"/>
      <c r="AC28" s="713"/>
      <c r="AD28" s="714" t="s">
        <v>244</v>
      </c>
      <c r="AE28" s="714"/>
      <c r="AF28" s="714"/>
      <c r="AG28" s="714"/>
      <c r="AH28" s="714"/>
      <c r="AI28" s="714"/>
      <c r="AJ28" s="714"/>
      <c r="AK28" s="714"/>
      <c r="AL28" s="683" t="s">
        <v>233</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302</v>
      </c>
      <c r="CE28" s="724"/>
      <c r="CF28" s="724"/>
      <c r="CG28" s="724"/>
      <c r="CH28" s="724"/>
      <c r="CI28" s="724"/>
      <c r="CJ28" s="724"/>
      <c r="CK28" s="724"/>
      <c r="CL28" s="724"/>
      <c r="CM28" s="724"/>
      <c r="CN28" s="724"/>
      <c r="CO28" s="724"/>
      <c r="CP28" s="724"/>
      <c r="CQ28" s="725"/>
      <c r="CR28" s="680">
        <v>1066870</v>
      </c>
      <c r="CS28" s="681"/>
      <c r="CT28" s="681"/>
      <c r="CU28" s="681"/>
      <c r="CV28" s="681"/>
      <c r="CW28" s="681"/>
      <c r="CX28" s="681"/>
      <c r="CY28" s="682"/>
      <c r="CZ28" s="683">
        <v>6.3</v>
      </c>
      <c r="DA28" s="701"/>
      <c r="DB28" s="701"/>
      <c r="DC28" s="702"/>
      <c r="DD28" s="686">
        <v>1044437</v>
      </c>
      <c r="DE28" s="681"/>
      <c r="DF28" s="681"/>
      <c r="DG28" s="681"/>
      <c r="DH28" s="681"/>
      <c r="DI28" s="681"/>
      <c r="DJ28" s="681"/>
      <c r="DK28" s="682"/>
      <c r="DL28" s="686">
        <v>1044437</v>
      </c>
      <c r="DM28" s="681"/>
      <c r="DN28" s="681"/>
      <c r="DO28" s="681"/>
      <c r="DP28" s="681"/>
      <c r="DQ28" s="681"/>
      <c r="DR28" s="681"/>
      <c r="DS28" s="681"/>
      <c r="DT28" s="681"/>
      <c r="DU28" s="681"/>
      <c r="DV28" s="682"/>
      <c r="DW28" s="683">
        <v>13</v>
      </c>
      <c r="DX28" s="701"/>
      <c r="DY28" s="701"/>
      <c r="DZ28" s="701"/>
      <c r="EA28" s="701"/>
      <c r="EB28" s="701"/>
      <c r="EC28" s="719"/>
    </row>
    <row r="29" spans="2:133" ht="11.25" customHeight="1" x14ac:dyDescent="0.15">
      <c r="B29" s="677" t="s">
        <v>303</v>
      </c>
      <c r="C29" s="678"/>
      <c r="D29" s="678"/>
      <c r="E29" s="678"/>
      <c r="F29" s="678"/>
      <c r="G29" s="678"/>
      <c r="H29" s="678"/>
      <c r="I29" s="678"/>
      <c r="J29" s="678"/>
      <c r="K29" s="678"/>
      <c r="L29" s="678"/>
      <c r="M29" s="678"/>
      <c r="N29" s="678"/>
      <c r="O29" s="678"/>
      <c r="P29" s="678"/>
      <c r="Q29" s="679"/>
      <c r="R29" s="680">
        <v>114181</v>
      </c>
      <c r="S29" s="681"/>
      <c r="T29" s="681"/>
      <c r="U29" s="681"/>
      <c r="V29" s="681"/>
      <c r="W29" s="681"/>
      <c r="X29" s="681"/>
      <c r="Y29" s="682"/>
      <c r="Z29" s="713">
        <v>0.6</v>
      </c>
      <c r="AA29" s="713"/>
      <c r="AB29" s="713"/>
      <c r="AC29" s="713"/>
      <c r="AD29" s="714">
        <v>4988</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304</v>
      </c>
      <c r="CE29" s="770"/>
      <c r="CF29" s="727" t="s">
        <v>70</v>
      </c>
      <c r="CG29" s="724"/>
      <c r="CH29" s="724"/>
      <c r="CI29" s="724"/>
      <c r="CJ29" s="724"/>
      <c r="CK29" s="724"/>
      <c r="CL29" s="724"/>
      <c r="CM29" s="724"/>
      <c r="CN29" s="724"/>
      <c r="CO29" s="724"/>
      <c r="CP29" s="724"/>
      <c r="CQ29" s="725"/>
      <c r="CR29" s="680">
        <v>1066870</v>
      </c>
      <c r="CS29" s="699"/>
      <c r="CT29" s="699"/>
      <c r="CU29" s="699"/>
      <c r="CV29" s="699"/>
      <c r="CW29" s="699"/>
      <c r="CX29" s="699"/>
      <c r="CY29" s="700"/>
      <c r="CZ29" s="683">
        <v>6.3</v>
      </c>
      <c r="DA29" s="701"/>
      <c r="DB29" s="701"/>
      <c r="DC29" s="702"/>
      <c r="DD29" s="686">
        <v>1044437</v>
      </c>
      <c r="DE29" s="699"/>
      <c r="DF29" s="699"/>
      <c r="DG29" s="699"/>
      <c r="DH29" s="699"/>
      <c r="DI29" s="699"/>
      <c r="DJ29" s="699"/>
      <c r="DK29" s="700"/>
      <c r="DL29" s="686">
        <v>1044437</v>
      </c>
      <c r="DM29" s="699"/>
      <c r="DN29" s="699"/>
      <c r="DO29" s="699"/>
      <c r="DP29" s="699"/>
      <c r="DQ29" s="699"/>
      <c r="DR29" s="699"/>
      <c r="DS29" s="699"/>
      <c r="DT29" s="699"/>
      <c r="DU29" s="699"/>
      <c r="DV29" s="700"/>
      <c r="DW29" s="683">
        <v>13</v>
      </c>
      <c r="DX29" s="701"/>
      <c r="DY29" s="701"/>
      <c r="DZ29" s="701"/>
      <c r="EA29" s="701"/>
      <c r="EB29" s="701"/>
      <c r="EC29" s="719"/>
    </row>
    <row r="30" spans="2:133" ht="11.25" customHeight="1" x14ac:dyDescent="0.15">
      <c r="B30" s="677" t="s">
        <v>305</v>
      </c>
      <c r="C30" s="678"/>
      <c r="D30" s="678"/>
      <c r="E30" s="678"/>
      <c r="F30" s="678"/>
      <c r="G30" s="678"/>
      <c r="H30" s="678"/>
      <c r="I30" s="678"/>
      <c r="J30" s="678"/>
      <c r="K30" s="678"/>
      <c r="L30" s="678"/>
      <c r="M30" s="678"/>
      <c r="N30" s="678"/>
      <c r="O30" s="678"/>
      <c r="P30" s="678"/>
      <c r="Q30" s="679"/>
      <c r="R30" s="680">
        <v>116973</v>
      </c>
      <c r="S30" s="681"/>
      <c r="T30" s="681"/>
      <c r="U30" s="681"/>
      <c r="V30" s="681"/>
      <c r="W30" s="681"/>
      <c r="X30" s="681"/>
      <c r="Y30" s="682"/>
      <c r="Z30" s="713">
        <v>0.7</v>
      </c>
      <c r="AA30" s="713"/>
      <c r="AB30" s="713"/>
      <c r="AC30" s="713"/>
      <c r="AD30" s="714" t="s">
        <v>233</v>
      </c>
      <c r="AE30" s="714"/>
      <c r="AF30" s="714"/>
      <c r="AG30" s="714"/>
      <c r="AH30" s="714"/>
      <c r="AI30" s="714"/>
      <c r="AJ30" s="714"/>
      <c r="AK30" s="714"/>
      <c r="AL30" s="683" t="s">
        <v>233</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306</v>
      </c>
      <c r="BH30" s="766"/>
      <c r="BI30" s="766"/>
      <c r="BJ30" s="766"/>
      <c r="BK30" s="766"/>
      <c r="BL30" s="766"/>
      <c r="BM30" s="766"/>
      <c r="BN30" s="766"/>
      <c r="BO30" s="766"/>
      <c r="BP30" s="766"/>
      <c r="BQ30" s="767"/>
      <c r="BR30" s="741" t="s">
        <v>307</v>
      </c>
      <c r="BS30" s="766"/>
      <c r="BT30" s="766"/>
      <c r="BU30" s="766"/>
      <c r="BV30" s="766"/>
      <c r="BW30" s="766"/>
      <c r="BX30" s="766"/>
      <c r="BY30" s="766"/>
      <c r="BZ30" s="766"/>
      <c r="CA30" s="766"/>
      <c r="CB30" s="767"/>
      <c r="CD30" s="771"/>
      <c r="CE30" s="772"/>
      <c r="CF30" s="727" t="s">
        <v>308</v>
      </c>
      <c r="CG30" s="724"/>
      <c r="CH30" s="724"/>
      <c r="CI30" s="724"/>
      <c r="CJ30" s="724"/>
      <c r="CK30" s="724"/>
      <c r="CL30" s="724"/>
      <c r="CM30" s="724"/>
      <c r="CN30" s="724"/>
      <c r="CO30" s="724"/>
      <c r="CP30" s="724"/>
      <c r="CQ30" s="725"/>
      <c r="CR30" s="680">
        <v>1016187</v>
      </c>
      <c r="CS30" s="681"/>
      <c r="CT30" s="681"/>
      <c r="CU30" s="681"/>
      <c r="CV30" s="681"/>
      <c r="CW30" s="681"/>
      <c r="CX30" s="681"/>
      <c r="CY30" s="682"/>
      <c r="CZ30" s="683">
        <v>6</v>
      </c>
      <c r="DA30" s="701"/>
      <c r="DB30" s="701"/>
      <c r="DC30" s="702"/>
      <c r="DD30" s="686">
        <v>993754</v>
      </c>
      <c r="DE30" s="681"/>
      <c r="DF30" s="681"/>
      <c r="DG30" s="681"/>
      <c r="DH30" s="681"/>
      <c r="DI30" s="681"/>
      <c r="DJ30" s="681"/>
      <c r="DK30" s="682"/>
      <c r="DL30" s="686">
        <v>993754</v>
      </c>
      <c r="DM30" s="681"/>
      <c r="DN30" s="681"/>
      <c r="DO30" s="681"/>
      <c r="DP30" s="681"/>
      <c r="DQ30" s="681"/>
      <c r="DR30" s="681"/>
      <c r="DS30" s="681"/>
      <c r="DT30" s="681"/>
      <c r="DU30" s="681"/>
      <c r="DV30" s="682"/>
      <c r="DW30" s="683">
        <v>12.4</v>
      </c>
      <c r="DX30" s="701"/>
      <c r="DY30" s="701"/>
      <c r="DZ30" s="701"/>
      <c r="EA30" s="701"/>
      <c r="EB30" s="701"/>
      <c r="EC30" s="719"/>
    </row>
    <row r="31" spans="2:133" ht="11.25" customHeight="1" x14ac:dyDescent="0.15">
      <c r="B31" s="677" t="s">
        <v>309</v>
      </c>
      <c r="C31" s="678"/>
      <c r="D31" s="678"/>
      <c r="E31" s="678"/>
      <c r="F31" s="678"/>
      <c r="G31" s="678"/>
      <c r="H31" s="678"/>
      <c r="I31" s="678"/>
      <c r="J31" s="678"/>
      <c r="K31" s="678"/>
      <c r="L31" s="678"/>
      <c r="M31" s="678"/>
      <c r="N31" s="678"/>
      <c r="O31" s="678"/>
      <c r="P31" s="678"/>
      <c r="Q31" s="679"/>
      <c r="R31" s="680">
        <v>4281718</v>
      </c>
      <c r="S31" s="681"/>
      <c r="T31" s="681"/>
      <c r="U31" s="681"/>
      <c r="V31" s="681"/>
      <c r="W31" s="681"/>
      <c r="X31" s="681"/>
      <c r="Y31" s="682"/>
      <c r="Z31" s="713">
        <v>23.8</v>
      </c>
      <c r="AA31" s="713"/>
      <c r="AB31" s="713"/>
      <c r="AC31" s="713"/>
      <c r="AD31" s="714" t="s">
        <v>244</v>
      </c>
      <c r="AE31" s="714"/>
      <c r="AF31" s="714"/>
      <c r="AG31" s="714"/>
      <c r="AH31" s="714"/>
      <c r="AI31" s="714"/>
      <c r="AJ31" s="714"/>
      <c r="AK31" s="714"/>
      <c r="AL31" s="683" t="s">
        <v>173</v>
      </c>
      <c r="AM31" s="684"/>
      <c r="AN31" s="684"/>
      <c r="AO31" s="715"/>
      <c r="AP31" s="754" t="s">
        <v>310</v>
      </c>
      <c r="AQ31" s="755"/>
      <c r="AR31" s="755"/>
      <c r="AS31" s="755"/>
      <c r="AT31" s="760" t="s">
        <v>311</v>
      </c>
      <c r="AU31" s="231"/>
      <c r="AV31" s="231"/>
      <c r="AW31" s="231"/>
      <c r="AX31" s="746" t="s">
        <v>186</v>
      </c>
      <c r="AY31" s="747"/>
      <c r="AZ31" s="747"/>
      <c r="BA31" s="747"/>
      <c r="BB31" s="747"/>
      <c r="BC31" s="747"/>
      <c r="BD31" s="747"/>
      <c r="BE31" s="747"/>
      <c r="BF31" s="748"/>
      <c r="BG31" s="749">
        <v>97.1</v>
      </c>
      <c r="BH31" s="750"/>
      <c r="BI31" s="750"/>
      <c r="BJ31" s="750"/>
      <c r="BK31" s="750"/>
      <c r="BL31" s="750"/>
      <c r="BM31" s="751">
        <v>92.1</v>
      </c>
      <c r="BN31" s="750"/>
      <c r="BO31" s="750"/>
      <c r="BP31" s="750"/>
      <c r="BQ31" s="752"/>
      <c r="BR31" s="749">
        <v>98.5</v>
      </c>
      <c r="BS31" s="750"/>
      <c r="BT31" s="750"/>
      <c r="BU31" s="750"/>
      <c r="BV31" s="750"/>
      <c r="BW31" s="750"/>
      <c r="BX31" s="751">
        <v>93.4</v>
      </c>
      <c r="BY31" s="750"/>
      <c r="BZ31" s="750"/>
      <c r="CA31" s="750"/>
      <c r="CB31" s="752"/>
      <c r="CD31" s="771"/>
      <c r="CE31" s="772"/>
      <c r="CF31" s="727" t="s">
        <v>312</v>
      </c>
      <c r="CG31" s="724"/>
      <c r="CH31" s="724"/>
      <c r="CI31" s="724"/>
      <c r="CJ31" s="724"/>
      <c r="CK31" s="724"/>
      <c r="CL31" s="724"/>
      <c r="CM31" s="724"/>
      <c r="CN31" s="724"/>
      <c r="CO31" s="724"/>
      <c r="CP31" s="724"/>
      <c r="CQ31" s="725"/>
      <c r="CR31" s="680">
        <v>50683</v>
      </c>
      <c r="CS31" s="699"/>
      <c r="CT31" s="699"/>
      <c r="CU31" s="699"/>
      <c r="CV31" s="699"/>
      <c r="CW31" s="699"/>
      <c r="CX31" s="699"/>
      <c r="CY31" s="700"/>
      <c r="CZ31" s="683">
        <v>0.3</v>
      </c>
      <c r="DA31" s="701"/>
      <c r="DB31" s="701"/>
      <c r="DC31" s="702"/>
      <c r="DD31" s="686">
        <v>50683</v>
      </c>
      <c r="DE31" s="699"/>
      <c r="DF31" s="699"/>
      <c r="DG31" s="699"/>
      <c r="DH31" s="699"/>
      <c r="DI31" s="699"/>
      <c r="DJ31" s="699"/>
      <c r="DK31" s="700"/>
      <c r="DL31" s="686">
        <v>50683</v>
      </c>
      <c r="DM31" s="699"/>
      <c r="DN31" s="699"/>
      <c r="DO31" s="699"/>
      <c r="DP31" s="699"/>
      <c r="DQ31" s="699"/>
      <c r="DR31" s="699"/>
      <c r="DS31" s="699"/>
      <c r="DT31" s="699"/>
      <c r="DU31" s="699"/>
      <c r="DV31" s="700"/>
      <c r="DW31" s="683">
        <v>0.6</v>
      </c>
      <c r="DX31" s="701"/>
      <c r="DY31" s="701"/>
      <c r="DZ31" s="701"/>
      <c r="EA31" s="701"/>
      <c r="EB31" s="701"/>
      <c r="EC31" s="719"/>
    </row>
    <row r="32" spans="2:133" ht="11.25" customHeight="1" x14ac:dyDescent="0.15">
      <c r="B32" s="763" t="s">
        <v>313</v>
      </c>
      <c r="C32" s="764"/>
      <c r="D32" s="764"/>
      <c r="E32" s="764"/>
      <c r="F32" s="764"/>
      <c r="G32" s="764"/>
      <c r="H32" s="764"/>
      <c r="I32" s="764"/>
      <c r="J32" s="764"/>
      <c r="K32" s="764"/>
      <c r="L32" s="764"/>
      <c r="M32" s="764"/>
      <c r="N32" s="764"/>
      <c r="O32" s="764"/>
      <c r="P32" s="764"/>
      <c r="Q32" s="765"/>
      <c r="R32" s="680" t="s">
        <v>233</v>
      </c>
      <c r="S32" s="681"/>
      <c r="T32" s="681"/>
      <c r="U32" s="681"/>
      <c r="V32" s="681"/>
      <c r="W32" s="681"/>
      <c r="X32" s="681"/>
      <c r="Y32" s="682"/>
      <c r="Z32" s="713" t="s">
        <v>233</v>
      </c>
      <c r="AA32" s="713"/>
      <c r="AB32" s="713"/>
      <c r="AC32" s="713"/>
      <c r="AD32" s="714" t="s">
        <v>233</v>
      </c>
      <c r="AE32" s="714"/>
      <c r="AF32" s="714"/>
      <c r="AG32" s="714"/>
      <c r="AH32" s="714"/>
      <c r="AI32" s="714"/>
      <c r="AJ32" s="714"/>
      <c r="AK32" s="714"/>
      <c r="AL32" s="683" t="s">
        <v>233</v>
      </c>
      <c r="AM32" s="684"/>
      <c r="AN32" s="684"/>
      <c r="AO32" s="715"/>
      <c r="AP32" s="756"/>
      <c r="AQ32" s="757"/>
      <c r="AR32" s="757"/>
      <c r="AS32" s="757"/>
      <c r="AT32" s="761"/>
      <c r="AU32" s="230" t="s">
        <v>314</v>
      </c>
      <c r="AV32" s="230"/>
      <c r="AW32" s="230"/>
      <c r="AX32" s="677" t="s">
        <v>315</v>
      </c>
      <c r="AY32" s="678"/>
      <c r="AZ32" s="678"/>
      <c r="BA32" s="678"/>
      <c r="BB32" s="678"/>
      <c r="BC32" s="678"/>
      <c r="BD32" s="678"/>
      <c r="BE32" s="678"/>
      <c r="BF32" s="679"/>
      <c r="BG32" s="753">
        <v>98.7</v>
      </c>
      <c r="BH32" s="699"/>
      <c r="BI32" s="699"/>
      <c r="BJ32" s="699"/>
      <c r="BK32" s="699"/>
      <c r="BL32" s="699"/>
      <c r="BM32" s="684">
        <v>95.2</v>
      </c>
      <c r="BN32" s="745"/>
      <c r="BO32" s="745"/>
      <c r="BP32" s="745"/>
      <c r="BQ32" s="723"/>
      <c r="BR32" s="753">
        <v>98.7</v>
      </c>
      <c r="BS32" s="699"/>
      <c r="BT32" s="699"/>
      <c r="BU32" s="699"/>
      <c r="BV32" s="699"/>
      <c r="BW32" s="699"/>
      <c r="BX32" s="684">
        <v>95</v>
      </c>
      <c r="BY32" s="745"/>
      <c r="BZ32" s="745"/>
      <c r="CA32" s="745"/>
      <c r="CB32" s="723"/>
      <c r="CD32" s="773"/>
      <c r="CE32" s="774"/>
      <c r="CF32" s="727" t="s">
        <v>316</v>
      </c>
      <c r="CG32" s="724"/>
      <c r="CH32" s="724"/>
      <c r="CI32" s="724"/>
      <c r="CJ32" s="724"/>
      <c r="CK32" s="724"/>
      <c r="CL32" s="724"/>
      <c r="CM32" s="724"/>
      <c r="CN32" s="724"/>
      <c r="CO32" s="724"/>
      <c r="CP32" s="724"/>
      <c r="CQ32" s="725"/>
      <c r="CR32" s="680" t="s">
        <v>233</v>
      </c>
      <c r="CS32" s="681"/>
      <c r="CT32" s="681"/>
      <c r="CU32" s="681"/>
      <c r="CV32" s="681"/>
      <c r="CW32" s="681"/>
      <c r="CX32" s="681"/>
      <c r="CY32" s="682"/>
      <c r="CZ32" s="683" t="s">
        <v>173</v>
      </c>
      <c r="DA32" s="701"/>
      <c r="DB32" s="701"/>
      <c r="DC32" s="702"/>
      <c r="DD32" s="686" t="s">
        <v>233</v>
      </c>
      <c r="DE32" s="681"/>
      <c r="DF32" s="681"/>
      <c r="DG32" s="681"/>
      <c r="DH32" s="681"/>
      <c r="DI32" s="681"/>
      <c r="DJ32" s="681"/>
      <c r="DK32" s="682"/>
      <c r="DL32" s="686" t="s">
        <v>233</v>
      </c>
      <c r="DM32" s="681"/>
      <c r="DN32" s="681"/>
      <c r="DO32" s="681"/>
      <c r="DP32" s="681"/>
      <c r="DQ32" s="681"/>
      <c r="DR32" s="681"/>
      <c r="DS32" s="681"/>
      <c r="DT32" s="681"/>
      <c r="DU32" s="681"/>
      <c r="DV32" s="682"/>
      <c r="DW32" s="683" t="s">
        <v>233</v>
      </c>
      <c r="DX32" s="701"/>
      <c r="DY32" s="701"/>
      <c r="DZ32" s="701"/>
      <c r="EA32" s="701"/>
      <c r="EB32" s="701"/>
      <c r="EC32" s="719"/>
    </row>
    <row r="33" spans="2:133" ht="11.25" customHeight="1" x14ac:dyDescent="0.15">
      <c r="B33" s="677" t="s">
        <v>317</v>
      </c>
      <c r="C33" s="678"/>
      <c r="D33" s="678"/>
      <c r="E33" s="678"/>
      <c r="F33" s="678"/>
      <c r="G33" s="678"/>
      <c r="H33" s="678"/>
      <c r="I33" s="678"/>
      <c r="J33" s="678"/>
      <c r="K33" s="678"/>
      <c r="L33" s="678"/>
      <c r="M33" s="678"/>
      <c r="N33" s="678"/>
      <c r="O33" s="678"/>
      <c r="P33" s="678"/>
      <c r="Q33" s="679"/>
      <c r="R33" s="680">
        <v>813559</v>
      </c>
      <c r="S33" s="681"/>
      <c r="T33" s="681"/>
      <c r="U33" s="681"/>
      <c r="V33" s="681"/>
      <c r="W33" s="681"/>
      <c r="X33" s="681"/>
      <c r="Y33" s="682"/>
      <c r="Z33" s="713">
        <v>4.5</v>
      </c>
      <c r="AA33" s="713"/>
      <c r="AB33" s="713"/>
      <c r="AC33" s="713"/>
      <c r="AD33" s="714" t="s">
        <v>233</v>
      </c>
      <c r="AE33" s="714"/>
      <c r="AF33" s="714"/>
      <c r="AG33" s="714"/>
      <c r="AH33" s="714"/>
      <c r="AI33" s="714"/>
      <c r="AJ33" s="714"/>
      <c r="AK33" s="714"/>
      <c r="AL33" s="683" t="s">
        <v>173</v>
      </c>
      <c r="AM33" s="684"/>
      <c r="AN33" s="684"/>
      <c r="AO33" s="715"/>
      <c r="AP33" s="758"/>
      <c r="AQ33" s="759"/>
      <c r="AR33" s="759"/>
      <c r="AS33" s="759"/>
      <c r="AT33" s="762"/>
      <c r="AU33" s="232"/>
      <c r="AV33" s="232"/>
      <c r="AW33" s="232"/>
      <c r="AX33" s="661" t="s">
        <v>318</v>
      </c>
      <c r="AY33" s="662"/>
      <c r="AZ33" s="662"/>
      <c r="BA33" s="662"/>
      <c r="BB33" s="662"/>
      <c r="BC33" s="662"/>
      <c r="BD33" s="662"/>
      <c r="BE33" s="662"/>
      <c r="BF33" s="663"/>
      <c r="BG33" s="744">
        <v>96.3</v>
      </c>
      <c r="BH33" s="665"/>
      <c r="BI33" s="665"/>
      <c r="BJ33" s="665"/>
      <c r="BK33" s="665"/>
      <c r="BL33" s="665"/>
      <c r="BM33" s="707">
        <v>90.6</v>
      </c>
      <c r="BN33" s="665"/>
      <c r="BO33" s="665"/>
      <c r="BP33" s="665"/>
      <c r="BQ33" s="709"/>
      <c r="BR33" s="744">
        <v>98.3</v>
      </c>
      <c r="BS33" s="665"/>
      <c r="BT33" s="665"/>
      <c r="BU33" s="665"/>
      <c r="BV33" s="665"/>
      <c r="BW33" s="665"/>
      <c r="BX33" s="707">
        <v>92.5</v>
      </c>
      <c r="BY33" s="665"/>
      <c r="BZ33" s="665"/>
      <c r="CA33" s="665"/>
      <c r="CB33" s="709"/>
      <c r="CD33" s="727" t="s">
        <v>319</v>
      </c>
      <c r="CE33" s="724"/>
      <c r="CF33" s="724"/>
      <c r="CG33" s="724"/>
      <c r="CH33" s="724"/>
      <c r="CI33" s="724"/>
      <c r="CJ33" s="724"/>
      <c r="CK33" s="724"/>
      <c r="CL33" s="724"/>
      <c r="CM33" s="724"/>
      <c r="CN33" s="724"/>
      <c r="CO33" s="724"/>
      <c r="CP33" s="724"/>
      <c r="CQ33" s="725"/>
      <c r="CR33" s="680">
        <v>10227291</v>
      </c>
      <c r="CS33" s="699"/>
      <c r="CT33" s="699"/>
      <c r="CU33" s="699"/>
      <c r="CV33" s="699"/>
      <c r="CW33" s="699"/>
      <c r="CX33" s="699"/>
      <c r="CY33" s="700"/>
      <c r="CZ33" s="683">
        <v>60.7</v>
      </c>
      <c r="DA33" s="701"/>
      <c r="DB33" s="701"/>
      <c r="DC33" s="702"/>
      <c r="DD33" s="686">
        <v>5883365</v>
      </c>
      <c r="DE33" s="699"/>
      <c r="DF33" s="699"/>
      <c r="DG33" s="699"/>
      <c r="DH33" s="699"/>
      <c r="DI33" s="699"/>
      <c r="DJ33" s="699"/>
      <c r="DK33" s="700"/>
      <c r="DL33" s="686">
        <v>3558230</v>
      </c>
      <c r="DM33" s="699"/>
      <c r="DN33" s="699"/>
      <c r="DO33" s="699"/>
      <c r="DP33" s="699"/>
      <c r="DQ33" s="699"/>
      <c r="DR33" s="699"/>
      <c r="DS33" s="699"/>
      <c r="DT33" s="699"/>
      <c r="DU33" s="699"/>
      <c r="DV33" s="700"/>
      <c r="DW33" s="683">
        <v>44.4</v>
      </c>
      <c r="DX33" s="701"/>
      <c r="DY33" s="701"/>
      <c r="DZ33" s="701"/>
      <c r="EA33" s="701"/>
      <c r="EB33" s="701"/>
      <c r="EC33" s="719"/>
    </row>
    <row r="34" spans="2:133" ht="11.25" customHeight="1" x14ac:dyDescent="0.15">
      <c r="B34" s="677" t="s">
        <v>320</v>
      </c>
      <c r="C34" s="678"/>
      <c r="D34" s="678"/>
      <c r="E34" s="678"/>
      <c r="F34" s="678"/>
      <c r="G34" s="678"/>
      <c r="H34" s="678"/>
      <c r="I34" s="678"/>
      <c r="J34" s="678"/>
      <c r="K34" s="678"/>
      <c r="L34" s="678"/>
      <c r="M34" s="678"/>
      <c r="N34" s="678"/>
      <c r="O34" s="678"/>
      <c r="P34" s="678"/>
      <c r="Q34" s="679"/>
      <c r="R34" s="680">
        <v>46202</v>
      </c>
      <c r="S34" s="681"/>
      <c r="T34" s="681"/>
      <c r="U34" s="681"/>
      <c r="V34" s="681"/>
      <c r="W34" s="681"/>
      <c r="X34" s="681"/>
      <c r="Y34" s="682"/>
      <c r="Z34" s="713">
        <v>0.3</v>
      </c>
      <c r="AA34" s="713"/>
      <c r="AB34" s="713"/>
      <c r="AC34" s="713"/>
      <c r="AD34" s="714">
        <v>9129</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321</v>
      </c>
      <c r="CE34" s="724"/>
      <c r="CF34" s="724"/>
      <c r="CG34" s="724"/>
      <c r="CH34" s="724"/>
      <c r="CI34" s="724"/>
      <c r="CJ34" s="724"/>
      <c r="CK34" s="724"/>
      <c r="CL34" s="724"/>
      <c r="CM34" s="724"/>
      <c r="CN34" s="724"/>
      <c r="CO34" s="724"/>
      <c r="CP34" s="724"/>
      <c r="CQ34" s="725"/>
      <c r="CR34" s="680">
        <v>2062870</v>
      </c>
      <c r="CS34" s="681"/>
      <c r="CT34" s="681"/>
      <c r="CU34" s="681"/>
      <c r="CV34" s="681"/>
      <c r="CW34" s="681"/>
      <c r="CX34" s="681"/>
      <c r="CY34" s="682"/>
      <c r="CZ34" s="683">
        <v>12.2</v>
      </c>
      <c r="DA34" s="701"/>
      <c r="DB34" s="701"/>
      <c r="DC34" s="702"/>
      <c r="DD34" s="686">
        <v>1490278</v>
      </c>
      <c r="DE34" s="681"/>
      <c r="DF34" s="681"/>
      <c r="DG34" s="681"/>
      <c r="DH34" s="681"/>
      <c r="DI34" s="681"/>
      <c r="DJ34" s="681"/>
      <c r="DK34" s="682"/>
      <c r="DL34" s="686">
        <v>1298925</v>
      </c>
      <c r="DM34" s="681"/>
      <c r="DN34" s="681"/>
      <c r="DO34" s="681"/>
      <c r="DP34" s="681"/>
      <c r="DQ34" s="681"/>
      <c r="DR34" s="681"/>
      <c r="DS34" s="681"/>
      <c r="DT34" s="681"/>
      <c r="DU34" s="681"/>
      <c r="DV34" s="682"/>
      <c r="DW34" s="683">
        <v>16.2</v>
      </c>
      <c r="DX34" s="701"/>
      <c r="DY34" s="701"/>
      <c r="DZ34" s="701"/>
      <c r="EA34" s="701"/>
      <c r="EB34" s="701"/>
      <c r="EC34" s="719"/>
    </row>
    <row r="35" spans="2:133" ht="11.25" customHeight="1" x14ac:dyDescent="0.15">
      <c r="B35" s="677" t="s">
        <v>322</v>
      </c>
      <c r="C35" s="678"/>
      <c r="D35" s="678"/>
      <c r="E35" s="678"/>
      <c r="F35" s="678"/>
      <c r="G35" s="678"/>
      <c r="H35" s="678"/>
      <c r="I35" s="678"/>
      <c r="J35" s="678"/>
      <c r="K35" s="678"/>
      <c r="L35" s="678"/>
      <c r="M35" s="678"/>
      <c r="N35" s="678"/>
      <c r="O35" s="678"/>
      <c r="P35" s="678"/>
      <c r="Q35" s="679"/>
      <c r="R35" s="680">
        <v>313702</v>
      </c>
      <c r="S35" s="681"/>
      <c r="T35" s="681"/>
      <c r="U35" s="681"/>
      <c r="V35" s="681"/>
      <c r="W35" s="681"/>
      <c r="X35" s="681"/>
      <c r="Y35" s="682"/>
      <c r="Z35" s="713">
        <v>1.7</v>
      </c>
      <c r="AA35" s="713"/>
      <c r="AB35" s="713"/>
      <c r="AC35" s="713"/>
      <c r="AD35" s="714" t="s">
        <v>233</v>
      </c>
      <c r="AE35" s="714"/>
      <c r="AF35" s="714"/>
      <c r="AG35" s="714"/>
      <c r="AH35" s="714"/>
      <c r="AI35" s="714"/>
      <c r="AJ35" s="714"/>
      <c r="AK35" s="714"/>
      <c r="AL35" s="683" t="s">
        <v>233</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325</v>
      </c>
      <c r="CE35" s="724"/>
      <c r="CF35" s="724"/>
      <c r="CG35" s="724"/>
      <c r="CH35" s="724"/>
      <c r="CI35" s="724"/>
      <c r="CJ35" s="724"/>
      <c r="CK35" s="724"/>
      <c r="CL35" s="724"/>
      <c r="CM35" s="724"/>
      <c r="CN35" s="724"/>
      <c r="CO35" s="724"/>
      <c r="CP35" s="724"/>
      <c r="CQ35" s="725"/>
      <c r="CR35" s="680">
        <v>84635</v>
      </c>
      <c r="CS35" s="699"/>
      <c r="CT35" s="699"/>
      <c r="CU35" s="699"/>
      <c r="CV35" s="699"/>
      <c r="CW35" s="699"/>
      <c r="CX35" s="699"/>
      <c r="CY35" s="700"/>
      <c r="CZ35" s="683">
        <v>0.5</v>
      </c>
      <c r="DA35" s="701"/>
      <c r="DB35" s="701"/>
      <c r="DC35" s="702"/>
      <c r="DD35" s="686">
        <v>76773</v>
      </c>
      <c r="DE35" s="699"/>
      <c r="DF35" s="699"/>
      <c r="DG35" s="699"/>
      <c r="DH35" s="699"/>
      <c r="DI35" s="699"/>
      <c r="DJ35" s="699"/>
      <c r="DK35" s="700"/>
      <c r="DL35" s="686">
        <v>72397</v>
      </c>
      <c r="DM35" s="699"/>
      <c r="DN35" s="699"/>
      <c r="DO35" s="699"/>
      <c r="DP35" s="699"/>
      <c r="DQ35" s="699"/>
      <c r="DR35" s="699"/>
      <c r="DS35" s="699"/>
      <c r="DT35" s="699"/>
      <c r="DU35" s="699"/>
      <c r="DV35" s="700"/>
      <c r="DW35" s="683">
        <v>0.9</v>
      </c>
      <c r="DX35" s="701"/>
      <c r="DY35" s="701"/>
      <c r="DZ35" s="701"/>
      <c r="EA35" s="701"/>
      <c r="EB35" s="701"/>
      <c r="EC35" s="719"/>
    </row>
    <row r="36" spans="2:133" ht="11.25" customHeight="1" x14ac:dyDescent="0.15">
      <c r="B36" s="677" t="s">
        <v>326</v>
      </c>
      <c r="C36" s="678"/>
      <c r="D36" s="678"/>
      <c r="E36" s="678"/>
      <c r="F36" s="678"/>
      <c r="G36" s="678"/>
      <c r="H36" s="678"/>
      <c r="I36" s="678"/>
      <c r="J36" s="678"/>
      <c r="K36" s="678"/>
      <c r="L36" s="678"/>
      <c r="M36" s="678"/>
      <c r="N36" s="678"/>
      <c r="O36" s="678"/>
      <c r="P36" s="678"/>
      <c r="Q36" s="679"/>
      <c r="R36" s="680">
        <v>564928</v>
      </c>
      <c r="S36" s="681"/>
      <c r="T36" s="681"/>
      <c r="U36" s="681"/>
      <c r="V36" s="681"/>
      <c r="W36" s="681"/>
      <c r="X36" s="681"/>
      <c r="Y36" s="682"/>
      <c r="Z36" s="713">
        <v>3.1</v>
      </c>
      <c r="AA36" s="713"/>
      <c r="AB36" s="713"/>
      <c r="AC36" s="713"/>
      <c r="AD36" s="714" t="s">
        <v>173</v>
      </c>
      <c r="AE36" s="714"/>
      <c r="AF36" s="714"/>
      <c r="AG36" s="714"/>
      <c r="AH36" s="714"/>
      <c r="AI36" s="714"/>
      <c r="AJ36" s="714"/>
      <c r="AK36" s="714"/>
      <c r="AL36" s="683" t="s">
        <v>233</v>
      </c>
      <c r="AM36" s="684"/>
      <c r="AN36" s="684"/>
      <c r="AO36" s="715"/>
      <c r="AP36" s="235"/>
      <c r="AQ36" s="732" t="s">
        <v>327</v>
      </c>
      <c r="AR36" s="733"/>
      <c r="AS36" s="733"/>
      <c r="AT36" s="733"/>
      <c r="AU36" s="733"/>
      <c r="AV36" s="733"/>
      <c r="AW36" s="733"/>
      <c r="AX36" s="733"/>
      <c r="AY36" s="734"/>
      <c r="AZ36" s="735">
        <v>1366491</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134790</v>
      </c>
      <c r="BW36" s="736"/>
      <c r="BX36" s="736"/>
      <c r="BY36" s="736"/>
      <c r="BZ36" s="736"/>
      <c r="CA36" s="736"/>
      <c r="CB36" s="737"/>
      <c r="CD36" s="727" t="s">
        <v>329</v>
      </c>
      <c r="CE36" s="724"/>
      <c r="CF36" s="724"/>
      <c r="CG36" s="724"/>
      <c r="CH36" s="724"/>
      <c r="CI36" s="724"/>
      <c r="CJ36" s="724"/>
      <c r="CK36" s="724"/>
      <c r="CL36" s="724"/>
      <c r="CM36" s="724"/>
      <c r="CN36" s="724"/>
      <c r="CO36" s="724"/>
      <c r="CP36" s="724"/>
      <c r="CQ36" s="725"/>
      <c r="CR36" s="680">
        <v>5614257</v>
      </c>
      <c r="CS36" s="681"/>
      <c r="CT36" s="681"/>
      <c r="CU36" s="681"/>
      <c r="CV36" s="681"/>
      <c r="CW36" s="681"/>
      <c r="CX36" s="681"/>
      <c r="CY36" s="682"/>
      <c r="CZ36" s="683">
        <v>33.299999999999997</v>
      </c>
      <c r="DA36" s="701"/>
      <c r="DB36" s="701"/>
      <c r="DC36" s="702"/>
      <c r="DD36" s="686">
        <v>2697656</v>
      </c>
      <c r="DE36" s="681"/>
      <c r="DF36" s="681"/>
      <c r="DG36" s="681"/>
      <c r="DH36" s="681"/>
      <c r="DI36" s="681"/>
      <c r="DJ36" s="681"/>
      <c r="DK36" s="682"/>
      <c r="DL36" s="686">
        <v>1239044</v>
      </c>
      <c r="DM36" s="681"/>
      <c r="DN36" s="681"/>
      <c r="DO36" s="681"/>
      <c r="DP36" s="681"/>
      <c r="DQ36" s="681"/>
      <c r="DR36" s="681"/>
      <c r="DS36" s="681"/>
      <c r="DT36" s="681"/>
      <c r="DU36" s="681"/>
      <c r="DV36" s="682"/>
      <c r="DW36" s="683">
        <v>15.5</v>
      </c>
      <c r="DX36" s="701"/>
      <c r="DY36" s="701"/>
      <c r="DZ36" s="701"/>
      <c r="EA36" s="701"/>
      <c r="EB36" s="701"/>
      <c r="EC36" s="719"/>
    </row>
    <row r="37" spans="2:133" ht="11.25" customHeight="1" x14ac:dyDescent="0.15">
      <c r="B37" s="677" t="s">
        <v>330</v>
      </c>
      <c r="C37" s="678"/>
      <c r="D37" s="678"/>
      <c r="E37" s="678"/>
      <c r="F37" s="678"/>
      <c r="G37" s="678"/>
      <c r="H37" s="678"/>
      <c r="I37" s="678"/>
      <c r="J37" s="678"/>
      <c r="K37" s="678"/>
      <c r="L37" s="678"/>
      <c r="M37" s="678"/>
      <c r="N37" s="678"/>
      <c r="O37" s="678"/>
      <c r="P37" s="678"/>
      <c r="Q37" s="679"/>
      <c r="R37" s="680">
        <v>1078504</v>
      </c>
      <c r="S37" s="681"/>
      <c r="T37" s="681"/>
      <c r="U37" s="681"/>
      <c r="V37" s="681"/>
      <c r="W37" s="681"/>
      <c r="X37" s="681"/>
      <c r="Y37" s="682"/>
      <c r="Z37" s="713">
        <v>6</v>
      </c>
      <c r="AA37" s="713"/>
      <c r="AB37" s="713"/>
      <c r="AC37" s="713"/>
      <c r="AD37" s="714" t="s">
        <v>233</v>
      </c>
      <c r="AE37" s="714"/>
      <c r="AF37" s="714"/>
      <c r="AG37" s="714"/>
      <c r="AH37" s="714"/>
      <c r="AI37" s="714"/>
      <c r="AJ37" s="714"/>
      <c r="AK37" s="714"/>
      <c r="AL37" s="683" t="s">
        <v>244</v>
      </c>
      <c r="AM37" s="684"/>
      <c r="AN37" s="684"/>
      <c r="AO37" s="715"/>
      <c r="AQ37" s="720" t="s">
        <v>331</v>
      </c>
      <c r="AR37" s="721"/>
      <c r="AS37" s="721"/>
      <c r="AT37" s="721"/>
      <c r="AU37" s="721"/>
      <c r="AV37" s="721"/>
      <c r="AW37" s="721"/>
      <c r="AX37" s="721"/>
      <c r="AY37" s="722"/>
      <c r="AZ37" s="680">
        <v>224065</v>
      </c>
      <c r="BA37" s="681"/>
      <c r="BB37" s="681"/>
      <c r="BC37" s="681"/>
      <c r="BD37" s="699"/>
      <c r="BE37" s="699"/>
      <c r="BF37" s="723"/>
      <c r="BG37" s="727" t="s">
        <v>332</v>
      </c>
      <c r="BH37" s="724"/>
      <c r="BI37" s="724"/>
      <c r="BJ37" s="724"/>
      <c r="BK37" s="724"/>
      <c r="BL37" s="724"/>
      <c r="BM37" s="724"/>
      <c r="BN37" s="724"/>
      <c r="BO37" s="724"/>
      <c r="BP37" s="724"/>
      <c r="BQ37" s="724"/>
      <c r="BR37" s="724"/>
      <c r="BS37" s="724"/>
      <c r="BT37" s="724"/>
      <c r="BU37" s="725"/>
      <c r="BV37" s="680">
        <v>134790</v>
      </c>
      <c r="BW37" s="681"/>
      <c r="BX37" s="681"/>
      <c r="BY37" s="681"/>
      <c r="BZ37" s="681"/>
      <c r="CA37" s="681"/>
      <c r="CB37" s="726"/>
      <c r="CD37" s="727" t="s">
        <v>333</v>
      </c>
      <c r="CE37" s="724"/>
      <c r="CF37" s="724"/>
      <c r="CG37" s="724"/>
      <c r="CH37" s="724"/>
      <c r="CI37" s="724"/>
      <c r="CJ37" s="724"/>
      <c r="CK37" s="724"/>
      <c r="CL37" s="724"/>
      <c r="CM37" s="724"/>
      <c r="CN37" s="724"/>
      <c r="CO37" s="724"/>
      <c r="CP37" s="724"/>
      <c r="CQ37" s="725"/>
      <c r="CR37" s="680">
        <v>2043378</v>
      </c>
      <c r="CS37" s="699"/>
      <c r="CT37" s="699"/>
      <c r="CU37" s="699"/>
      <c r="CV37" s="699"/>
      <c r="CW37" s="699"/>
      <c r="CX37" s="699"/>
      <c r="CY37" s="700"/>
      <c r="CZ37" s="683">
        <v>12.1</v>
      </c>
      <c r="DA37" s="701"/>
      <c r="DB37" s="701"/>
      <c r="DC37" s="702"/>
      <c r="DD37" s="686">
        <v>2043378</v>
      </c>
      <c r="DE37" s="699"/>
      <c r="DF37" s="699"/>
      <c r="DG37" s="699"/>
      <c r="DH37" s="699"/>
      <c r="DI37" s="699"/>
      <c r="DJ37" s="699"/>
      <c r="DK37" s="700"/>
      <c r="DL37" s="686">
        <v>842483</v>
      </c>
      <c r="DM37" s="699"/>
      <c r="DN37" s="699"/>
      <c r="DO37" s="699"/>
      <c r="DP37" s="699"/>
      <c r="DQ37" s="699"/>
      <c r="DR37" s="699"/>
      <c r="DS37" s="699"/>
      <c r="DT37" s="699"/>
      <c r="DU37" s="699"/>
      <c r="DV37" s="700"/>
      <c r="DW37" s="683">
        <v>10.5</v>
      </c>
      <c r="DX37" s="701"/>
      <c r="DY37" s="701"/>
      <c r="DZ37" s="701"/>
      <c r="EA37" s="701"/>
      <c r="EB37" s="701"/>
      <c r="EC37" s="719"/>
    </row>
    <row r="38" spans="2:133" ht="11.25" customHeight="1" x14ac:dyDescent="0.15">
      <c r="B38" s="677" t="s">
        <v>334</v>
      </c>
      <c r="C38" s="678"/>
      <c r="D38" s="678"/>
      <c r="E38" s="678"/>
      <c r="F38" s="678"/>
      <c r="G38" s="678"/>
      <c r="H38" s="678"/>
      <c r="I38" s="678"/>
      <c r="J38" s="678"/>
      <c r="K38" s="678"/>
      <c r="L38" s="678"/>
      <c r="M38" s="678"/>
      <c r="N38" s="678"/>
      <c r="O38" s="678"/>
      <c r="P38" s="678"/>
      <c r="Q38" s="679"/>
      <c r="R38" s="680">
        <v>592059</v>
      </c>
      <c r="S38" s="681"/>
      <c r="T38" s="681"/>
      <c r="U38" s="681"/>
      <c r="V38" s="681"/>
      <c r="W38" s="681"/>
      <c r="X38" s="681"/>
      <c r="Y38" s="682"/>
      <c r="Z38" s="713">
        <v>3.3</v>
      </c>
      <c r="AA38" s="713"/>
      <c r="AB38" s="713"/>
      <c r="AC38" s="713"/>
      <c r="AD38" s="714">
        <v>385</v>
      </c>
      <c r="AE38" s="714"/>
      <c r="AF38" s="714"/>
      <c r="AG38" s="714"/>
      <c r="AH38" s="714"/>
      <c r="AI38" s="714"/>
      <c r="AJ38" s="714"/>
      <c r="AK38" s="714"/>
      <c r="AL38" s="683">
        <v>0</v>
      </c>
      <c r="AM38" s="684"/>
      <c r="AN38" s="684"/>
      <c r="AO38" s="715"/>
      <c r="AQ38" s="720" t="s">
        <v>335</v>
      </c>
      <c r="AR38" s="721"/>
      <c r="AS38" s="721"/>
      <c r="AT38" s="721"/>
      <c r="AU38" s="721"/>
      <c r="AV38" s="721"/>
      <c r="AW38" s="721"/>
      <c r="AX38" s="721"/>
      <c r="AY38" s="722"/>
      <c r="AZ38" s="680">
        <v>37273</v>
      </c>
      <c r="BA38" s="681"/>
      <c r="BB38" s="681"/>
      <c r="BC38" s="681"/>
      <c r="BD38" s="699"/>
      <c r="BE38" s="699"/>
      <c r="BF38" s="723"/>
      <c r="BG38" s="727" t="s">
        <v>336</v>
      </c>
      <c r="BH38" s="724"/>
      <c r="BI38" s="724"/>
      <c r="BJ38" s="724"/>
      <c r="BK38" s="724"/>
      <c r="BL38" s="724"/>
      <c r="BM38" s="724"/>
      <c r="BN38" s="724"/>
      <c r="BO38" s="724"/>
      <c r="BP38" s="724"/>
      <c r="BQ38" s="724"/>
      <c r="BR38" s="724"/>
      <c r="BS38" s="724"/>
      <c r="BT38" s="724"/>
      <c r="BU38" s="725"/>
      <c r="BV38" s="680">
        <v>4926</v>
      </c>
      <c r="BW38" s="681"/>
      <c r="BX38" s="681"/>
      <c r="BY38" s="681"/>
      <c r="BZ38" s="681"/>
      <c r="CA38" s="681"/>
      <c r="CB38" s="726"/>
      <c r="CD38" s="727" t="s">
        <v>337</v>
      </c>
      <c r="CE38" s="724"/>
      <c r="CF38" s="724"/>
      <c r="CG38" s="724"/>
      <c r="CH38" s="724"/>
      <c r="CI38" s="724"/>
      <c r="CJ38" s="724"/>
      <c r="CK38" s="724"/>
      <c r="CL38" s="724"/>
      <c r="CM38" s="724"/>
      <c r="CN38" s="724"/>
      <c r="CO38" s="724"/>
      <c r="CP38" s="724"/>
      <c r="CQ38" s="725"/>
      <c r="CR38" s="680">
        <v>1329218</v>
      </c>
      <c r="CS38" s="681"/>
      <c r="CT38" s="681"/>
      <c r="CU38" s="681"/>
      <c r="CV38" s="681"/>
      <c r="CW38" s="681"/>
      <c r="CX38" s="681"/>
      <c r="CY38" s="682"/>
      <c r="CZ38" s="683">
        <v>7.9</v>
      </c>
      <c r="DA38" s="701"/>
      <c r="DB38" s="701"/>
      <c r="DC38" s="702"/>
      <c r="DD38" s="686">
        <v>1101437</v>
      </c>
      <c r="DE38" s="681"/>
      <c r="DF38" s="681"/>
      <c r="DG38" s="681"/>
      <c r="DH38" s="681"/>
      <c r="DI38" s="681"/>
      <c r="DJ38" s="681"/>
      <c r="DK38" s="682"/>
      <c r="DL38" s="686">
        <v>947864</v>
      </c>
      <c r="DM38" s="681"/>
      <c r="DN38" s="681"/>
      <c r="DO38" s="681"/>
      <c r="DP38" s="681"/>
      <c r="DQ38" s="681"/>
      <c r="DR38" s="681"/>
      <c r="DS38" s="681"/>
      <c r="DT38" s="681"/>
      <c r="DU38" s="681"/>
      <c r="DV38" s="682"/>
      <c r="DW38" s="683">
        <v>11.8</v>
      </c>
      <c r="DX38" s="701"/>
      <c r="DY38" s="701"/>
      <c r="DZ38" s="701"/>
      <c r="EA38" s="701"/>
      <c r="EB38" s="701"/>
      <c r="EC38" s="719"/>
    </row>
    <row r="39" spans="2:133" ht="11.25" customHeight="1" x14ac:dyDescent="0.15">
      <c r="B39" s="677" t="s">
        <v>338</v>
      </c>
      <c r="C39" s="678"/>
      <c r="D39" s="678"/>
      <c r="E39" s="678"/>
      <c r="F39" s="678"/>
      <c r="G39" s="678"/>
      <c r="H39" s="678"/>
      <c r="I39" s="678"/>
      <c r="J39" s="678"/>
      <c r="K39" s="678"/>
      <c r="L39" s="678"/>
      <c r="M39" s="678"/>
      <c r="N39" s="678"/>
      <c r="O39" s="678"/>
      <c r="P39" s="678"/>
      <c r="Q39" s="679"/>
      <c r="R39" s="680">
        <v>1162500</v>
      </c>
      <c r="S39" s="681"/>
      <c r="T39" s="681"/>
      <c r="U39" s="681"/>
      <c r="V39" s="681"/>
      <c r="W39" s="681"/>
      <c r="X39" s="681"/>
      <c r="Y39" s="682"/>
      <c r="Z39" s="713">
        <v>6.5</v>
      </c>
      <c r="AA39" s="713"/>
      <c r="AB39" s="713"/>
      <c r="AC39" s="713"/>
      <c r="AD39" s="714" t="s">
        <v>244</v>
      </c>
      <c r="AE39" s="714"/>
      <c r="AF39" s="714"/>
      <c r="AG39" s="714"/>
      <c r="AH39" s="714"/>
      <c r="AI39" s="714"/>
      <c r="AJ39" s="714"/>
      <c r="AK39" s="714"/>
      <c r="AL39" s="683" t="s">
        <v>233</v>
      </c>
      <c r="AM39" s="684"/>
      <c r="AN39" s="684"/>
      <c r="AO39" s="715"/>
      <c r="AQ39" s="720" t="s">
        <v>339</v>
      </c>
      <c r="AR39" s="721"/>
      <c r="AS39" s="721"/>
      <c r="AT39" s="721"/>
      <c r="AU39" s="721"/>
      <c r="AV39" s="721"/>
      <c r="AW39" s="721"/>
      <c r="AX39" s="721"/>
      <c r="AY39" s="722"/>
      <c r="AZ39" s="680">
        <v>22500</v>
      </c>
      <c r="BA39" s="681"/>
      <c r="BB39" s="681"/>
      <c r="BC39" s="681"/>
      <c r="BD39" s="699"/>
      <c r="BE39" s="699"/>
      <c r="BF39" s="723"/>
      <c r="BG39" s="727" t="s">
        <v>340</v>
      </c>
      <c r="BH39" s="724"/>
      <c r="BI39" s="724"/>
      <c r="BJ39" s="724"/>
      <c r="BK39" s="724"/>
      <c r="BL39" s="724"/>
      <c r="BM39" s="724"/>
      <c r="BN39" s="724"/>
      <c r="BO39" s="724"/>
      <c r="BP39" s="724"/>
      <c r="BQ39" s="724"/>
      <c r="BR39" s="724"/>
      <c r="BS39" s="724"/>
      <c r="BT39" s="724"/>
      <c r="BU39" s="725"/>
      <c r="BV39" s="680">
        <v>8297</v>
      </c>
      <c r="BW39" s="681"/>
      <c r="BX39" s="681"/>
      <c r="BY39" s="681"/>
      <c r="BZ39" s="681"/>
      <c r="CA39" s="681"/>
      <c r="CB39" s="726"/>
      <c r="CD39" s="727" t="s">
        <v>341</v>
      </c>
      <c r="CE39" s="724"/>
      <c r="CF39" s="724"/>
      <c r="CG39" s="724"/>
      <c r="CH39" s="724"/>
      <c r="CI39" s="724"/>
      <c r="CJ39" s="724"/>
      <c r="CK39" s="724"/>
      <c r="CL39" s="724"/>
      <c r="CM39" s="724"/>
      <c r="CN39" s="724"/>
      <c r="CO39" s="724"/>
      <c r="CP39" s="724"/>
      <c r="CQ39" s="725"/>
      <c r="CR39" s="680">
        <v>834900</v>
      </c>
      <c r="CS39" s="699"/>
      <c r="CT39" s="699"/>
      <c r="CU39" s="699"/>
      <c r="CV39" s="699"/>
      <c r="CW39" s="699"/>
      <c r="CX39" s="699"/>
      <c r="CY39" s="700"/>
      <c r="CZ39" s="683">
        <v>5</v>
      </c>
      <c r="DA39" s="701"/>
      <c r="DB39" s="701"/>
      <c r="DC39" s="702"/>
      <c r="DD39" s="686">
        <v>517221</v>
      </c>
      <c r="DE39" s="699"/>
      <c r="DF39" s="699"/>
      <c r="DG39" s="699"/>
      <c r="DH39" s="699"/>
      <c r="DI39" s="699"/>
      <c r="DJ39" s="699"/>
      <c r="DK39" s="700"/>
      <c r="DL39" s="686" t="s">
        <v>233</v>
      </c>
      <c r="DM39" s="699"/>
      <c r="DN39" s="699"/>
      <c r="DO39" s="699"/>
      <c r="DP39" s="699"/>
      <c r="DQ39" s="699"/>
      <c r="DR39" s="699"/>
      <c r="DS39" s="699"/>
      <c r="DT39" s="699"/>
      <c r="DU39" s="699"/>
      <c r="DV39" s="700"/>
      <c r="DW39" s="683" t="s">
        <v>244</v>
      </c>
      <c r="DX39" s="701"/>
      <c r="DY39" s="701"/>
      <c r="DZ39" s="701"/>
      <c r="EA39" s="701"/>
      <c r="EB39" s="701"/>
      <c r="EC39" s="719"/>
    </row>
    <row r="40" spans="2:133" ht="11.25" customHeight="1" x14ac:dyDescent="0.15">
      <c r="B40" s="677" t="s">
        <v>342</v>
      </c>
      <c r="C40" s="678"/>
      <c r="D40" s="678"/>
      <c r="E40" s="678"/>
      <c r="F40" s="678"/>
      <c r="G40" s="678"/>
      <c r="H40" s="678"/>
      <c r="I40" s="678"/>
      <c r="J40" s="678"/>
      <c r="K40" s="678"/>
      <c r="L40" s="678"/>
      <c r="M40" s="678"/>
      <c r="N40" s="678"/>
      <c r="O40" s="678"/>
      <c r="P40" s="678"/>
      <c r="Q40" s="679"/>
      <c r="R40" s="680">
        <v>12900</v>
      </c>
      <c r="S40" s="681"/>
      <c r="T40" s="681"/>
      <c r="U40" s="681"/>
      <c r="V40" s="681"/>
      <c r="W40" s="681"/>
      <c r="X40" s="681"/>
      <c r="Y40" s="682"/>
      <c r="Z40" s="713">
        <v>0.1</v>
      </c>
      <c r="AA40" s="713"/>
      <c r="AB40" s="713"/>
      <c r="AC40" s="713"/>
      <c r="AD40" s="714" t="s">
        <v>233</v>
      </c>
      <c r="AE40" s="714"/>
      <c r="AF40" s="714"/>
      <c r="AG40" s="714"/>
      <c r="AH40" s="714"/>
      <c r="AI40" s="714"/>
      <c r="AJ40" s="714"/>
      <c r="AK40" s="714"/>
      <c r="AL40" s="683" t="s">
        <v>233</v>
      </c>
      <c r="AM40" s="684"/>
      <c r="AN40" s="684"/>
      <c r="AO40" s="715"/>
      <c r="AQ40" s="720" t="s">
        <v>343</v>
      </c>
      <c r="AR40" s="721"/>
      <c r="AS40" s="721"/>
      <c r="AT40" s="721"/>
      <c r="AU40" s="721"/>
      <c r="AV40" s="721"/>
      <c r="AW40" s="721"/>
      <c r="AX40" s="721"/>
      <c r="AY40" s="722"/>
      <c r="AZ40" s="680">
        <v>4424</v>
      </c>
      <c r="BA40" s="681"/>
      <c r="BB40" s="681"/>
      <c r="BC40" s="681"/>
      <c r="BD40" s="699"/>
      <c r="BE40" s="699"/>
      <c r="BF40" s="723"/>
      <c r="BG40" s="728" t="s">
        <v>344</v>
      </c>
      <c r="BH40" s="729"/>
      <c r="BI40" s="729"/>
      <c r="BJ40" s="729"/>
      <c r="BK40" s="729"/>
      <c r="BL40" s="236"/>
      <c r="BM40" s="724" t="s">
        <v>345</v>
      </c>
      <c r="BN40" s="724"/>
      <c r="BO40" s="724"/>
      <c r="BP40" s="724"/>
      <c r="BQ40" s="724"/>
      <c r="BR40" s="724"/>
      <c r="BS40" s="724"/>
      <c r="BT40" s="724"/>
      <c r="BU40" s="725"/>
      <c r="BV40" s="680">
        <v>102</v>
      </c>
      <c r="BW40" s="681"/>
      <c r="BX40" s="681"/>
      <c r="BY40" s="681"/>
      <c r="BZ40" s="681"/>
      <c r="CA40" s="681"/>
      <c r="CB40" s="726"/>
      <c r="CD40" s="727" t="s">
        <v>346</v>
      </c>
      <c r="CE40" s="724"/>
      <c r="CF40" s="724"/>
      <c r="CG40" s="724"/>
      <c r="CH40" s="724"/>
      <c r="CI40" s="724"/>
      <c r="CJ40" s="724"/>
      <c r="CK40" s="724"/>
      <c r="CL40" s="724"/>
      <c r="CM40" s="724"/>
      <c r="CN40" s="724"/>
      <c r="CO40" s="724"/>
      <c r="CP40" s="724"/>
      <c r="CQ40" s="725"/>
      <c r="CR40" s="680">
        <v>301411</v>
      </c>
      <c r="CS40" s="681"/>
      <c r="CT40" s="681"/>
      <c r="CU40" s="681"/>
      <c r="CV40" s="681"/>
      <c r="CW40" s="681"/>
      <c r="CX40" s="681"/>
      <c r="CY40" s="682"/>
      <c r="CZ40" s="683">
        <v>1.8</v>
      </c>
      <c r="DA40" s="701"/>
      <c r="DB40" s="701"/>
      <c r="DC40" s="702"/>
      <c r="DD40" s="686" t="s">
        <v>233</v>
      </c>
      <c r="DE40" s="681"/>
      <c r="DF40" s="681"/>
      <c r="DG40" s="681"/>
      <c r="DH40" s="681"/>
      <c r="DI40" s="681"/>
      <c r="DJ40" s="681"/>
      <c r="DK40" s="682"/>
      <c r="DL40" s="686" t="s">
        <v>244</v>
      </c>
      <c r="DM40" s="681"/>
      <c r="DN40" s="681"/>
      <c r="DO40" s="681"/>
      <c r="DP40" s="681"/>
      <c r="DQ40" s="681"/>
      <c r="DR40" s="681"/>
      <c r="DS40" s="681"/>
      <c r="DT40" s="681"/>
      <c r="DU40" s="681"/>
      <c r="DV40" s="682"/>
      <c r="DW40" s="683" t="s">
        <v>233</v>
      </c>
      <c r="DX40" s="701"/>
      <c r="DY40" s="701"/>
      <c r="DZ40" s="701"/>
      <c r="EA40" s="701"/>
      <c r="EB40" s="701"/>
      <c r="EC40" s="719"/>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244</v>
      </c>
      <c r="S41" s="681"/>
      <c r="T41" s="681"/>
      <c r="U41" s="681"/>
      <c r="V41" s="681"/>
      <c r="W41" s="681"/>
      <c r="X41" s="681"/>
      <c r="Y41" s="682"/>
      <c r="Z41" s="713" t="s">
        <v>233</v>
      </c>
      <c r="AA41" s="713"/>
      <c r="AB41" s="713"/>
      <c r="AC41" s="713"/>
      <c r="AD41" s="714" t="s">
        <v>173</v>
      </c>
      <c r="AE41" s="714"/>
      <c r="AF41" s="714"/>
      <c r="AG41" s="714"/>
      <c r="AH41" s="714"/>
      <c r="AI41" s="714"/>
      <c r="AJ41" s="714"/>
      <c r="AK41" s="714"/>
      <c r="AL41" s="683" t="s">
        <v>233</v>
      </c>
      <c r="AM41" s="684"/>
      <c r="AN41" s="684"/>
      <c r="AO41" s="715"/>
      <c r="AQ41" s="720" t="s">
        <v>348</v>
      </c>
      <c r="AR41" s="721"/>
      <c r="AS41" s="721"/>
      <c r="AT41" s="721"/>
      <c r="AU41" s="721"/>
      <c r="AV41" s="721"/>
      <c r="AW41" s="721"/>
      <c r="AX41" s="721"/>
      <c r="AY41" s="722"/>
      <c r="AZ41" s="680">
        <v>254416</v>
      </c>
      <c r="BA41" s="681"/>
      <c r="BB41" s="681"/>
      <c r="BC41" s="681"/>
      <c r="BD41" s="699"/>
      <c r="BE41" s="699"/>
      <c r="BF41" s="723"/>
      <c r="BG41" s="728"/>
      <c r="BH41" s="729"/>
      <c r="BI41" s="729"/>
      <c r="BJ41" s="729"/>
      <c r="BK41" s="729"/>
      <c r="BL41" s="236"/>
      <c r="BM41" s="724" t="s">
        <v>349</v>
      </c>
      <c r="BN41" s="724"/>
      <c r="BO41" s="724"/>
      <c r="BP41" s="724"/>
      <c r="BQ41" s="724"/>
      <c r="BR41" s="724"/>
      <c r="BS41" s="724"/>
      <c r="BT41" s="724"/>
      <c r="BU41" s="725"/>
      <c r="BV41" s="680">
        <v>1</v>
      </c>
      <c r="BW41" s="681"/>
      <c r="BX41" s="681"/>
      <c r="BY41" s="681"/>
      <c r="BZ41" s="681"/>
      <c r="CA41" s="681"/>
      <c r="CB41" s="726"/>
      <c r="CD41" s="727" t="s">
        <v>350</v>
      </c>
      <c r="CE41" s="724"/>
      <c r="CF41" s="724"/>
      <c r="CG41" s="724"/>
      <c r="CH41" s="724"/>
      <c r="CI41" s="724"/>
      <c r="CJ41" s="724"/>
      <c r="CK41" s="724"/>
      <c r="CL41" s="724"/>
      <c r="CM41" s="724"/>
      <c r="CN41" s="724"/>
      <c r="CO41" s="724"/>
      <c r="CP41" s="724"/>
      <c r="CQ41" s="725"/>
      <c r="CR41" s="680" t="s">
        <v>233</v>
      </c>
      <c r="CS41" s="699"/>
      <c r="CT41" s="699"/>
      <c r="CU41" s="699"/>
      <c r="CV41" s="699"/>
      <c r="CW41" s="699"/>
      <c r="CX41" s="699"/>
      <c r="CY41" s="700"/>
      <c r="CZ41" s="683" t="s">
        <v>233</v>
      </c>
      <c r="DA41" s="701"/>
      <c r="DB41" s="701"/>
      <c r="DC41" s="702"/>
      <c r="DD41" s="686" t="s">
        <v>233</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498600</v>
      </c>
      <c r="S42" s="681"/>
      <c r="T42" s="681"/>
      <c r="U42" s="681"/>
      <c r="V42" s="681"/>
      <c r="W42" s="681"/>
      <c r="X42" s="681"/>
      <c r="Y42" s="682"/>
      <c r="Z42" s="713">
        <v>2.8</v>
      </c>
      <c r="AA42" s="713"/>
      <c r="AB42" s="713"/>
      <c r="AC42" s="713"/>
      <c r="AD42" s="714" t="s">
        <v>233</v>
      </c>
      <c r="AE42" s="714"/>
      <c r="AF42" s="714"/>
      <c r="AG42" s="714"/>
      <c r="AH42" s="714"/>
      <c r="AI42" s="714"/>
      <c r="AJ42" s="714"/>
      <c r="AK42" s="714"/>
      <c r="AL42" s="683" t="s">
        <v>233</v>
      </c>
      <c r="AM42" s="684"/>
      <c r="AN42" s="684"/>
      <c r="AO42" s="715"/>
      <c r="AQ42" s="716" t="s">
        <v>352</v>
      </c>
      <c r="AR42" s="717"/>
      <c r="AS42" s="717"/>
      <c r="AT42" s="717"/>
      <c r="AU42" s="717"/>
      <c r="AV42" s="717"/>
      <c r="AW42" s="717"/>
      <c r="AX42" s="717"/>
      <c r="AY42" s="718"/>
      <c r="AZ42" s="664">
        <v>823813</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277</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1766295</v>
      </c>
      <c r="CS42" s="681"/>
      <c r="CT42" s="681"/>
      <c r="CU42" s="681"/>
      <c r="CV42" s="681"/>
      <c r="CW42" s="681"/>
      <c r="CX42" s="681"/>
      <c r="CY42" s="682"/>
      <c r="CZ42" s="683">
        <v>10.5</v>
      </c>
      <c r="DA42" s="684"/>
      <c r="DB42" s="684"/>
      <c r="DC42" s="685"/>
      <c r="DD42" s="686">
        <v>345835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17984327</v>
      </c>
      <c r="S43" s="703"/>
      <c r="T43" s="703"/>
      <c r="U43" s="703"/>
      <c r="V43" s="703"/>
      <c r="W43" s="703"/>
      <c r="X43" s="703"/>
      <c r="Y43" s="704"/>
      <c r="Z43" s="705">
        <v>100</v>
      </c>
      <c r="AA43" s="705"/>
      <c r="AB43" s="705"/>
      <c r="AC43" s="705"/>
      <c r="AD43" s="706">
        <v>7503794</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55301</v>
      </c>
      <c r="CS43" s="699"/>
      <c r="CT43" s="699"/>
      <c r="CU43" s="699"/>
      <c r="CV43" s="699"/>
      <c r="CW43" s="699"/>
      <c r="CX43" s="699"/>
      <c r="CY43" s="700"/>
      <c r="CZ43" s="683">
        <v>0.3</v>
      </c>
      <c r="DA43" s="701"/>
      <c r="DB43" s="701"/>
      <c r="DC43" s="702"/>
      <c r="DD43" s="686">
        <v>55301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357</v>
      </c>
      <c r="CG44" s="678"/>
      <c r="CH44" s="678"/>
      <c r="CI44" s="678"/>
      <c r="CJ44" s="678"/>
      <c r="CK44" s="678"/>
      <c r="CL44" s="678"/>
      <c r="CM44" s="678"/>
      <c r="CN44" s="678"/>
      <c r="CO44" s="678"/>
      <c r="CP44" s="678"/>
      <c r="CQ44" s="679"/>
      <c r="CR44" s="680">
        <v>1038552</v>
      </c>
      <c r="CS44" s="681"/>
      <c r="CT44" s="681"/>
      <c r="CU44" s="681"/>
      <c r="CV44" s="681"/>
      <c r="CW44" s="681"/>
      <c r="CX44" s="681"/>
      <c r="CY44" s="682"/>
      <c r="CZ44" s="683">
        <v>6.2</v>
      </c>
      <c r="DA44" s="684"/>
      <c r="DB44" s="684"/>
      <c r="DC44" s="685"/>
      <c r="DD44" s="686">
        <v>297522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591143</v>
      </c>
      <c r="CS45" s="699"/>
      <c r="CT45" s="699"/>
      <c r="CU45" s="699"/>
      <c r="CV45" s="699"/>
      <c r="CW45" s="699"/>
      <c r="CX45" s="699"/>
      <c r="CY45" s="700"/>
      <c r="CZ45" s="683">
        <v>3.5</v>
      </c>
      <c r="DA45" s="701"/>
      <c r="DB45" s="701"/>
      <c r="DC45" s="702"/>
      <c r="DD45" s="686">
        <v>114651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439759</v>
      </c>
      <c r="CS46" s="681"/>
      <c r="CT46" s="681"/>
      <c r="CU46" s="681"/>
      <c r="CV46" s="681"/>
      <c r="CW46" s="681"/>
      <c r="CX46" s="681"/>
      <c r="CY46" s="682"/>
      <c r="CZ46" s="683">
        <v>2.6</v>
      </c>
      <c r="DA46" s="684"/>
      <c r="DB46" s="684"/>
      <c r="DC46" s="685"/>
      <c r="DD46" s="686">
        <v>180221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727743</v>
      </c>
      <c r="CS47" s="699"/>
      <c r="CT47" s="699"/>
      <c r="CU47" s="699"/>
      <c r="CV47" s="699"/>
      <c r="CW47" s="699"/>
      <c r="CX47" s="699"/>
      <c r="CY47" s="700"/>
      <c r="CZ47" s="683">
        <v>4.3</v>
      </c>
      <c r="DA47" s="701"/>
      <c r="DB47" s="701"/>
      <c r="DC47" s="702"/>
      <c r="DD47" s="686">
        <v>48313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173</v>
      </c>
      <c r="CS48" s="681"/>
      <c r="CT48" s="681"/>
      <c r="CU48" s="681"/>
      <c r="CV48" s="681"/>
      <c r="CW48" s="681"/>
      <c r="CX48" s="681"/>
      <c r="CY48" s="682"/>
      <c r="CZ48" s="683" t="s">
        <v>244</v>
      </c>
      <c r="DA48" s="684"/>
      <c r="DB48" s="684"/>
      <c r="DC48" s="685"/>
      <c r="DD48" s="686" t="s">
        <v>244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16855847</v>
      </c>
      <c r="CS49" s="665"/>
      <c r="CT49" s="665"/>
      <c r="CU49" s="665"/>
      <c r="CV49" s="665"/>
      <c r="CW49" s="665"/>
      <c r="CX49" s="665"/>
      <c r="CY49" s="666"/>
      <c r="CZ49" s="667">
        <v>100</v>
      </c>
      <c r="DA49" s="668"/>
      <c r="DB49" s="668"/>
      <c r="DC49" s="669"/>
      <c r="DD49" s="670">
        <v>9944037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SqS0B7xETjsNtfJieZCmszQF6uh54KTo5gm4wCvgGSk2/xZFkI8j34oCwNPSWwXnAaxJ2juAAjSHD370DhYabQ==" saltValue="05SZAGj0UH7pxWgmfcLaf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388</v>
      </c>
      <c r="C7" s="1146"/>
      <c r="D7" s="1146"/>
      <c r="E7" s="1146"/>
      <c r="F7" s="1146"/>
      <c r="G7" s="1146"/>
      <c r="H7" s="1146"/>
      <c r="I7" s="1146"/>
      <c r="J7" s="1146"/>
      <c r="K7" s="1146"/>
      <c r="L7" s="1146"/>
      <c r="M7" s="1146"/>
      <c r="N7" s="1146"/>
      <c r="O7" s="1146"/>
      <c r="P7" s="1147"/>
      <c r="Q7" s="1199">
        <v>18420</v>
      </c>
      <c r="R7" s="1200"/>
      <c r="S7" s="1200"/>
      <c r="T7" s="1200"/>
      <c r="U7" s="1200"/>
      <c r="V7" s="1200">
        <v>17292</v>
      </c>
      <c r="W7" s="1200"/>
      <c r="X7" s="1200"/>
      <c r="Y7" s="1200"/>
      <c r="Z7" s="1200"/>
      <c r="AA7" s="1200">
        <v>1128</v>
      </c>
      <c r="AB7" s="1200"/>
      <c r="AC7" s="1200"/>
      <c r="AD7" s="1200"/>
      <c r="AE7" s="1201"/>
      <c r="AF7" s="1202">
        <v>1034</v>
      </c>
      <c r="AG7" s="1203"/>
      <c r="AH7" s="1203"/>
      <c r="AI7" s="1203"/>
      <c r="AJ7" s="1204"/>
      <c r="AK7" s="1186">
        <v>565</v>
      </c>
      <c r="AL7" s="1187"/>
      <c r="AM7" s="1187"/>
      <c r="AN7" s="1187"/>
      <c r="AO7" s="1187"/>
      <c r="AP7" s="1187">
        <v>11709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601</v>
      </c>
      <c r="BT7" s="1191"/>
      <c r="BU7" s="1191"/>
      <c r="BV7" s="1191"/>
      <c r="BW7" s="1191"/>
      <c r="BX7" s="1191"/>
      <c r="BY7" s="1191"/>
      <c r="BZ7" s="1191"/>
      <c r="CA7" s="1191"/>
      <c r="CB7" s="1191"/>
      <c r="CC7" s="1191"/>
      <c r="CD7" s="1191"/>
      <c r="CE7" s="1191"/>
      <c r="CF7" s="1191"/>
      <c r="CG7" s="1192"/>
      <c r="CH7" s="1183">
        <v>2</v>
      </c>
      <c r="CI7" s="1184"/>
      <c r="CJ7" s="1184"/>
      <c r="CK7" s="1184"/>
      <c r="CL7" s="1185"/>
      <c r="CM7" s="1183">
        <v>66</v>
      </c>
      <c r="CN7" s="1184"/>
      <c r="CO7" s="1184"/>
      <c r="CP7" s="1184"/>
      <c r="CQ7" s="1185"/>
      <c r="CR7" s="1183">
        <v>10</v>
      </c>
      <c r="CS7" s="1184"/>
      <c r="CT7" s="1184"/>
      <c r="CU7" s="1184"/>
      <c r="CV7" s="1185"/>
      <c r="CW7" s="1183" t="s">
        <v>603</v>
      </c>
      <c r="CX7" s="1184"/>
      <c r="CY7" s="1184"/>
      <c r="CZ7" s="1184"/>
      <c r="DA7" s="1185"/>
      <c r="DB7" s="1183" t="s">
        <v>603</v>
      </c>
      <c r="DC7" s="1184"/>
      <c r="DD7" s="1184"/>
      <c r="DE7" s="1184"/>
      <c r="DF7" s="1185"/>
      <c r="DG7" s="1183" t="s">
        <v>603</v>
      </c>
      <c r="DH7" s="1184"/>
      <c r="DI7" s="1184"/>
      <c r="DJ7" s="1184"/>
      <c r="DK7" s="1185"/>
      <c r="DL7" s="1183" t="s">
        <v>603</v>
      </c>
      <c r="DM7" s="1184"/>
      <c r="DN7" s="1184"/>
      <c r="DO7" s="1184"/>
      <c r="DP7" s="1185"/>
      <c r="DQ7" s="1183" t="s">
        <v>522</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602</v>
      </c>
      <c r="BT8" s="1110"/>
      <c r="BU8" s="1110"/>
      <c r="BV8" s="1110"/>
      <c r="BW8" s="1110"/>
      <c r="BX8" s="1110"/>
      <c r="BY8" s="1110"/>
      <c r="BZ8" s="1110"/>
      <c r="CA8" s="1110"/>
      <c r="CB8" s="1110"/>
      <c r="CC8" s="1110"/>
      <c r="CD8" s="1110"/>
      <c r="CE8" s="1110"/>
      <c r="CF8" s="1110"/>
      <c r="CG8" s="1111"/>
      <c r="CH8" s="1084">
        <v>0</v>
      </c>
      <c r="CI8" s="1085"/>
      <c r="CJ8" s="1085"/>
      <c r="CK8" s="1085"/>
      <c r="CL8" s="1086"/>
      <c r="CM8" s="1084">
        <v>30</v>
      </c>
      <c r="CN8" s="1085"/>
      <c r="CO8" s="1085"/>
      <c r="CP8" s="1085"/>
      <c r="CQ8" s="1086"/>
      <c r="CR8" s="1084">
        <v>20</v>
      </c>
      <c r="CS8" s="1085"/>
      <c r="CT8" s="1085"/>
      <c r="CU8" s="1085"/>
      <c r="CV8" s="1086"/>
      <c r="CW8" s="1084">
        <v>21</v>
      </c>
      <c r="CX8" s="1085"/>
      <c r="CY8" s="1085"/>
      <c r="CZ8" s="1085"/>
      <c r="DA8" s="1086"/>
      <c r="DB8" s="1084" t="s">
        <v>603</v>
      </c>
      <c r="DC8" s="1085"/>
      <c r="DD8" s="1085"/>
      <c r="DE8" s="1085"/>
      <c r="DF8" s="1086"/>
      <c r="DG8" s="1084" t="s">
        <v>603</v>
      </c>
      <c r="DH8" s="1085"/>
      <c r="DI8" s="1085"/>
      <c r="DJ8" s="1085"/>
      <c r="DK8" s="1086"/>
      <c r="DL8" s="1084" t="s">
        <v>603</v>
      </c>
      <c r="DM8" s="1085"/>
      <c r="DN8" s="1085"/>
      <c r="DO8" s="1085"/>
      <c r="DP8" s="1086"/>
      <c r="DQ8" s="1084" t="s">
        <v>522</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390</v>
      </c>
      <c r="B23" s="1039" t="s">
        <v>391</v>
      </c>
      <c r="C23" s="1040"/>
      <c r="D23" s="1040"/>
      <c r="E23" s="1040"/>
      <c r="F23" s="1040"/>
      <c r="G23" s="1040"/>
      <c r="H23" s="1040"/>
      <c r="I23" s="1040"/>
      <c r="J23" s="1040"/>
      <c r="K23" s="1040"/>
      <c r="L23" s="1040"/>
      <c r="M23" s="1040"/>
      <c r="N23" s="1040"/>
      <c r="O23" s="1040"/>
      <c r="P23" s="1041"/>
      <c r="Q23" s="1163">
        <v>18420</v>
      </c>
      <c r="R23" s="1164"/>
      <c r="S23" s="1164"/>
      <c r="T23" s="1164"/>
      <c r="U23" s="1164"/>
      <c r="V23" s="1164">
        <v>17292</v>
      </c>
      <c r="W23" s="1164"/>
      <c r="X23" s="1164"/>
      <c r="Y23" s="1164"/>
      <c r="Z23" s="1164"/>
      <c r="AA23" s="1164">
        <v>1128</v>
      </c>
      <c r="AB23" s="1164"/>
      <c r="AC23" s="1164"/>
      <c r="AD23" s="1164"/>
      <c r="AE23" s="1165"/>
      <c r="AF23" s="1166">
        <v>1034</v>
      </c>
      <c r="AG23" s="1164"/>
      <c r="AH23" s="1164"/>
      <c r="AI23" s="1164"/>
      <c r="AJ23" s="1167"/>
      <c r="AK23" s="1168"/>
      <c r="AL23" s="1169"/>
      <c r="AM23" s="1169"/>
      <c r="AN23" s="1169"/>
      <c r="AO23" s="1169"/>
      <c r="AP23" s="1164">
        <v>11709</v>
      </c>
      <c r="AQ23" s="1164"/>
      <c r="AR23" s="1164"/>
      <c r="AS23" s="1164"/>
      <c r="AT23" s="1164"/>
      <c r="AU23" s="1170"/>
      <c r="AV23" s="1170"/>
      <c r="AW23" s="1170"/>
      <c r="AX23" s="1170"/>
      <c r="AY23" s="1171"/>
      <c r="AZ23" s="1160" t="s">
        <v>392</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403</v>
      </c>
      <c r="C28" s="1146"/>
      <c r="D28" s="1146"/>
      <c r="E28" s="1146"/>
      <c r="F28" s="1146"/>
      <c r="G28" s="1146"/>
      <c r="H28" s="1146"/>
      <c r="I28" s="1146"/>
      <c r="J28" s="1146"/>
      <c r="K28" s="1146"/>
      <c r="L28" s="1146"/>
      <c r="M28" s="1146"/>
      <c r="N28" s="1146"/>
      <c r="O28" s="1146"/>
      <c r="P28" s="1147"/>
      <c r="Q28" s="1148">
        <v>3650</v>
      </c>
      <c r="R28" s="1149"/>
      <c r="S28" s="1149"/>
      <c r="T28" s="1149"/>
      <c r="U28" s="1149"/>
      <c r="V28" s="1149">
        <v>3515</v>
      </c>
      <c r="W28" s="1149"/>
      <c r="X28" s="1149"/>
      <c r="Y28" s="1149"/>
      <c r="Z28" s="1149"/>
      <c r="AA28" s="1149">
        <v>135</v>
      </c>
      <c r="AB28" s="1149"/>
      <c r="AC28" s="1149"/>
      <c r="AD28" s="1149"/>
      <c r="AE28" s="1150"/>
      <c r="AF28" s="1151">
        <v>135</v>
      </c>
      <c r="AG28" s="1149"/>
      <c r="AH28" s="1149"/>
      <c r="AI28" s="1149"/>
      <c r="AJ28" s="1152"/>
      <c r="AK28" s="1153">
        <v>260</v>
      </c>
      <c r="AL28" s="1141"/>
      <c r="AM28" s="1141"/>
      <c r="AN28" s="1141"/>
      <c r="AO28" s="1141"/>
      <c r="AP28" s="1141" t="s">
        <v>603</v>
      </c>
      <c r="AQ28" s="1141"/>
      <c r="AR28" s="1141"/>
      <c r="AS28" s="1141"/>
      <c r="AT28" s="1141"/>
      <c r="AU28" s="1141" t="s">
        <v>522</v>
      </c>
      <c r="AV28" s="1141"/>
      <c r="AW28" s="1141"/>
      <c r="AX28" s="1141"/>
      <c r="AY28" s="1141"/>
      <c r="AZ28" s="1142" t="s">
        <v>522</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404</v>
      </c>
      <c r="C29" s="1133"/>
      <c r="D29" s="1133"/>
      <c r="E29" s="1133"/>
      <c r="F29" s="1133"/>
      <c r="G29" s="1133"/>
      <c r="H29" s="1133"/>
      <c r="I29" s="1133"/>
      <c r="J29" s="1133"/>
      <c r="K29" s="1133"/>
      <c r="L29" s="1133"/>
      <c r="M29" s="1133"/>
      <c r="N29" s="1133"/>
      <c r="O29" s="1133"/>
      <c r="P29" s="1134"/>
      <c r="Q29" s="1138">
        <v>3034</v>
      </c>
      <c r="R29" s="1139"/>
      <c r="S29" s="1139"/>
      <c r="T29" s="1139"/>
      <c r="U29" s="1139"/>
      <c r="V29" s="1139">
        <v>2859</v>
      </c>
      <c r="W29" s="1139"/>
      <c r="X29" s="1139"/>
      <c r="Y29" s="1139"/>
      <c r="Z29" s="1139"/>
      <c r="AA29" s="1139">
        <v>175</v>
      </c>
      <c r="AB29" s="1139"/>
      <c r="AC29" s="1139"/>
      <c r="AD29" s="1139"/>
      <c r="AE29" s="1140"/>
      <c r="AF29" s="1114">
        <v>175</v>
      </c>
      <c r="AG29" s="1115"/>
      <c r="AH29" s="1115"/>
      <c r="AI29" s="1115"/>
      <c r="AJ29" s="1116"/>
      <c r="AK29" s="1075">
        <v>493</v>
      </c>
      <c r="AL29" s="1066"/>
      <c r="AM29" s="1066"/>
      <c r="AN29" s="1066"/>
      <c r="AO29" s="1066"/>
      <c r="AP29" s="1066" t="s">
        <v>603</v>
      </c>
      <c r="AQ29" s="1066"/>
      <c r="AR29" s="1066"/>
      <c r="AS29" s="1066"/>
      <c r="AT29" s="1066"/>
      <c r="AU29" s="1066" t="s">
        <v>522</v>
      </c>
      <c r="AV29" s="1066"/>
      <c r="AW29" s="1066"/>
      <c r="AX29" s="1066"/>
      <c r="AY29" s="1066"/>
      <c r="AZ29" s="1137" t="s">
        <v>522</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405</v>
      </c>
      <c r="C30" s="1133"/>
      <c r="D30" s="1133"/>
      <c r="E30" s="1133"/>
      <c r="F30" s="1133"/>
      <c r="G30" s="1133"/>
      <c r="H30" s="1133"/>
      <c r="I30" s="1133"/>
      <c r="J30" s="1133"/>
      <c r="K30" s="1133"/>
      <c r="L30" s="1133"/>
      <c r="M30" s="1133"/>
      <c r="N30" s="1133"/>
      <c r="O30" s="1133"/>
      <c r="P30" s="1134"/>
      <c r="Q30" s="1138">
        <v>353</v>
      </c>
      <c r="R30" s="1139"/>
      <c r="S30" s="1139"/>
      <c r="T30" s="1139"/>
      <c r="U30" s="1139"/>
      <c r="V30" s="1139">
        <v>351</v>
      </c>
      <c r="W30" s="1139"/>
      <c r="X30" s="1139"/>
      <c r="Y30" s="1139"/>
      <c r="Z30" s="1139"/>
      <c r="AA30" s="1139">
        <v>2</v>
      </c>
      <c r="AB30" s="1139"/>
      <c r="AC30" s="1139"/>
      <c r="AD30" s="1139"/>
      <c r="AE30" s="1140"/>
      <c r="AF30" s="1114">
        <v>2</v>
      </c>
      <c r="AG30" s="1115"/>
      <c r="AH30" s="1115"/>
      <c r="AI30" s="1115"/>
      <c r="AJ30" s="1116"/>
      <c r="AK30" s="1075">
        <v>80</v>
      </c>
      <c r="AL30" s="1066"/>
      <c r="AM30" s="1066"/>
      <c r="AN30" s="1066"/>
      <c r="AO30" s="1066"/>
      <c r="AP30" s="1066" t="s">
        <v>603</v>
      </c>
      <c r="AQ30" s="1066"/>
      <c r="AR30" s="1066"/>
      <c r="AS30" s="1066"/>
      <c r="AT30" s="1066"/>
      <c r="AU30" s="1066" t="s">
        <v>522</v>
      </c>
      <c r="AV30" s="1066"/>
      <c r="AW30" s="1066"/>
      <c r="AX30" s="1066"/>
      <c r="AY30" s="1066"/>
      <c r="AZ30" s="1137" t="s">
        <v>522</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406</v>
      </c>
      <c r="C31" s="1133"/>
      <c r="D31" s="1133"/>
      <c r="E31" s="1133"/>
      <c r="F31" s="1133"/>
      <c r="G31" s="1133"/>
      <c r="H31" s="1133"/>
      <c r="I31" s="1133"/>
      <c r="J31" s="1133"/>
      <c r="K31" s="1133"/>
      <c r="L31" s="1133"/>
      <c r="M31" s="1133"/>
      <c r="N31" s="1133"/>
      <c r="O31" s="1133"/>
      <c r="P31" s="1134"/>
      <c r="Q31" s="1138">
        <v>674</v>
      </c>
      <c r="R31" s="1139"/>
      <c r="S31" s="1139"/>
      <c r="T31" s="1139"/>
      <c r="U31" s="1139"/>
      <c r="V31" s="1139">
        <v>651</v>
      </c>
      <c r="W31" s="1139"/>
      <c r="X31" s="1139"/>
      <c r="Y31" s="1139"/>
      <c r="Z31" s="1139"/>
      <c r="AA31" s="1139">
        <v>23</v>
      </c>
      <c r="AB31" s="1139"/>
      <c r="AC31" s="1139"/>
      <c r="AD31" s="1139"/>
      <c r="AE31" s="1140"/>
      <c r="AF31" s="1114">
        <v>1388</v>
      </c>
      <c r="AG31" s="1115"/>
      <c r="AH31" s="1115"/>
      <c r="AI31" s="1115"/>
      <c r="AJ31" s="1116"/>
      <c r="AK31" s="1075">
        <v>37</v>
      </c>
      <c r="AL31" s="1066"/>
      <c r="AM31" s="1066"/>
      <c r="AN31" s="1066"/>
      <c r="AO31" s="1066"/>
      <c r="AP31" s="1066">
        <v>2390</v>
      </c>
      <c r="AQ31" s="1066"/>
      <c r="AR31" s="1066"/>
      <c r="AS31" s="1066"/>
      <c r="AT31" s="1066"/>
      <c r="AU31" s="1066">
        <v>268</v>
      </c>
      <c r="AV31" s="1066"/>
      <c r="AW31" s="1066"/>
      <c r="AX31" s="1066"/>
      <c r="AY31" s="1066"/>
      <c r="AZ31" s="1137" t="s">
        <v>522</v>
      </c>
      <c r="BA31" s="1137"/>
      <c r="BB31" s="1137"/>
      <c r="BC31" s="1137"/>
      <c r="BD31" s="1137"/>
      <c r="BE31" s="1127" t="s">
        <v>407</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408</v>
      </c>
      <c r="C32" s="1133"/>
      <c r="D32" s="1133"/>
      <c r="E32" s="1133"/>
      <c r="F32" s="1133"/>
      <c r="G32" s="1133"/>
      <c r="H32" s="1133"/>
      <c r="I32" s="1133"/>
      <c r="J32" s="1133"/>
      <c r="K32" s="1133"/>
      <c r="L32" s="1133"/>
      <c r="M32" s="1133"/>
      <c r="N32" s="1133"/>
      <c r="O32" s="1133"/>
      <c r="P32" s="1134"/>
      <c r="Q32" s="1138">
        <v>483</v>
      </c>
      <c r="R32" s="1139"/>
      <c r="S32" s="1139"/>
      <c r="T32" s="1139"/>
      <c r="U32" s="1139"/>
      <c r="V32" s="1139">
        <v>422</v>
      </c>
      <c r="W32" s="1139"/>
      <c r="X32" s="1139"/>
      <c r="Y32" s="1139"/>
      <c r="Z32" s="1139"/>
      <c r="AA32" s="1139">
        <v>60</v>
      </c>
      <c r="AB32" s="1139"/>
      <c r="AC32" s="1139"/>
      <c r="AD32" s="1139"/>
      <c r="AE32" s="1140"/>
      <c r="AF32" s="1114">
        <v>54</v>
      </c>
      <c r="AG32" s="1115"/>
      <c r="AH32" s="1115"/>
      <c r="AI32" s="1115"/>
      <c r="AJ32" s="1116"/>
      <c r="AK32" s="1075">
        <v>226</v>
      </c>
      <c r="AL32" s="1066"/>
      <c r="AM32" s="1066"/>
      <c r="AN32" s="1066"/>
      <c r="AO32" s="1066"/>
      <c r="AP32" s="1066">
        <v>1485</v>
      </c>
      <c r="AQ32" s="1066"/>
      <c r="AR32" s="1066"/>
      <c r="AS32" s="1066"/>
      <c r="AT32" s="1066"/>
      <c r="AU32" s="1066">
        <v>1485</v>
      </c>
      <c r="AV32" s="1066"/>
      <c r="AW32" s="1066"/>
      <c r="AX32" s="1066"/>
      <c r="AY32" s="1066"/>
      <c r="AZ32" s="1137" t="s">
        <v>522</v>
      </c>
      <c r="BA32" s="1137"/>
      <c r="BB32" s="1137"/>
      <c r="BC32" s="1137"/>
      <c r="BD32" s="1137"/>
      <c r="BE32" s="1127" t="s">
        <v>409</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410</v>
      </c>
      <c r="C33" s="1133"/>
      <c r="D33" s="1133"/>
      <c r="E33" s="1133"/>
      <c r="F33" s="1133"/>
      <c r="G33" s="1133"/>
      <c r="H33" s="1133"/>
      <c r="I33" s="1133"/>
      <c r="J33" s="1133"/>
      <c r="K33" s="1133"/>
      <c r="L33" s="1133"/>
      <c r="M33" s="1133"/>
      <c r="N33" s="1133"/>
      <c r="O33" s="1133"/>
      <c r="P33" s="1134"/>
      <c r="Q33" s="1138">
        <v>23</v>
      </c>
      <c r="R33" s="1139"/>
      <c r="S33" s="1139"/>
      <c r="T33" s="1139"/>
      <c r="U33" s="1139"/>
      <c r="V33" s="1139">
        <v>22</v>
      </c>
      <c r="W33" s="1139"/>
      <c r="X33" s="1139"/>
      <c r="Y33" s="1139"/>
      <c r="Z33" s="1139"/>
      <c r="AA33" s="1139">
        <v>1</v>
      </c>
      <c r="AB33" s="1139"/>
      <c r="AC33" s="1139"/>
      <c r="AD33" s="1139"/>
      <c r="AE33" s="1140"/>
      <c r="AF33" s="1114">
        <v>1</v>
      </c>
      <c r="AG33" s="1115"/>
      <c r="AH33" s="1115"/>
      <c r="AI33" s="1115"/>
      <c r="AJ33" s="1116"/>
      <c r="AK33" s="1075">
        <v>23</v>
      </c>
      <c r="AL33" s="1066"/>
      <c r="AM33" s="1066"/>
      <c r="AN33" s="1066"/>
      <c r="AO33" s="1066"/>
      <c r="AP33" s="1066" t="s">
        <v>603</v>
      </c>
      <c r="AQ33" s="1066"/>
      <c r="AR33" s="1066"/>
      <c r="AS33" s="1066"/>
      <c r="AT33" s="1066"/>
      <c r="AU33" s="1066" t="s">
        <v>522</v>
      </c>
      <c r="AV33" s="1066"/>
      <c r="AW33" s="1066"/>
      <c r="AX33" s="1066"/>
      <c r="AY33" s="1066"/>
      <c r="AZ33" s="1137" t="s">
        <v>522</v>
      </c>
      <c r="BA33" s="1137"/>
      <c r="BB33" s="1137"/>
      <c r="BC33" s="1137"/>
      <c r="BD33" s="1137"/>
      <c r="BE33" s="1127" t="s">
        <v>411</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412</v>
      </c>
      <c r="C34" s="1133"/>
      <c r="D34" s="1133"/>
      <c r="E34" s="1133"/>
      <c r="F34" s="1133"/>
      <c r="G34" s="1133"/>
      <c r="H34" s="1133"/>
      <c r="I34" s="1133"/>
      <c r="J34" s="1133"/>
      <c r="K34" s="1133"/>
      <c r="L34" s="1133"/>
      <c r="M34" s="1133"/>
      <c r="N34" s="1133"/>
      <c r="O34" s="1133"/>
      <c r="P34" s="1134"/>
      <c r="Q34" s="1138">
        <v>6</v>
      </c>
      <c r="R34" s="1139"/>
      <c r="S34" s="1139"/>
      <c r="T34" s="1139"/>
      <c r="U34" s="1139"/>
      <c r="V34" s="1139">
        <v>6</v>
      </c>
      <c r="W34" s="1139"/>
      <c r="X34" s="1139"/>
      <c r="Y34" s="1139"/>
      <c r="Z34" s="1139"/>
      <c r="AA34" s="1139">
        <v>0</v>
      </c>
      <c r="AB34" s="1139"/>
      <c r="AC34" s="1139"/>
      <c r="AD34" s="1139"/>
      <c r="AE34" s="1140"/>
      <c r="AF34" s="1114">
        <v>0</v>
      </c>
      <c r="AG34" s="1115"/>
      <c r="AH34" s="1115"/>
      <c r="AI34" s="1115"/>
      <c r="AJ34" s="1116"/>
      <c r="AK34" s="1075">
        <v>3</v>
      </c>
      <c r="AL34" s="1066"/>
      <c r="AM34" s="1066"/>
      <c r="AN34" s="1066"/>
      <c r="AO34" s="1066"/>
      <c r="AP34" s="1066" t="s">
        <v>603</v>
      </c>
      <c r="AQ34" s="1066"/>
      <c r="AR34" s="1066"/>
      <c r="AS34" s="1066"/>
      <c r="AT34" s="1066"/>
      <c r="AU34" s="1066" t="s">
        <v>522</v>
      </c>
      <c r="AV34" s="1066"/>
      <c r="AW34" s="1066"/>
      <c r="AX34" s="1066"/>
      <c r="AY34" s="1066"/>
      <c r="AZ34" s="1137" t="s">
        <v>522</v>
      </c>
      <c r="BA34" s="1137"/>
      <c r="BB34" s="1137"/>
      <c r="BC34" s="1137"/>
      <c r="BD34" s="1137"/>
      <c r="BE34" s="1127" t="s">
        <v>409</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390</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1754</v>
      </c>
      <c r="AG63" s="1054"/>
      <c r="AH63" s="1054"/>
      <c r="AI63" s="1054"/>
      <c r="AJ63" s="1125"/>
      <c r="AK63" s="1126"/>
      <c r="AL63" s="1058"/>
      <c r="AM63" s="1058"/>
      <c r="AN63" s="1058"/>
      <c r="AO63" s="1058"/>
      <c r="AP63" s="1054">
        <v>3875</v>
      </c>
      <c r="AQ63" s="1054"/>
      <c r="AR63" s="1054"/>
      <c r="AS63" s="1054"/>
      <c r="AT63" s="1054"/>
      <c r="AU63" s="1054">
        <v>1753</v>
      </c>
      <c r="AV63" s="1054"/>
      <c r="AW63" s="1054"/>
      <c r="AX63" s="1054"/>
      <c r="AY63" s="1054"/>
      <c r="AZ63" s="1120"/>
      <c r="BA63" s="1120"/>
      <c r="BB63" s="1120"/>
      <c r="BC63" s="1120"/>
      <c r="BD63" s="1120"/>
      <c r="BE63" s="1055"/>
      <c r="BF63" s="1055"/>
      <c r="BG63" s="1055"/>
      <c r="BH63" s="1055"/>
      <c r="BI63" s="1056"/>
      <c r="BJ63" s="1121" t="s">
        <v>416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418</v>
      </c>
      <c r="B66" s="1091"/>
      <c r="C66" s="1091"/>
      <c r="D66" s="1091"/>
      <c r="E66" s="1091"/>
      <c r="F66" s="1091"/>
      <c r="G66" s="1091"/>
      <c r="H66" s="1091"/>
      <c r="I66" s="1091"/>
      <c r="J66" s="1091"/>
      <c r="K66" s="1091"/>
      <c r="L66" s="1091"/>
      <c r="M66" s="1091"/>
      <c r="N66" s="1091"/>
      <c r="O66" s="1091"/>
      <c r="P66" s="1092"/>
      <c r="Q66" s="1096" t="s">
        <v>419</v>
      </c>
      <c r="R66" s="1097"/>
      <c r="S66" s="1097"/>
      <c r="T66" s="1097"/>
      <c r="U66" s="1098"/>
      <c r="V66" s="1096" t="s">
        <v>420</v>
      </c>
      <c r="W66" s="1097"/>
      <c r="X66" s="1097"/>
      <c r="Y66" s="1097"/>
      <c r="Z66" s="1098"/>
      <c r="AA66" s="1096" t="s">
        <v>421</v>
      </c>
      <c r="AB66" s="1097"/>
      <c r="AC66" s="1097"/>
      <c r="AD66" s="1097"/>
      <c r="AE66" s="1098"/>
      <c r="AF66" s="1102" t="s">
        <v>422</v>
      </c>
      <c r="AG66" s="1103"/>
      <c r="AH66" s="1103"/>
      <c r="AI66" s="1103"/>
      <c r="AJ66" s="1104"/>
      <c r="AK66" s="1096" t="s">
        <v>423</v>
      </c>
      <c r="AL66" s="1091"/>
      <c r="AM66" s="1091"/>
      <c r="AN66" s="1091"/>
      <c r="AO66" s="1092"/>
      <c r="AP66" s="1096" t="s">
        <v>424</v>
      </c>
      <c r="AQ66" s="1097"/>
      <c r="AR66" s="1097"/>
      <c r="AS66" s="1097"/>
      <c r="AT66" s="1098"/>
      <c r="AU66" s="1096" t="s">
        <v>425</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587</v>
      </c>
      <c r="C68" s="1081" t="s">
        <v>587</v>
      </c>
      <c r="D68" s="1081" t="s">
        <v>587</v>
      </c>
      <c r="E68" s="1081" t="s">
        <v>587</v>
      </c>
      <c r="F68" s="1081" t="s">
        <v>587</v>
      </c>
      <c r="G68" s="1081" t="s">
        <v>587</v>
      </c>
      <c r="H68" s="1081" t="s">
        <v>587</v>
      </c>
      <c r="I68" s="1081" t="s">
        <v>587</v>
      </c>
      <c r="J68" s="1081" t="s">
        <v>587</v>
      </c>
      <c r="K68" s="1081" t="s">
        <v>587</v>
      </c>
      <c r="L68" s="1081" t="s">
        <v>587</v>
      </c>
      <c r="M68" s="1081" t="s">
        <v>587</v>
      </c>
      <c r="N68" s="1081" t="s">
        <v>587</v>
      </c>
      <c r="O68" s="1081" t="s">
        <v>587</v>
      </c>
      <c r="P68" s="1082" t="s">
        <v>587</v>
      </c>
      <c r="Q68" s="1083">
        <v>581</v>
      </c>
      <c r="R68" s="1077"/>
      <c r="S68" s="1077"/>
      <c r="T68" s="1077"/>
      <c r="U68" s="1077"/>
      <c r="V68" s="1077">
        <v>500</v>
      </c>
      <c r="W68" s="1077"/>
      <c r="X68" s="1077"/>
      <c r="Y68" s="1077"/>
      <c r="Z68" s="1077"/>
      <c r="AA68" s="1077">
        <v>81</v>
      </c>
      <c r="AB68" s="1077"/>
      <c r="AC68" s="1077"/>
      <c r="AD68" s="1077"/>
      <c r="AE68" s="1077"/>
      <c r="AF68" s="1077">
        <v>81</v>
      </c>
      <c r="AG68" s="1077"/>
      <c r="AH68" s="1077"/>
      <c r="AI68" s="1077"/>
      <c r="AJ68" s="1077"/>
      <c r="AK68" s="1077" t="s">
        <v>604</v>
      </c>
      <c r="AL68" s="1077"/>
      <c r="AM68" s="1077"/>
      <c r="AN68" s="1077"/>
      <c r="AO68" s="1077"/>
      <c r="AP68" s="1077">
        <v>7</v>
      </c>
      <c r="AQ68" s="1077"/>
      <c r="AR68" s="1077"/>
      <c r="AS68" s="1077"/>
      <c r="AT68" s="1077"/>
      <c r="AU68" s="1077">
        <v>1</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588</v>
      </c>
      <c r="C69" s="1070" t="s">
        <v>589</v>
      </c>
      <c r="D69" s="1070" t="s">
        <v>589</v>
      </c>
      <c r="E69" s="1070" t="s">
        <v>589</v>
      </c>
      <c r="F69" s="1070" t="s">
        <v>589</v>
      </c>
      <c r="G69" s="1070" t="s">
        <v>589</v>
      </c>
      <c r="H69" s="1070" t="s">
        <v>589</v>
      </c>
      <c r="I69" s="1070" t="s">
        <v>589</v>
      </c>
      <c r="J69" s="1070" t="s">
        <v>589</v>
      </c>
      <c r="K69" s="1070" t="s">
        <v>589</v>
      </c>
      <c r="L69" s="1070" t="s">
        <v>589</v>
      </c>
      <c r="M69" s="1070" t="s">
        <v>589</v>
      </c>
      <c r="N69" s="1070" t="s">
        <v>589</v>
      </c>
      <c r="O69" s="1070" t="s">
        <v>589</v>
      </c>
      <c r="P69" s="1071" t="s">
        <v>589</v>
      </c>
      <c r="Q69" s="1072">
        <v>4460</v>
      </c>
      <c r="R69" s="1066"/>
      <c r="S69" s="1066"/>
      <c r="T69" s="1066"/>
      <c r="U69" s="1066"/>
      <c r="V69" s="1066">
        <v>3979</v>
      </c>
      <c r="W69" s="1066"/>
      <c r="X69" s="1066"/>
      <c r="Y69" s="1066"/>
      <c r="Z69" s="1066"/>
      <c r="AA69" s="1066">
        <v>482</v>
      </c>
      <c r="AB69" s="1066"/>
      <c r="AC69" s="1066"/>
      <c r="AD69" s="1066"/>
      <c r="AE69" s="1066"/>
      <c r="AF69" s="1066">
        <v>105</v>
      </c>
      <c r="AG69" s="1066"/>
      <c r="AH69" s="1066"/>
      <c r="AI69" s="1066"/>
      <c r="AJ69" s="1066"/>
      <c r="AK69" s="1066" t="s">
        <v>604</v>
      </c>
      <c r="AL69" s="1066"/>
      <c r="AM69" s="1066"/>
      <c r="AN69" s="1066"/>
      <c r="AO69" s="1066"/>
      <c r="AP69" s="1066">
        <v>256</v>
      </c>
      <c r="AQ69" s="1066"/>
      <c r="AR69" s="1066"/>
      <c r="AS69" s="1066"/>
      <c r="AT69" s="1066"/>
      <c r="AU69" s="1066">
        <v>83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590</v>
      </c>
      <c r="C70" s="1070" t="s">
        <v>589</v>
      </c>
      <c r="D70" s="1070" t="s">
        <v>589</v>
      </c>
      <c r="E70" s="1070" t="s">
        <v>589</v>
      </c>
      <c r="F70" s="1070" t="s">
        <v>589</v>
      </c>
      <c r="G70" s="1070" t="s">
        <v>589</v>
      </c>
      <c r="H70" s="1070" t="s">
        <v>589</v>
      </c>
      <c r="I70" s="1070" t="s">
        <v>589</v>
      </c>
      <c r="J70" s="1070" t="s">
        <v>589</v>
      </c>
      <c r="K70" s="1070" t="s">
        <v>589</v>
      </c>
      <c r="L70" s="1070" t="s">
        <v>589</v>
      </c>
      <c r="M70" s="1070" t="s">
        <v>589</v>
      </c>
      <c r="N70" s="1070" t="s">
        <v>589</v>
      </c>
      <c r="O70" s="1070" t="s">
        <v>589</v>
      </c>
      <c r="P70" s="1071" t="s">
        <v>589</v>
      </c>
      <c r="Q70" s="1072">
        <v>49</v>
      </c>
      <c r="R70" s="1066"/>
      <c r="S70" s="1066"/>
      <c r="T70" s="1066"/>
      <c r="U70" s="1066"/>
      <c r="V70" s="1066">
        <v>37</v>
      </c>
      <c r="W70" s="1066"/>
      <c r="X70" s="1066"/>
      <c r="Y70" s="1066"/>
      <c r="Z70" s="1066"/>
      <c r="AA70" s="1066">
        <v>11</v>
      </c>
      <c r="AB70" s="1066"/>
      <c r="AC70" s="1066"/>
      <c r="AD70" s="1066"/>
      <c r="AE70" s="1066"/>
      <c r="AF70" s="1066">
        <v>11</v>
      </c>
      <c r="AG70" s="1066"/>
      <c r="AH70" s="1066"/>
      <c r="AI70" s="1066"/>
      <c r="AJ70" s="1066"/>
      <c r="AK70" s="1066" t="s">
        <v>604</v>
      </c>
      <c r="AL70" s="1066"/>
      <c r="AM70" s="1066"/>
      <c r="AN70" s="1066"/>
      <c r="AO70" s="1066"/>
      <c r="AP70" s="1066" t="s">
        <v>604</v>
      </c>
      <c r="AQ70" s="1066"/>
      <c r="AR70" s="1066"/>
      <c r="AS70" s="1066"/>
      <c r="AT70" s="1066"/>
      <c r="AU70" s="1066" t="s">
        <v>604</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591</v>
      </c>
      <c r="C71" s="1070" t="s">
        <v>589</v>
      </c>
      <c r="D71" s="1070" t="s">
        <v>589</v>
      </c>
      <c r="E71" s="1070" t="s">
        <v>589</v>
      </c>
      <c r="F71" s="1070" t="s">
        <v>589</v>
      </c>
      <c r="G71" s="1070" t="s">
        <v>589</v>
      </c>
      <c r="H71" s="1070" t="s">
        <v>589</v>
      </c>
      <c r="I71" s="1070" t="s">
        <v>589</v>
      </c>
      <c r="J71" s="1070" t="s">
        <v>589</v>
      </c>
      <c r="K71" s="1070" t="s">
        <v>589</v>
      </c>
      <c r="L71" s="1070" t="s">
        <v>589</v>
      </c>
      <c r="M71" s="1070" t="s">
        <v>589</v>
      </c>
      <c r="N71" s="1070" t="s">
        <v>589</v>
      </c>
      <c r="O71" s="1070" t="s">
        <v>589</v>
      </c>
      <c r="P71" s="1071" t="s">
        <v>589</v>
      </c>
      <c r="Q71" s="1072">
        <v>2132</v>
      </c>
      <c r="R71" s="1066"/>
      <c r="S71" s="1066"/>
      <c r="T71" s="1066"/>
      <c r="U71" s="1066"/>
      <c r="V71" s="1066">
        <v>2028</v>
      </c>
      <c r="W71" s="1066"/>
      <c r="X71" s="1066"/>
      <c r="Y71" s="1066"/>
      <c r="Z71" s="1066"/>
      <c r="AA71" s="1066">
        <v>104</v>
      </c>
      <c r="AB71" s="1066"/>
      <c r="AC71" s="1066"/>
      <c r="AD71" s="1066"/>
      <c r="AE71" s="1066"/>
      <c r="AF71" s="1066">
        <v>25</v>
      </c>
      <c r="AG71" s="1066"/>
      <c r="AH71" s="1066"/>
      <c r="AI71" s="1066"/>
      <c r="AJ71" s="1066"/>
      <c r="AK71" s="1066" t="s">
        <v>604</v>
      </c>
      <c r="AL71" s="1066"/>
      <c r="AM71" s="1066"/>
      <c r="AN71" s="1066"/>
      <c r="AO71" s="1066"/>
      <c r="AP71" s="1066">
        <v>225</v>
      </c>
      <c r="AQ71" s="1066"/>
      <c r="AR71" s="1066"/>
      <c r="AS71" s="1066"/>
      <c r="AT71" s="1066"/>
      <c r="AU71" s="1066">
        <v>73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592</v>
      </c>
      <c r="C72" s="1070" t="s">
        <v>593</v>
      </c>
      <c r="D72" s="1070" t="s">
        <v>593</v>
      </c>
      <c r="E72" s="1070" t="s">
        <v>593</v>
      </c>
      <c r="F72" s="1070" t="s">
        <v>593</v>
      </c>
      <c r="G72" s="1070" t="s">
        <v>593</v>
      </c>
      <c r="H72" s="1070" t="s">
        <v>593</v>
      </c>
      <c r="I72" s="1070" t="s">
        <v>593</v>
      </c>
      <c r="J72" s="1070" t="s">
        <v>593</v>
      </c>
      <c r="K72" s="1070" t="s">
        <v>593</v>
      </c>
      <c r="L72" s="1070" t="s">
        <v>593</v>
      </c>
      <c r="M72" s="1070" t="s">
        <v>593</v>
      </c>
      <c r="N72" s="1070" t="s">
        <v>593</v>
      </c>
      <c r="O72" s="1070" t="s">
        <v>593</v>
      </c>
      <c r="P72" s="1071" t="s">
        <v>593</v>
      </c>
      <c r="Q72" s="1072">
        <v>3744</v>
      </c>
      <c r="R72" s="1066"/>
      <c r="S72" s="1066"/>
      <c r="T72" s="1066"/>
      <c r="U72" s="1066"/>
      <c r="V72" s="1066">
        <v>3631</v>
      </c>
      <c r="W72" s="1066"/>
      <c r="X72" s="1066"/>
      <c r="Y72" s="1066"/>
      <c r="Z72" s="1066"/>
      <c r="AA72" s="1066">
        <v>113</v>
      </c>
      <c r="AB72" s="1066"/>
      <c r="AC72" s="1066"/>
      <c r="AD72" s="1066"/>
      <c r="AE72" s="1066"/>
      <c r="AF72" s="1066">
        <v>113</v>
      </c>
      <c r="AG72" s="1066"/>
      <c r="AH72" s="1066"/>
      <c r="AI72" s="1066"/>
      <c r="AJ72" s="1066"/>
      <c r="AK72" s="1066">
        <v>90</v>
      </c>
      <c r="AL72" s="1066"/>
      <c r="AM72" s="1066"/>
      <c r="AN72" s="1066"/>
      <c r="AO72" s="1066"/>
      <c r="AP72" s="1066">
        <v>3614</v>
      </c>
      <c r="AQ72" s="1066"/>
      <c r="AR72" s="1066"/>
      <c r="AS72" s="1066"/>
      <c r="AT72" s="1066"/>
      <c r="AU72" s="1066">
        <v>502</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594</v>
      </c>
      <c r="C73" s="1070" t="s">
        <v>595</v>
      </c>
      <c r="D73" s="1070" t="s">
        <v>595</v>
      </c>
      <c r="E73" s="1070" t="s">
        <v>595</v>
      </c>
      <c r="F73" s="1070" t="s">
        <v>595</v>
      </c>
      <c r="G73" s="1070" t="s">
        <v>595</v>
      </c>
      <c r="H73" s="1070" t="s">
        <v>595</v>
      </c>
      <c r="I73" s="1070" t="s">
        <v>595</v>
      </c>
      <c r="J73" s="1070" t="s">
        <v>595</v>
      </c>
      <c r="K73" s="1070" t="s">
        <v>595</v>
      </c>
      <c r="L73" s="1070" t="s">
        <v>595</v>
      </c>
      <c r="M73" s="1070" t="s">
        <v>595</v>
      </c>
      <c r="N73" s="1070" t="s">
        <v>595</v>
      </c>
      <c r="O73" s="1070" t="s">
        <v>595</v>
      </c>
      <c r="P73" s="1071" t="s">
        <v>595</v>
      </c>
      <c r="Q73" s="1072">
        <v>46</v>
      </c>
      <c r="R73" s="1066"/>
      <c r="S73" s="1066"/>
      <c r="T73" s="1066"/>
      <c r="U73" s="1066"/>
      <c r="V73" s="1066">
        <v>43</v>
      </c>
      <c r="W73" s="1066"/>
      <c r="X73" s="1066"/>
      <c r="Y73" s="1066"/>
      <c r="Z73" s="1066"/>
      <c r="AA73" s="1066">
        <v>3</v>
      </c>
      <c r="AB73" s="1066"/>
      <c r="AC73" s="1066"/>
      <c r="AD73" s="1066"/>
      <c r="AE73" s="1066"/>
      <c r="AF73" s="1066">
        <v>3</v>
      </c>
      <c r="AG73" s="1066"/>
      <c r="AH73" s="1066"/>
      <c r="AI73" s="1066"/>
      <c r="AJ73" s="1066"/>
      <c r="AK73" s="1066" t="s">
        <v>522</v>
      </c>
      <c r="AL73" s="1066"/>
      <c r="AM73" s="1066"/>
      <c r="AN73" s="1066"/>
      <c r="AO73" s="1066"/>
      <c r="AP73" s="1066" t="s">
        <v>522</v>
      </c>
      <c r="AQ73" s="1066"/>
      <c r="AR73" s="1066"/>
      <c r="AS73" s="1066"/>
      <c r="AT73" s="1066"/>
      <c r="AU73" s="1066" t="s">
        <v>522</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596</v>
      </c>
      <c r="C74" s="1070" t="s">
        <v>597</v>
      </c>
      <c r="D74" s="1070" t="s">
        <v>597</v>
      </c>
      <c r="E74" s="1070" t="s">
        <v>597</v>
      </c>
      <c r="F74" s="1070" t="s">
        <v>597</v>
      </c>
      <c r="G74" s="1070" t="s">
        <v>597</v>
      </c>
      <c r="H74" s="1070" t="s">
        <v>597</v>
      </c>
      <c r="I74" s="1070" t="s">
        <v>597</v>
      </c>
      <c r="J74" s="1070" t="s">
        <v>597</v>
      </c>
      <c r="K74" s="1070" t="s">
        <v>597</v>
      </c>
      <c r="L74" s="1070" t="s">
        <v>597</v>
      </c>
      <c r="M74" s="1070" t="s">
        <v>597</v>
      </c>
      <c r="N74" s="1070" t="s">
        <v>597</v>
      </c>
      <c r="O74" s="1070" t="s">
        <v>597</v>
      </c>
      <c r="P74" s="1071" t="s">
        <v>597</v>
      </c>
      <c r="Q74" s="1072">
        <v>52</v>
      </c>
      <c r="R74" s="1066"/>
      <c r="S74" s="1066"/>
      <c r="T74" s="1066"/>
      <c r="U74" s="1066"/>
      <c r="V74" s="1066">
        <v>52</v>
      </c>
      <c r="W74" s="1066"/>
      <c r="X74" s="1066"/>
      <c r="Y74" s="1066"/>
      <c r="Z74" s="1066"/>
      <c r="AA74" s="1066">
        <v>0</v>
      </c>
      <c r="AB74" s="1066"/>
      <c r="AC74" s="1066"/>
      <c r="AD74" s="1066"/>
      <c r="AE74" s="1066"/>
      <c r="AF74" s="1066">
        <v>0</v>
      </c>
      <c r="AG74" s="1066"/>
      <c r="AH74" s="1066"/>
      <c r="AI74" s="1066"/>
      <c r="AJ74" s="1066"/>
      <c r="AK74" s="1066" t="s">
        <v>522</v>
      </c>
      <c r="AL74" s="1066"/>
      <c r="AM74" s="1066"/>
      <c r="AN74" s="1066"/>
      <c r="AO74" s="1066"/>
      <c r="AP74" s="1066">
        <v>76</v>
      </c>
      <c r="AQ74" s="1066"/>
      <c r="AR74" s="1066"/>
      <c r="AS74" s="1066"/>
      <c r="AT74" s="1066"/>
      <c r="AU74" s="1066">
        <v>15</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598</v>
      </c>
      <c r="C75" s="1070" t="s">
        <v>598</v>
      </c>
      <c r="D75" s="1070" t="s">
        <v>598</v>
      </c>
      <c r="E75" s="1070" t="s">
        <v>598</v>
      </c>
      <c r="F75" s="1070" t="s">
        <v>598</v>
      </c>
      <c r="G75" s="1070" t="s">
        <v>598</v>
      </c>
      <c r="H75" s="1070" t="s">
        <v>598</v>
      </c>
      <c r="I75" s="1070" t="s">
        <v>598</v>
      </c>
      <c r="J75" s="1070" t="s">
        <v>598</v>
      </c>
      <c r="K75" s="1070" t="s">
        <v>598</v>
      </c>
      <c r="L75" s="1070" t="s">
        <v>598</v>
      </c>
      <c r="M75" s="1070" t="s">
        <v>598</v>
      </c>
      <c r="N75" s="1070" t="s">
        <v>598</v>
      </c>
      <c r="O75" s="1070" t="s">
        <v>598</v>
      </c>
      <c r="P75" s="1071" t="s">
        <v>598</v>
      </c>
      <c r="Q75" s="1073">
        <v>7831</v>
      </c>
      <c r="R75" s="1074"/>
      <c r="S75" s="1074"/>
      <c r="T75" s="1074"/>
      <c r="U75" s="1075"/>
      <c r="V75" s="1076">
        <v>7620</v>
      </c>
      <c r="W75" s="1074"/>
      <c r="X75" s="1074"/>
      <c r="Y75" s="1074"/>
      <c r="Z75" s="1075"/>
      <c r="AA75" s="1076">
        <v>210</v>
      </c>
      <c r="AB75" s="1074"/>
      <c r="AC75" s="1074"/>
      <c r="AD75" s="1074"/>
      <c r="AE75" s="1075"/>
      <c r="AF75" s="1076">
        <v>210</v>
      </c>
      <c r="AG75" s="1074"/>
      <c r="AH75" s="1074"/>
      <c r="AI75" s="1074"/>
      <c r="AJ75" s="1075"/>
      <c r="AK75" s="1076">
        <v>29</v>
      </c>
      <c r="AL75" s="1074"/>
      <c r="AM75" s="1074"/>
      <c r="AN75" s="1074"/>
      <c r="AO75" s="1075"/>
      <c r="AP75" s="1076" t="s">
        <v>522</v>
      </c>
      <c r="AQ75" s="1074"/>
      <c r="AR75" s="1074"/>
      <c r="AS75" s="1074"/>
      <c r="AT75" s="1075"/>
      <c r="AU75" s="1076" t="s">
        <v>522</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599</v>
      </c>
      <c r="C76" s="1070" t="s">
        <v>598</v>
      </c>
      <c r="D76" s="1070" t="s">
        <v>598</v>
      </c>
      <c r="E76" s="1070" t="s">
        <v>598</v>
      </c>
      <c r="F76" s="1070" t="s">
        <v>598</v>
      </c>
      <c r="G76" s="1070" t="s">
        <v>598</v>
      </c>
      <c r="H76" s="1070" t="s">
        <v>598</v>
      </c>
      <c r="I76" s="1070" t="s">
        <v>598</v>
      </c>
      <c r="J76" s="1070" t="s">
        <v>598</v>
      </c>
      <c r="K76" s="1070" t="s">
        <v>598</v>
      </c>
      <c r="L76" s="1070" t="s">
        <v>598</v>
      </c>
      <c r="M76" s="1070" t="s">
        <v>598</v>
      </c>
      <c r="N76" s="1070" t="s">
        <v>598</v>
      </c>
      <c r="O76" s="1070" t="s">
        <v>598</v>
      </c>
      <c r="P76" s="1071" t="s">
        <v>598</v>
      </c>
      <c r="Q76" s="1073">
        <v>20</v>
      </c>
      <c r="R76" s="1074"/>
      <c r="S76" s="1074"/>
      <c r="T76" s="1074"/>
      <c r="U76" s="1075"/>
      <c r="V76" s="1076">
        <v>14</v>
      </c>
      <c r="W76" s="1074"/>
      <c r="X76" s="1074"/>
      <c r="Y76" s="1074"/>
      <c r="Z76" s="1075"/>
      <c r="AA76" s="1076">
        <v>6</v>
      </c>
      <c r="AB76" s="1074"/>
      <c r="AC76" s="1074"/>
      <c r="AD76" s="1074"/>
      <c r="AE76" s="1075"/>
      <c r="AF76" s="1076">
        <v>6</v>
      </c>
      <c r="AG76" s="1074"/>
      <c r="AH76" s="1074"/>
      <c r="AI76" s="1074"/>
      <c r="AJ76" s="1075"/>
      <c r="AK76" s="1076">
        <v>2</v>
      </c>
      <c r="AL76" s="1074"/>
      <c r="AM76" s="1074"/>
      <c r="AN76" s="1074"/>
      <c r="AO76" s="1075"/>
      <c r="AP76" s="1076" t="s">
        <v>522</v>
      </c>
      <c r="AQ76" s="1074"/>
      <c r="AR76" s="1074"/>
      <c r="AS76" s="1074"/>
      <c r="AT76" s="1075"/>
      <c r="AU76" s="1076" t="s">
        <v>522</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605</v>
      </c>
      <c r="C77" s="1070" t="s">
        <v>600</v>
      </c>
      <c r="D77" s="1070" t="s">
        <v>600</v>
      </c>
      <c r="E77" s="1070" t="s">
        <v>600</v>
      </c>
      <c r="F77" s="1070" t="s">
        <v>600</v>
      </c>
      <c r="G77" s="1070" t="s">
        <v>600</v>
      </c>
      <c r="H77" s="1070" t="s">
        <v>600</v>
      </c>
      <c r="I77" s="1070" t="s">
        <v>600</v>
      </c>
      <c r="J77" s="1070" t="s">
        <v>600</v>
      </c>
      <c r="K77" s="1070" t="s">
        <v>600</v>
      </c>
      <c r="L77" s="1070" t="s">
        <v>600</v>
      </c>
      <c r="M77" s="1070" t="s">
        <v>600</v>
      </c>
      <c r="N77" s="1070" t="s">
        <v>600</v>
      </c>
      <c r="O77" s="1070" t="s">
        <v>600</v>
      </c>
      <c r="P77" s="1071" t="s">
        <v>600</v>
      </c>
      <c r="Q77" s="1073">
        <v>221729</v>
      </c>
      <c r="R77" s="1074"/>
      <c r="S77" s="1074"/>
      <c r="T77" s="1074"/>
      <c r="U77" s="1075"/>
      <c r="V77" s="1076">
        <v>210125</v>
      </c>
      <c r="W77" s="1074"/>
      <c r="X77" s="1074"/>
      <c r="Y77" s="1074"/>
      <c r="Z77" s="1075"/>
      <c r="AA77" s="1076">
        <v>11604</v>
      </c>
      <c r="AB77" s="1074"/>
      <c r="AC77" s="1074"/>
      <c r="AD77" s="1074"/>
      <c r="AE77" s="1075"/>
      <c r="AF77" s="1076">
        <v>11604</v>
      </c>
      <c r="AG77" s="1074"/>
      <c r="AH77" s="1074"/>
      <c r="AI77" s="1074"/>
      <c r="AJ77" s="1075"/>
      <c r="AK77" s="1076">
        <v>19</v>
      </c>
      <c r="AL77" s="1074"/>
      <c r="AM77" s="1074"/>
      <c r="AN77" s="1074"/>
      <c r="AO77" s="1075"/>
      <c r="AP77" s="1076" t="s">
        <v>522</v>
      </c>
      <c r="AQ77" s="1074"/>
      <c r="AR77" s="1074"/>
      <c r="AS77" s="1074"/>
      <c r="AT77" s="1075"/>
      <c r="AU77" s="1076" t="s">
        <v>522</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390</v>
      </c>
      <c r="B88" s="1039" t="s">
        <v>426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12158</v>
      </c>
      <c r="AG88" s="1054"/>
      <c r="AH88" s="1054"/>
      <c r="AI88" s="1054"/>
      <c r="AJ88" s="1054"/>
      <c r="AK88" s="1058"/>
      <c r="AL88" s="1058"/>
      <c r="AM88" s="1058"/>
      <c r="AN88" s="1058"/>
      <c r="AO88" s="1058"/>
      <c r="AP88" s="1054">
        <v>4178</v>
      </c>
      <c r="AQ88" s="1054"/>
      <c r="AR88" s="1054"/>
      <c r="AS88" s="1054"/>
      <c r="AT88" s="1054"/>
      <c r="AU88" s="1054">
        <v>674</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30</v>
      </c>
      <c r="CS102" s="1046"/>
      <c r="CT102" s="1046"/>
      <c r="CU102" s="1046"/>
      <c r="CV102" s="1047"/>
      <c r="CW102" s="1045">
        <v>21</v>
      </c>
      <c r="CX102" s="1046"/>
      <c r="CY102" s="1046"/>
      <c r="CZ102" s="1046"/>
      <c r="DA102" s="1047"/>
      <c r="DB102" s="1045" t="s">
        <v>606</v>
      </c>
      <c r="DC102" s="1046"/>
      <c r="DD102" s="1046"/>
      <c r="DE102" s="1046"/>
      <c r="DF102" s="1047"/>
      <c r="DG102" s="1045" t="s">
        <v>606</v>
      </c>
      <c r="DH102" s="1046"/>
      <c r="DI102" s="1046"/>
      <c r="DJ102" s="1046"/>
      <c r="DK102" s="1047"/>
      <c r="DL102" s="1045" t="s">
        <v>606</v>
      </c>
      <c r="DM102" s="1046"/>
      <c r="DN102" s="1046"/>
      <c r="DO102" s="1046"/>
      <c r="DP102" s="1047"/>
      <c r="DQ102" s="1045" t="s">
        <v>606</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435</v>
      </c>
      <c r="AB109" s="989"/>
      <c r="AC109" s="989"/>
      <c r="AD109" s="989"/>
      <c r="AE109" s="990"/>
      <c r="AF109" s="991" t="s">
        <v>436</v>
      </c>
      <c r="AG109" s="989"/>
      <c r="AH109" s="989"/>
      <c r="AI109" s="989"/>
      <c r="AJ109" s="990"/>
      <c r="AK109" s="991" t="s">
        <v>306</v>
      </c>
      <c r="AL109" s="989"/>
      <c r="AM109" s="989"/>
      <c r="AN109" s="989"/>
      <c r="AO109" s="990"/>
      <c r="AP109" s="991" t="s">
        <v>437</v>
      </c>
      <c r="AQ109" s="989"/>
      <c r="AR109" s="989"/>
      <c r="AS109" s="989"/>
      <c r="AT109" s="1020"/>
      <c r="AU109" s="988" t="s">
        <v>434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435</v>
      </c>
      <c r="BR109" s="989"/>
      <c r="BS109" s="989"/>
      <c r="BT109" s="989"/>
      <c r="BU109" s="990"/>
      <c r="BV109" s="991" t="s">
        <v>436</v>
      </c>
      <c r="BW109" s="989"/>
      <c r="BX109" s="989"/>
      <c r="BY109" s="989"/>
      <c r="BZ109" s="990"/>
      <c r="CA109" s="991" t="s">
        <v>306</v>
      </c>
      <c r="CB109" s="989"/>
      <c r="CC109" s="989"/>
      <c r="CD109" s="989"/>
      <c r="CE109" s="990"/>
      <c r="CF109" s="1027" t="s">
        <v>437</v>
      </c>
      <c r="CG109" s="1027"/>
      <c r="CH109" s="1027"/>
      <c r="CI109" s="1027"/>
      <c r="CJ109" s="1027"/>
      <c r="CK109" s="991" t="s">
        <v>438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435</v>
      </c>
      <c r="DH109" s="989"/>
      <c r="DI109" s="989"/>
      <c r="DJ109" s="989"/>
      <c r="DK109" s="990"/>
      <c r="DL109" s="991" t="s">
        <v>436</v>
      </c>
      <c r="DM109" s="989"/>
      <c r="DN109" s="989"/>
      <c r="DO109" s="989"/>
      <c r="DP109" s="990"/>
      <c r="DQ109" s="991" t="s">
        <v>306</v>
      </c>
      <c r="DR109" s="989"/>
      <c r="DS109" s="989"/>
      <c r="DT109" s="989"/>
      <c r="DU109" s="990"/>
      <c r="DV109" s="991" t="s">
        <v>437</v>
      </c>
      <c r="DW109" s="989"/>
      <c r="DX109" s="989"/>
      <c r="DY109" s="989"/>
      <c r="DZ109" s="1020"/>
    </row>
    <row r="110" spans="1:131" s="248" customFormat="1" ht="26.25" customHeight="1" x14ac:dyDescent="0.15">
      <c r="A110" s="891" t="s">
        <v>439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1013779</v>
      </c>
      <c r="AB110" s="982"/>
      <c r="AC110" s="982"/>
      <c r="AD110" s="982"/>
      <c r="AE110" s="983"/>
      <c r="AF110" s="984">
        <v>1049215</v>
      </c>
      <c r="AG110" s="982"/>
      <c r="AH110" s="982"/>
      <c r="AI110" s="982"/>
      <c r="AJ110" s="983"/>
      <c r="AK110" s="984">
        <v>1066870</v>
      </c>
      <c r="AL110" s="982"/>
      <c r="AM110" s="982"/>
      <c r="AN110" s="982"/>
      <c r="AO110" s="983"/>
      <c r="AP110" s="985">
        <v>14.9</v>
      </c>
      <c r="AQ110" s="986"/>
      <c r="AR110" s="986"/>
      <c r="AS110" s="986"/>
      <c r="AT110" s="987"/>
      <c r="AU110" s="1021" t="s">
        <v>73</v>
      </c>
      <c r="AV110" s="1022"/>
      <c r="AW110" s="1022"/>
      <c r="AX110" s="1022"/>
      <c r="AY110" s="1022"/>
      <c r="AZ110" s="947" t="s">
        <v>440</v>
      </c>
      <c r="BA110" s="892"/>
      <c r="BB110" s="892"/>
      <c r="BC110" s="892"/>
      <c r="BD110" s="892"/>
      <c r="BE110" s="892"/>
      <c r="BF110" s="892"/>
      <c r="BG110" s="892"/>
      <c r="BH110" s="892"/>
      <c r="BI110" s="892"/>
      <c r="BJ110" s="892"/>
      <c r="BK110" s="892"/>
      <c r="BL110" s="892"/>
      <c r="BM110" s="892"/>
      <c r="BN110" s="892"/>
      <c r="BO110" s="892"/>
      <c r="BP110" s="893"/>
      <c r="BQ110" s="948">
        <v>11490687</v>
      </c>
      <c r="BR110" s="929"/>
      <c r="BS110" s="929"/>
      <c r="BT110" s="929"/>
      <c r="BU110" s="929"/>
      <c r="BV110" s="929">
        <v>11562774</v>
      </c>
      <c r="BW110" s="929"/>
      <c r="BX110" s="929"/>
      <c r="BY110" s="929"/>
      <c r="BZ110" s="929"/>
      <c r="CA110" s="929">
        <v>11709087</v>
      </c>
      <c r="CB110" s="929"/>
      <c r="CC110" s="929"/>
      <c r="CD110" s="929"/>
      <c r="CE110" s="929"/>
      <c r="CF110" s="953">
        <v>163.80000000000001</v>
      </c>
      <c r="CG110" s="954"/>
      <c r="CH110" s="954"/>
      <c r="CI110" s="954"/>
      <c r="CJ110" s="954"/>
      <c r="CK110" s="1017" t="s">
        <v>441</v>
      </c>
      <c r="CL110" s="903"/>
      <c r="CM110" s="978" t="s">
        <v>442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443</v>
      </c>
      <c r="DH110" s="929"/>
      <c r="DI110" s="929"/>
      <c r="DJ110" s="929"/>
      <c r="DK110" s="929"/>
      <c r="DL110" s="929" t="s">
        <v>413</v>
      </c>
      <c r="DM110" s="929"/>
      <c r="DN110" s="929"/>
      <c r="DO110" s="929"/>
      <c r="DP110" s="929"/>
      <c r="DQ110" s="929">
        <v>652390</v>
      </c>
      <c r="DR110" s="929"/>
      <c r="DS110" s="929"/>
      <c r="DT110" s="929"/>
      <c r="DU110" s="929"/>
      <c r="DV110" s="930">
        <v>9.1</v>
      </c>
      <c r="DW110" s="930"/>
      <c r="DX110" s="930"/>
      <c r="DY110" s="930"/>
      <c r="DZ110" s="931"/>
    </row>
    <row r="111" spans="1:131" s="248" customFormat="1" ht="26.25" customHeight="1" x14ac:dyDescent="0.15">
      <c r="A111" s="858" t="s">
        <v>444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416</v>
      </c>
      <c r="AB111" s="1010"/>
      <c r="AC111" s="1010"/>
      <c r="AD111" s="1010"/>
      <c r="AE111" s="1011"/>
      <c r="AF111" s="1012" t="s">
        <v>445</v>
      </c>
      <c r="AG111" s="1010"/>
      <c r="AH111" s="1010"/>
      <c r="AI111" s="1010"/>
      <c r="AJ111" s="1011"/>
      <c r="AK111" s="1012" t="s">
        <v>445</v>
      </c>
      <c r="AL111" s="1010"/>
      <c r="AM111" s="1010"/>
      <c r="AN111" s="1010"/>
      <c r="AO111" s="1011"/>
      <c r="AP111" s="1013" t="s">
        <v>445</v>
      </c>
      <c r="AQ111" s="1014"/>
      <c r="AR111" s="1014"/>
      <c r="AS111" s="1014"/>
      <c r="AT111" s="1015"/>
      <c r="AU111" s="1023"/>
      <c r="AV111" s="1024"/>
      <c r="AW111" s="1024"/>
      <c r="AX111" s="1024"/>
      <c r="AY111" s="1024"/>
      <c r="AZ111" s="899" t="s">
        <v>446</v>
      </c>
      <c r="BA111" s="834"/>
      <c r="BB111" s="834"/>
      <c r="BC111" s="834"/>
      <c r="BD111" s="834"/>
      <c r="BE111" s="834"/>
      <c r="BF111" s="834"/>
      <c r="BG111" s="834"/>
      <c r="BH111" s="834"/>
      <c r="BI111" s="834"/>
      <c r="BJ111" s="834"/>
      <c r="BK111" s="834"/>
      <c r="BL111" s="834"/>
      <c r="BM111" s="834"/>
      <c r="BN111" s="834"/>
      <c r="BO111" s="834"/>
      <c r="BP111" s="835"/>
      <c r="BQ111" s="900" t="s">
        <v>445</v>
      </c>
      <c r="BR111" s="901"/>
      <c r="BS111" s="901"/>
      <c r="BT111" s="901"/>
      <c r="BU111" s="901"/>
      <c r="BV111" s="901" t="s">
        <v>445</v>
      </c>
      <c r="BW111" s="901"/>
      <c r="BX111" s="901"/>
      <c r="BY111" s="901"/>
      <c r="BZ111" s="901"/>
      <c r="CA111" s="901">
        <v>652390</v>
      </c>
      <c r="CB111" s="901"/>
      <c r="CC111" s="901"/>
      <c r="CD111" s="901"/>
      <c r="CE111" s="901"/>
      <c r="CF111" s="962">
        <v>9.1</v>
      </c>
      <c r="CG111" s="963"/>
      <c r="CH111" s="963"/>
      <c r="CI111" s="963"/>
      <c r="CJ111" s="963"/>
      <c r="CK111" s="1018"/>
      <c r="CL111" s="905"/>
      <c r="CM111" s="908" t="s">
        <v>447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443</v>
      </c>
      <c r="DH111" s="901"/>
      <c r="DI111" s="901"/>
      <c r="DJ111" s="901"/>
      <c r="DK111" s="901"/>
      <c r="DL111" s="901" t="s">
        <v>233</v>
      </c>
      <c r="DM111" s="901"/>
      <c r="DN111" s="901"/>
      <c r="DO111" s="901"/>
      <c r="DP111" s="901"/>
      <c r="DQ111" s="901" t="s">
        <v>445</v>
      </c>
      <c r="DR111" s="901"/>
      <c r="DS111" s="901"/>
      <c r="DT111" s="901"/>
      <c r="DU111" s="901"/>
      <c r="DV111" s="878" t="s">
        <v>233</v>
      </c>
      <c r="DW111" s="878"/>
      <c r="DX111" s="878"/>
      <c r="DY111" s="878"/>
      <c r="DZ111" s="879"/>
    </row>
    <row r="112" spans="1:131" s="248" customFormat="1" ht="26.25" customHeight="1" x14ac:dyDescent="0.15">
      <c r="A112" s="1003" t="s">
        <v>448</v>
      </c>
      <c r="B112" s="1004"/>
      <c r="C112" s="834" t="s">
        <v>449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413</v>
      </c>
      <c r="AB112" s="864"/>
      <c r="AC112" s="864"/>
      <c r="AD112" s="864"/>
      <c r="AE112" s="865"/>
      <c r="AF112" s="866" t="s">
        <v>445</v>
      </c>
      <c r="AG112" s="864"/>
      <c r="AH112" s="864"/>
      <c r="AI112" s="864"/>
      <c r="AJ112" s="865"/>
      <c r="AK112" s="866" t="s">
        <v>413</v>
      </c>
      <c r="AL112" s="864"/>
      <c r="AM112" s="864"/>
      <c r="AN112" s="864"/>
      <c r="AO112" s="865"/>
      <c r="AP112" s="911" t="s">
        <v>450</v>
      </c>
      <c r="AQ112" s="912"/>
      <c r="AR112" s="912"/>
      <c r="AS112" s="912"/>
      <c r="AT112" s="913"/>
      <c r="AU112" s="1023"/>
      <c r="AV112" s="1024"/>
      <c r="AW112" s="1024"/>
      <c r="AX112" s="1024"/>
      <c r="AY112" s="1024"/>
      <c r="AZ112" s="899" t="s">
        <v>451</v>
      </c>
      <c r="BA112" s="834"/>
      <c r="BB112" s="834"/>
      <c r="BC112" s="834"/>
      <c r="BD112" s="834"/>
      <c r="BE112" s="834"/>
      <c r="BF112" s="834"/>
      <c r="BG112" s="834"/>
      <c r="BH112" s="834"/>
      <c r="BI112" s="834"/>
      <c r="BJ112" s="834"/>
      <c r="BK112" s="834"/>
      <c r="BL112" s="834"/>
      <c r="BM112" s="834"/>
      <c r="BN112" s="834"/>
      <c r="BO112" s="834"/>
      <c r="BP112" s="835"/>
      <c r="BQ112" s="900">
        <v>1710484</v>
      </c>
      <c r="BR112" s="901"/>
      <c r="BS112" s="901"/>
      <c r="BT112" s="901"/>
      <c r="BU112" s="901"/>
      <c r="BV112" s="901">
        <v>2233773</v>
      </c>
      <c r="BW112" s="901"/>
      <c r="BX112" s="901"/>
      <c r="BY112" s="901"/>
      <c r="BZ112" s="901"/>
      <c r="CA112" s="901">
        <v>1752804</v>
      </c>
      <c r="CB112" s="901"/>
      <c r="CC112" s="901"/>
      <c r="CD112" s="901"/>
      <c r="CE112" s="901"/>
      <c r="CF112" s="962">
        <v>24.5</v>
      </c>
      <c r="CG112" s="963"/>
      <c r="CH112" s="963"/>
      <c r="CI112" s="963"/>
      <c r="CJ112" s="963"/>
      <c r="CK112" s="1018"/>
      <c r="CL112" s="905"/>
      <c r="CM112" s="908" t="s">
        <v>452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445</v>
      </c>
      <c r="DH112" s="901"/>
      <c r="DI112" s="901"/>
      <c r="DJ112" s="901"/>
      <c r="DK112" s="901"/>
      <c r="DL112" s="901" t="s">
        <v>445</v>
      </c>
      <c r="DM112" s="901"/>
      <c r="DN112" s="901"/>
      <c r="DO112" s="901"/>
      <c r="DP112" s="901"/>
      <c r="DQ112" s="901" t="s">
        <v>443</v>
      </c>
      <c r="DR112" s="901"/>
      <c r="DS112" s="901"/>
      <c r="DT112" s="901"/>
      <c r="DU112" s="901"/>
      <c r="DV112" s="878" t="s">
        <v>413</v>
      </c>
      <c r="DW112" s="878"/>
      <c r="DX112" s="878"/>
      <c r="DY112" s="878"/>
      <c r="DZ112" s="879"/>
    </row>
    <row r="113" spans="1:130" s="248" customFormat="1" ht="26.25" customHeight="1" x14ac:dyDescent="0.15">
      <c r="A113" s="1005"/>
      <c r="B113" s="1006"/>
      <c r="C113" s="834" t="s">
        <v>453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159470</v>
      </c>
      <c r="AB113" s="1010"/>
      <c r="AC113" s="1010"/>
      <c r="AD113" s="1010"/>
      <c r="AE113" s="1011"/>
      <c r="AF113" s="1012">
        <v>161777</v>
      </c>
      <c r="AG113" s="1010"/>
      <c r="AH113" s="1010"/>
      <c r="AI113" s="1010"/>
      <c r="AJ113" s="1011"/>
      <c r="AK113" s="1012">
        <v>152446</v>
      </c>
      <c r="AL113" s="1010"/>
      <c r="AM113" s="1010"/>
      <c r="AN113" s="1010"/>
      <c r="AO113" s="1011"/>
      <c r="AP113" s="1013">
        <v>2.1</v>
      </c>
      <c r="AQ113" s="1014"/>
      <c r="AR113" s="1014"/>
      <c r="AS113" s="1014"/>
      <c r="AT113" s="1015"/>
      <c r="AU113" s="1023"/>
      <c r="AV113" s="1024"/>
      <c r="AW113" s="1024"/>
      <c r="AX113" s="1024"/>
      <c r="AY113" s="1024"/>
      <c r="AZ113" s="899" t="s">
        <v>454</v>
      </c>
      <c r="BA113" s="834"/>
      <c r="BB113" s="834"/>
      <c r="BC113" s="834"/>
      <c r="BD113" s="834"/>
      <c r="BE113" s="834"/>
      <c r="BF113" s="834"/>
      <c r="BG113" s="834"/>
      <c r="BH113" s="834"/>
      <c r="BI113" s="834"/>
      <c r="BJ113" s="834"/>
      <c r="BK113" s="834"/>
      <c r="BL113" s="834"/>
      <c r="BM113" s="834"/>
      <c r="BN113" s="834"/>
      <c r="BO113" s="834"/>
      <c r="BP113" s="835"/>
      <c r="BQ113" s="900">
        <v>432294</v>
      </c>
      <c r="BR113" s="901"/>
      <c r="BS113" s="901"/>
      <c r="BT113" s="901"/>
      <c r="BU113" s="901"/>
      <c r="BV113" s="901">
        <v>537226</v>
      </c>
      <c r="BW113" s="901"/>
      <c r="BX113" s="901"/>
      <c r="BY113" s="901"/>
      <c r="BZ113" s="901"/>
      <c r="CA113" s="901">
        <v>675122</v>
      </c>
      <c r="CB113" s="901"/>
      <c r="CC113" s="901"/>
      <c r="CD113" s="901"/>
      <c r="CE113" s="901"/>
      <c r="CF113" s="962">
        <v>9.4</v>
      </c>
      <c r="CG113" s="963"/>
      <c r="CH113" s="963"/>
      <c r="CI113" s="963"/>
      <c r="CJ113" s="963"/>
      <c r="CK113" s="1018"/>
      <c r="CL113" s="905"/>
      <c r="CM113" s="908" t="s">
        <v>455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233</v>
      </c>
      <c r="DH113" s="864"/>
      <c r="DI113" s="864"/>
      <c r="DJ113" s="864"/>
      <c r="DK113" s="865"/>
      <c r="DL113" s="866" t="s">
        <v>450</v>
      </c>
      <c r="DM113" s="864"/>
      <c r="DN113" s="864"/>
      <c r="DO113" s="864"/>
      <c r="DP113" s="865"/>
      <c r="DQ113" s="866" t="s">
        <v>233</v>
      </c>
      <c r="DR113" s="864"/>
      <c r="DS113" s="864"/>
      <c r="DT113" s="864"/>
      <c r="DU113" s="865"/>
      <c r="DV113" s="911" t="s">
        <v>233</v>
      </c>
      <c r="DW113" s="912"/>
      <c r="DX113" s="912"/>
      <c r="DY113" s="912"/>
      <c r="DZ113" s="913"/>
    </row>
    <row r="114" spans="1:130" s="248" customFormat="1" ht="26.25" customHeight="1" x14ac:dyDescent="0.15">
      <c r="A114" s="1005"/>
      <c r="B114" s="1006"/>
      <c r="C114" s="834" t="s">
        <v>456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52427</v>
      </c>
      <c r="AB114" s="864"/>
      <c r="AC114" s="864"/>
      <c r="AD114" s="864"/>
      <c r="AE114" s="865"/>
      <c r="AF114" s="866">
        <v>43292</v>
      </c>
      <c r="AG114" s="864"/>
      <c r="AH114" s="864"/>
      <c r="AI114" s="864"/>
      <c r="AJ114" s="865"/>
      <c r="AK114" s="866">
        <v>63674</v>
      </c>
      <c r="AL114" s="864"/>
      <c r="AM114" s="864"/>
      <c r="AN114" s="864"/>
      <c r="AO114" s="865"/>
      <c r="AP114" s="911">
        <v>0.9</v>
      </c>
      <c r="AQ114" s="912"/>
      <c r="AR114" s="912"/>
      <c r="AS114" s="912"/>
      <c r="AT114" s="913"/>
      <c r="AU114" s="1023"/>
      <c r="AV114" s="1024"/>
      <c r="AW114" s="1024"/>
      <c r="AX114" s="1024"/>
      <c r="AY114" s="1024"/>
      <c r="AZ114" s="899" t="s">
        <v>457</v>
      </c>
      <c r="BA114" s="834"/>
      <c r="BB114" s="834"/>
      <c r="BC114" s="834"/>
      <c r="BD114" s="834"/>
      <c r="BE114" s="834"/>
      <c r="BF114" s="834"/>
      <c r="BG114" s="834"/>
      <c r="BH114" s="834"/>
      <c r="BI114" s="834"/>
      <c r="BJ114" s="834"/>
      <c r="BK114" s="834"/>
      <c r="BL114" s="834"/>
      <c r="BM114" s="834"/>
      <c r="BN114" s="834"/>
      <c r="BO114" s="834"/>
      <c r="BP114" s="835"/>
      <c r="BQ114" s="900">
        <v>1993906</v>
      </c>
      <c r="BR114" s="901"/>
      <c r="BS114" s="901"/>
      <c r="BT114" s="901"/>
      <c r="BU114" s="901"/>
      <c r="BV114" s="901">
        <v>1928311</v>
      </c>
      <c r="BW114" s="901"/>
      <c r="BX114" s="901"/>
      <c r="BY114" s="901"/>
      <c r="BZ114" s="901"/>
      <c r="CA114" s="901">
        <v>1934873</v>
      </c>
      <c r="CB114" s="901"/>
      <c r="CC114" s="901"/>
      <c r="CD114" s="901"/>
      <c r="CE114" s="901"/>
      <c r="CF114" s="962">
        <v>27.1</v>
      </c>
      <c r="CG114" s="963"/>
      <c r="CH114" s="963"/>
      <c r="CI114" s="963"/>
      <c r="CJ114" s="963"/>
      <c r="CK114" s="1018"/>
      <c r="CL114" s="905"/>
      <c r="CM114" s="908" t="s">
        <v>458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413</v>
      </c>
      <c r="DH114" s="864"/>
      <c r="DI114" s="864"/>
      <c r="DJ114" s="864"/>
      <c r="DK114" s="865"/>
      <c r="DL114" s="866" t="s">
        <v>233</v>
      </c>
      <c r="DM114" s="864"/>
      <c r="DN114" s="864"/>
      <c r="DO114" s="864"/>
      <c r="DP114" s="865"/>
      <c r="DQ114" s="866" t="s">
        <v>413</v>
      </c>
      <c r="DR114" s="864"/>
      <c r="DS114" s="864"/>
      <c r="DT114" s="864"/>
      <c r="DU114" s="865"/>
      <c r="DV114" s="911" t="s">
        <v>413</v>
      </c>
      <c r="DW114" s="912"/>
      <c r="DX114" s="912"/>
      <c r="DY114" s="912"/>
      <c r="DZ114" s="913"/>
    </row>
    <row r="115" spans="1:130" s="248" customFormat="1" ht="26.25" customHeight="1" x14ac:dyDescent="0.15">
      <c r="A115" s="1005"/>
      <c r="B115" s="1006"/>
      <c r="C115" s="834" t="s">
        <v>459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1660</v>
      </c>
      <c r="AB115" s="1010"/>
      <c r="AC115" s="1010"/>
      <c r="AD115" s="1010"/>
      <c r="AE115" s="1011"/>
      <c r="AF115" s="1012">
        <v>1462</v>
      </c>
      <c r="AG115" s="1010"/>
      <c r="AH115" s="1010"/>
      <c r="AI115" s="1010"/>
      <c r="AJ115" s="1011"/>
      <c r="AK115" s="1012">
        <v>944</v>
      </c>
      <c r="AL115" s="1010"/>
      <c r="AM115" s="1010"/>
      <c r="AN115" s="1010"/>
      <c r="AO115" s="1011"/>
      <c r="AP115" s="1013">
        <v>0</v>
      </c>
      <c r="AQ115" s="1014"/>
      <c r="AR115" s="1014"/>
      <c r="AS115" s="1014"/>
      <c r="AT115" s="1015"/>
      <c r="AU115" s="1023"/>
      <c r="AV115" s="1024"/>
      <c r="AW115" s="1024"/>
      <c r="AX115" s="1024"/>
      <c r="AY115" s="1024"/>
      <c r="AZ115" s="899" t="s">
        <v>460</v>
      </c>
      <c r="BA115" s="834"/>
      <c r="BB115" s="834"/>
      <c r="BC115" s="834"/>
      <c r="BD115" s="834"/>
      <c r="BE115" s="834"/>
      <c r="BF115" s="834"/>
      <c r="BG115" s="834"/>
      <c r="BH115" s="834"/>
      <c r="BI115" s="834"/>
      <c r="BJ115" s="834"/>
      <c r="BK115" s="834"/>
      <c r="BL115" s="834"/>
      <c r="BM115" s="834"/>
      <c r="BN115" s="834"/>
      <c r="BO115" s="834"/>
      <c r="BP115" s="835"/>
      <c r="BQ115" s="900" t="s">
        <v>413</v>
      </c>
      <c r="BR115" s="901"/>
      <c r="BS115" s="901"/>
      <c r="BT115" s="901"/>
      <c r="BU115" s="901"/>
      <c r="BV115" s="901" t="s">
        <v>233</v>
      </c>
      <c r="BW115" s="901"/>
      <c r="BX115" s="901"/>
      <c r="BY115" s="901"/>
      <c r="BZ115" s="901"/>
      <c r="CA115" s="901" t="s">
        <v>233</v>
      </c>
      <c r="CB115" s="901"/>
      <c r="CC115" s="901"/>
      <c r="CD115" s="901"/>
      <c r="CE115" s="901"/>
      <c r="CF115" s="962" t="s">
        <v>450</v>
      </c>
      <c r="CG115" s="963"/>
      <c r="CH115" s="963"/>
      <c r="CI115" s="963"/>
      <c r="CJ115" s="963"/>
      <c r="CK115" s="1018"/>
      <c r="CL115" s="905"/>
      <c r="CM115" s="899" t="s">
        <v>461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233</v>
      </c>
      <c r="DH115" s="864"/>
      <c r="DI115" s="864"/>
      <c r="DJ115" s="864"/>
      <c r="DK115" s="865"/>
      <c r="DL115" s="866" t="s">
        <v>443</v>
      </c>
      <c r="DM115" s="864"/>
      <c r="DN115" s="864"/>
      <c r="DO115" s="864"/>
      <c r="DP115" s="865"/>
      <c r="DQ115" s="866" t="s">
        <v>413</v>
      </c>
      <c r="DR115" s="864"/>
      <c r="DS115" s="864"/>
      <c r="DT115" s="864"/>
      <c r="DU115" s="865"/>
      <c r="DV115" s="911" t="s">
        <v>443</v>
      </c>
      <c r="DW115" s="912"/>
      <c r="DX115" s="912"/>
      <c r="DY115" s="912"/>
      <c r="DZ115" s="913"/>
    </row>
    <row r="116" spans="1:130" s="248" customFormat="1" ht="26.25" customHeight="1" x14ac:dyDescent="0.15">
      <c r="A116" s="1007"/>
      <c r="B116" s="1008"/>
      <c r="C116" s="967" t="s">
        <v>462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443</v>
      </c>
      <c r="AB116" s="864"/>
      <c r="AC116" s="864"/>
      <c r="AD116" s="864"/>
      <c r="AE116" s="865"/>
      <c r="AF116" s="866">
        <v>158</v>
      </c>
      <c r="AG116" s="864"/>
      <c r="AH116" s="864"/>
      <c r="AI116" s="864"/>
      <c r="AJ116" s="865"/>
      <c r="AK116" s="866">
        <v>5</v>
      </c>
      <c r="AL116" s="864"/>
      <c r="AM116" s="864"/>
      <c r="AN116" s="864"/>
      <c r="AO116" s="865"/>
      <c r="AP116" s="911">
        <v>0</v>
      </c>
      <c r="AQ116" s="912"/>
      <c r="AR116" s="912"/>
      <c r="AS116" s="912"/>
      <c r="AT116" s="913"/>
      <c r="AU116" s="1023"/>
      <c r="AV116" s="1024"/>
      <c r="AW116" s="1024"/>
      <c r="AX116" s="1024"/>
      <c r="AY116" s="1024"/>
      <c r="AZ116" s="950" t="s">
        <v>463</v>
      </c>
      <c r="BA116" s="951"/>
      <c r="BB116" s="951"/>
      <c r="BC116" s="951"/>
      <c r="BD116" s="951"/>
      <c r="BE116" s="951"/>
      <c r="BF116" s="951"/>
      <c r="BG116" s="951"/>
      <c r="BH116" s="951"/>
      <c r="BI116" s="951"/>
      <c r="BJ116" s="951"/>
      <c r="BK116" s="951"/>
      <c r="BL116" s="951"/>
      <c r="BM116" s="951"/>
      <c r="BN116" s="951"/>
      <c r="BO116" s="951"/>
      <c r="BP116" s="952"/>
      <c r="BQ116" s="900" t="s">
        <v>450</v>
      </c>
      <c r="BR116" s="901"/>
      <c r="BS116" s="901"/>
      <c r="BT116" s="901"/>
      <c r="BU116" s="901"/>
      <c r="BV116" s="901" t="s">
        <v>233</v>
      </c>
      <c r="BW116" s="901"/>
      <c r="BX116" s="901"/>
      <c r="BY116" s="901"/>
      <c r="BZ116" s="901"/>
      <c r="CA116" s="901" t="s">
        <v>464</v>
      </c>
      <c r="CB116" s="901"/>
      <c r="CC116" s="901"/>
      <c r="CD116" s="901"/>
      <c r="CE116" s="901"/>
      <c r="CF116" s="962" t="s">
        <v>413</v>
      </c>
      <c r="CG116" s="963"/>
      <c r="CH116" s="963"/>
      <c r="CI116" s="963"/>
      <c r="CJ116" s="963"/>
      <c r="CK116" s="1018"/>
      <c r="CL116" s="905"/>
      <c r="CM116" s="908" t="s">
        <v>465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413</v>
      </c>
      <c r="DH116" s="864"/>
      <c r="DI116" s="864"/>
      <c r="DJ116" s="864"/>
      <c r="DK116" s="865"/>
      <c r="DL116" s="866" t="s">
        <v>445</v>
      </c>
      <c r="DM116" s="864"/>
      <c r="DN116" s="864"/>
      <c r="DO116" s="864"/>
      <c r="DP116" s="865"/>
      <c r="DQ116" s="866" t="s">
        <v>443</v>
      </c>
      <c r="DR116" s="864"/>
      <c r="DS116" s="864"/>
      <c r="DT116" s="864"/>
      <c r="DU116" s="865"/>
      <c r="DV116" s="911" t="s">
        <v>466</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467</v>
      </c>
      <c r="Z117" s="990"/>
      <c r="AA117" s="995">
        <v>1227336</v>
      </c>
      <c r="AB117" s="996"/>
      <c r="AC117" s="996"/>
      <c r="AD117" s="996"/>
      <c r="AE117" s="997"/>
      <c r="AF117" s="998">
        <v>1255904</v>
      </c>
      <c r="AG117" s="996"/>
      <c r="AH117" s="996"/>
      <c r="AI117" s="996"/>
      <c r="AJ117" s="997"/>
      <c r="AK117" s="998">
        <v>1283939</v>
      </c>
      <c r="AL117" s="996"/>
      <c r="AM117" s="996"/>
      <c r="AN117" s="996"/>
      <c r="AO117" s="997"/>
      <c r="AP117" s="999"/>
      <c r="AQ117" s="1000"/>
      <c r="AR117" s="1000"/>
      <c r="AS117" s="1000"/>
      <c r="AT117" s="1001"/>
      <c r="AU117" s="1023"/>
      <c r="AV117" s="1024"/>
      <c r="AW117" s="1024"/>
      <c r="AX117" s="1024"/>
      <c r="AY117" s="1024"/>
      <c r="AZ117" s="950" t="s">
        <v>468</v>
      </c>
      <c r="BA117" s="951"/>
      <c r="BB117" s="951"/>
      <c r="BC117" s="951"/>
      <c r="BD117" s="951"/>
      <c r="BE117" s="951"/>
      <c r="BF117" s="951"/>
      <c r="BG117" s="951"/>
      <c r="BH117" s="951"/>
      <c r="BI117" s="951"/>
      <c r="BJ117" s="951"/>
      <c r="BK117" s="951"/>
      <c r="BL117" s="951"/>
      <c r="BM117" s="951"/>
      <c r="BN117" s="951"/>
      <c r="BO117" s="951"/>
      <c r="BP117" s="952"/>
      <c r="BQ117" s="900" t="s">
        <v>445</v>
      </c>
      <c r="BR117" s="901"/>
      <c r="BS117" s="901"/>
      <c r="BT117" s="901"/>
      <c r="BU117" s="901"/>
      <c r="BV117" s="901" t="s">
        <v>464</v>
      </c>
      <c r="BW117" s="901"/>
      <c r="BX117" s="901"/>
      <c r="BY117" s="901"/>
      <c r="BZ117" s="901"/>
      <c r="CA117" s="901" t="s">
        <v>445</v>
      </c>
      <c r="CB117" s="901"/>
      <c r="CC117" s="901"/>
      <c r="CD117" s="901"/>
      <c r="CE117" s="901"/>
      <c r="CF117" s="962" t="s">
        <v>445</v>
      </c>
      <c r="CG117" s="963"/>
      <c r="CH117" s="963"/>
      <c r="CI117" s="963"/>
      <c r="CJ117" s="963"/>
      <c r="CK117" s="1018"/>
      <c r="CL117" s="905"/>
      <c r="CM117" s="908" t="s">
        <v>469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466</v>
      </c>
      <c r="DH117" s="864"/>
      <c r="DI117" s="864"/>
      <c r="DJ117" s="864"/>
      <c r="DK117" s="865"/>
      <c r="DL117" s="866" t="s">
        <v>445</v>
      </c>
      <c r="DM117" s="864"/>
      <c r="DN117" s="864"/>
      <c r="DO117" s="864"/>
      <c r="DP117" s="865"/>
      <c r="DQ117" s="866" t="s">
        <v>450</v>
      </c>
      <c r="DR117" s="864"/>
      <c r="DS117" s="864"/>
      <c r="DT117" s="864"/>
      <c r="DU117" s="865"/>
      <c r="DV117" s="911" t="s">
        <v>445</v>
      </c>
      <c r="DW117" s="912"/>
      <c r="DX117" s="912"/>
      <c r="DY117" s="912"/>
      <c r="DZ117" s="913"/>
    </row>
    <row r="118" spans="1:130" s="248" customFormat="1" ht="26.25" customHeight="1" x14ac:dyDescent="0.15">
      <c r="A118" s="988" t="s">
        <v>438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435</v>
      </c>
      <c r="AB118" s="989"/>
      <c r="AC118" s="989"/>
      <c r="AD118" s="989"/>
      <c r="AE118" s="990"/>
      <c r="AF118" s="991" t="s">
        <v>436</v>
      </c>
      <c r="AG118" s="989"/>
      <c r="AH118" s="989"/>
      <c r="AI118" s="989"/>
      <c r="AJ118" s="990"/>
      <c r="AK118" s="991" t="s">
        <v>306</v>
      </c>
      <c r="AL118" s="989"/>
      <c r="AM118" s="989"/>
      <c r="AN118" s="989"/>
      <c r="AO118" s="990"/>
      <c r="AP118" s="992" t="s">
        <v>437</v>
      </c>
      <c r="AQ118" s="993"/>
      <c r="AR118" s="993"/>
      <c r="AS118" s="993"/>
      <c r="AT118" s="994"/>
      <c r="AU118" s="1023"/>
      <c r="AV118" s="1024"/>
      <c r="AW118" s="1024"/>
      <c r="AX118" s="1024"/>
      <c r="AY118" s="1024"/>
      <c r="AZ118" s="966" t="s">
        <v>470</v>
      </c>
      <c r="BA118" s="967"/>
      <c r="BB118" s="967"/>
      <c r="BC118" s="967"/>
      <c r="BD118" s="967"/>
      <c r="BE118" s="967"/>
      <c r="BF118" s="967"/>
      <c r="BG118" s="967"/>
      <c r="BH118" s="967"/>
      <c r="BI118" s="967"/>
      <c r="BJ118" s="967"/>
      <c r="BK118" s="967"/>
      <c r="BL118" s="967"/>
      <c r="BM118" s="967"/>
      <c r="BN118" s="967"/>
      <c r="BO118" s="967"/>
      <c r="BP118" s="968"/>
      <c r="BQ118" s="969" t="s">
        <v>445</v>
      </c>
      <c r="BR118" s="932"/>
      <c r="BS118" s="932"/>
      <c r="BT118" s="932"/>
      <c r="BU118" s="932"/>
      <c r="BV118" s="932" t="s">
        <v>464</v>
      </c>
      <c r="BW118" s="932"/>
      <c r="BX118" s="932"/>
      <c r="BY118" s="932"/>
      <c r="BZ118" s="932"/>
      <c r="CA118" s="932" t="s">
        <v>464</v>
      </c>
      <c r="CB118" s="932"/>
      <c r="CC118" s="932"/>
      <c r="CD118" s="932"/>
      <c r="CE118" s="932"/>
      <c r="CF118" s="962" t="s">
        <v>464</v>
      </c>
      <c r="CG118" s="963"/>
      <c r="CH118" s="963"/>
      <c r="CI118" s="963"/>
      <c r="CJ118" s="963"/>
      <c r="CK118" s="1018"/>
      <c r="CL118" s="905"/>
      <c r="CM118" s="908" t="s">
        <v>471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445</v>
      </c>
      <c r="DH118" s="864"/>
      <c r="DI118" s="864"/>
      <c r="DJ118" s="864"/>
      <c r="DK118" s="865"/>
      <c r="DL118" s="866" t="s">
        <v>445</v>
      </c>
      <c r="DM118" s="864"/>
      <c r="DN118" s="864"/>
      <c r="DO118" s="864"/>
      <c r="DP118" s="865"/>
      <c r="DQ118" s="866" t="s">
        <v>445</v>
      </c>
      <c r="DR118" s="864"/>
      <c r="DS118" s="864"/>
      <c r="DT118" s="864"/>
      <c r="DU118" s="865"/>
      <c r="DV118" s="911" t="s">
        <v>464</v>
      </c>
      <c r="DW118" s="912"/>
      <c r="DX118" s="912"/>
      <c r="DY118" s="912"/>
      <c r="DZ118" s="913"/>
    </row>
    <row r="119" spans="1:130" s="248" customFormat="1" ht="26.25" customHeight="1" x14ac:dyDescent="0.15">
      <c r="A119" s="902" t="s">
        <v>441</v>
      </c>
      <c r="B119" s="903"/>
      <c r="C119" s="978" t="s">
        <v>442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464</v>
      </c>
      <c r="AB119" s="982"/>
      <c r="AC119" s="982"/>
      <c r="AD119" s="982"/>
      <c r="AE119" s="983"/>
      <c r="AF119" s="984" t="s">
        <v>464</v>
      </c>
      <c r="AG119" s="982"/>
      <c r="AH119" s="982"/>
      <c r="AI119" s="982"/>
      <c r="AJ119" s="983"/>
      <c r="AK119" s="984" t="s">
        <v>464</v>
      </c>
      <c r="AL119" s="982"/>
      <c r="AM119" s="982"/>
      <c r="AN119" s="982"/>
      <c r="AO119" s="983"/>
      <c r="AP119" s="985" t="s">
        <v>464</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472</v>
      </c>
      <c r="BP119" s="965"/>
      <c r="BQ119" s="969">
        <v>15627371</v>
      </c>
      <c r="BR119" s="932"/>
      <c r="BS119" s="932"/>
      <c r="BT119" s="932"/>
      <c r="BU119" s="932"/>
      <c r="BV119" s="932">
        <v>16262084</v>
      </c>
      <c r="BW119" s="932"/>
      <c r="BX119" s="932"/>
      <c r="BY119" s="932"/>
      <c r="BZ119" s="932"/>
      <c r="CA119" s="932">
        <v>16724276</v>
      </c>
      <c r="CB119" s="932"/>
      <c r="CC119" s="932"/>
      <c r="CD119" s="932"/>
      <c r="CE119" s="932"/>
      <c r="CF119" s="830"/>
      <c r="CG119" s="831"/>
      <c r="CH119" s="831"/>
      <c r="CI119" s="831"/>
      <c r="CJ119" s="921"/>
      <c r="CK119" s="1019"/>
      <c r="CL119" s="907"/>
      <c r="CM119" s="925" t="s">
        <v>473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445</v>
      </c>
      <c r="DH119" s="847"/>
      <c r="DI119" s="847"/>
      <c r="DJ119" s="847"/>
      <c r="DK119" s="848"/>
      <c r="DL119" s="849" t="s">
        <v>464</v>
      </c>
      <c r="DM119" s="847"/>
      <c r="DN119" s="847"/>
      <c r="DO119" s="847"/>
      <c r="DP119" s="848"/>
      <c r="DQ119" s="849" t="s">
        <v>464</v>
      </c>
      <c r="DR119" s="847"/>
      <c r="DS119" s="847"/>
      <c r="DT119" s="847"/>
      <c r="DU119" s="848"/>
      <c r="DV119" s="935" t="s">
        <v>464</v>
      </c>
      <c r="DW119" s="936"/>
      <c r="DX119" s="936"/>
      <c r="DY119" s="936"/>
      <c r="DZ119" s="937"/>
    </row>
    <row r="120" spans="1:130" s="248" customFormat="1" ht="26.25" customHeight="1" x14ac:dyDescent="0.15">
      <c r="A120" s="904"/>
      <c r="B120" s="905"/>
      <c r="C120" s="908" t="s">
        <v>447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445</v>
      </c>
      <c r="AB120" s="864"/>
      <c r="AC120" s="864"/>
      <c r="AD120" s="864"/>
      <c r="AE120" s="865"/>
      <c r="AF120" s="866" t="s">
        <v>464</v>
      </c>
      <c r="AG120" s="864"/>
      <c r="AH120" s="864"/>
      <c r="AI120" s="864"/>
      <c r="AJ120" s="865"/>
      <c r="AK120" s="866" t="s">
        <v>464</v>
      </c>
      <c r="AL120" s="864"/>
      <c r="AM120" s="864"/>
      <c r="AN120" s="864"/>
      <c r="AO120" s="865"/>
      <c r="AP120" s="911" t="s">
        <v>445</v>
      </c>
      <c r="AQ120" s="912"/>
      <c r="AR120" s="912"/>
      <c r="AS120" s="912"/>
      <c r="AT120" s="913"/>
      <c r="AU120" s="970" t="s">
        <v>474</v>
      </c>
      <c r="AV120" s="971"/>
      <c r="AW120" s="971"/>
      <c r="AX120" s="971"/>
      <c r="AY120" s="972"/>
      <c r="AZ120" s="947" t="s">
        <v>475</v>
      </c>
      <c r="BA120" s="892"/>
      <c r="BB120" s="892"/>
      <c r="BC120" s="892"/>
      <c r="BD120" s="892"/>
      <c r="BE120" s="892"/>
      <c r="BF120" s="892"/>
      <c r="BG120" s="892"/>
      <c r="BH120" s="892"/>
      <c r="BI120" s="892"/>
      <c r="BJ120" s="892"/>
      <c r="BK120" s="892"/>
      <c r="BL120" s="892"/>
      <c r="BM120" s="892"/>
      <c r="BN120" s="892"/>
      <c r="BO120" s="892"/>
      <c r="BP120" s="893"/>
      <c r="BQ120" s="948">
        <v>3026659</v>
      </c>
      <c r="BR120" s="929"/>
      <c r="BS120" s="929"/>
      <c r="BT120" s="929"/>
      <c r="BU120" s="929"/>
      <c r="BV120" s="929">
        <v>3355978</v>
      </c>
      <c r="BW120" s="929"/>
      <c r="BX120" s="929"/>
      <c r="BY120" s="929"/>
      <c r="BZ120" s="929"/>
      <c r="CA120" s="929">
        <v>3749659</v>
      </c>
      <c r="CB120" s="929"/>
      <c r="CC120" s="929"/>
      <c r="CD120" s="929"/>
      <c r="CE120" s="929"/>
      <c r="CF120" s="953">
        <v>52.4</v>
      </c>
      <c r="CG120" s="954"/>
      <c r="CH120" s="954"/>
      <c r="CI120" s="954"/>
      <c r="CJ120" s="954"/>
      <c r="CK120" s="955" t="s">
        <v>476</v>
      </c>
      <c r="CL120" s="939"/>
      <c r="CM120" s="939"/>
      <c r="CN120" s="939"/>
      <c r="CO120" s="940"/>
      <c r="CP120" s="959" t="s">
        <v>477</v>
      </c>
      <c r="CQ120" s="960"/>
      <c r="CR120" s="960"/>
      <c r="CS120" s="960"/>
      <c r="CT120" s="960"/>
      <c r="CU120" s="960"/>
      <c r="CV120" s="960"/>
      <c r="CW120" s="960"/>
      <c r="CX120" s="960"/>
      <c r="CY120" s="960"/>
      <c r="CZ120" s="960"/>
      <c r="DA120" s="960"/>
      <c r="DB120" s="960"/>
      <c r="DC120" s="960"/>
      <c r="DD120" s="960"/>
      <c r="DE120" s="960"/>
      <c r="DF120" s="961"/>
      <c r="DG120" s="948">
        <v>1382274</v>
      </c>
      <c r="DH120" s="929"/>
      <c r="DI120" s="929"/>
      <c r="DJ120" s="929"/>
      <c r="DK120" s="929"/>
      <c r="DL120" s="929">
        <v>1503312</v>
      </c>
      <c r="DM120" s="929"/>
      <c r="DN120" s="929"/>
      <c r="DO120" s="929"/>
      <c r="DP120" s="929"/>
      <c r="DQ120" s="929">
        <v>1485137</v>
      </c>
      <c r="DR120" s="929"/>
      <c r="DS120" s="929"/>
      <c r="DT120" s="929"/>
      <c r="DU120" s="929"/>
      <c r="DV120" s="930">
        <v>20.8</v>
      </c>
      <c r="DW120" s="930"/>
      <c r="DX120" s="930"/>
      <c r="DY120" s="930"/>
      <c r="DZ120" s="931"/>
    </row>
    <row r="121" spans="1:130" s="248" customFormat="1" ht="26.25" customHeight="1" x14ac:dyDescent="0.15">
      <c r="A121" s="904"/>
      <c r="B121" s="905"/>
      <c r="C121" s="950" t="s">
        <v>478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445</v>
      </c>
      <c r="AB121" s="864"/>
      <c r="AC121" s="864"/>
      <c r="AD121" s="864"/>
      <c r="AE121" s="865"/>
      <c r="AF121" s="866" t="s">
        <v>464</v>
      </c>
      <c r="AG121" s="864"/>
      <c r="AH121" s="864"/>
      <c r="AI121" s="864"/>
      <c r="AJ121" s="865"/>
      <c r="AK121" s="866" t="s">
        <v>464</v>
      </c>
      <c r="AL121" s="864"/>
      <c r="AM121" s="864"/>
      <c r="AN121" s="864"/>
      <c r="AO121" s="865"/>
      <c r="AP121" s="911" t="s">
        <v>445</v>
      </c>
      <c r="AQ121" s="912"/>
      <c r="AR121" s="912"/>
      <c r="AS121" s="912"/>
      <c r="AT121" s="913"/>
      <c r="AU121" s="973"/>
      <c r="AV121" s="974"/>
      <c r="AW121" s="974"/>
      <c r="AX121" s="974"/>
      <c r="AY121" s="975"/>
      <c r="AZ121" s="899" t="s">
        <v>479</v>
      </c>
      <c r="BA121" s="834"/>
      <c r="BB121" s="834"/>
      <c r="BC121" s="834"/>
      <c r="BD121" s="834"/>
      <c r="BE121" s="834"/>
      <c r="BF121" s="834"/>
      <c r="BG121" s="834"/>
      <c r="BH121" s="834"/>
      <c r="BI121" s="834"/>
      <c r="BJ121" s="834"/>
      <c r="BK121" s="834"/>
      <c r="BL121" s="834"/>
      <c r="BM121" s="834"/>
      <c r="BN121" s="834"/>
      <c r="BO121" s="834"/>
      <c r="BP121" s="835"/>
      <c r="BQ121" s="900">
        <v>270155</v>
      </c>
      <c r="BR121" s="901"/>
      <c r="BS121" s="901"/>
      <c r="BT121" s="901"/>
      <c r="BU121" s="901"/>
      <c r="BV121" s="901">
        <v>247440</v>
      </c>
      <c r="BW121" s="901"/>
      <c r="BX121" s="901"/>
      <c r="BY121" s="901"/>
      <c r="BZ121" s="901"/>
      <c r="CA121" s="901">
        <v>443395</v>
      </c>
      <c r="CB121" s="901"/>
      <c r="CC121" s="901"/>
      <c r="CD121" s="901"/>
      <c r="CE121" s="901"/>
      <c r="CF121" s="962">
        <v>6.2</v>
      </c>
      <c r="CG121" s="963"/>
      <c r="CH121" s="963"/>
      <c r="CI121" s="963"/>
      <c r="CJ121" s="963"/>
      <c r="CK121" s="956"/>
      <c r="CL121" s="942"/>
      <c r="CM121" s="942"/>
      <c r="CN121" s="942"/>
      <c r="CO121" s="943"/>
      <c r="CP121" s="922" t="s">
        <v>480</v>
      </c>
      <c r="CQ121" s="923"/>
      <c r="CR121" s="923"/>
      <c r="CS121" s="923"/>
      <c r="CT121" s="923"/>
      <c r="CU121" s="923"/>
      <c r="CV121" s="923"/>
      <c r="CW121" s="923"/>
      <c r="CX121" s="923"/>
      <c r="CY121" s="923"/>
      <c r="CZ121" s="923"/>
      <c r="DA121" s="923"/>
      <c r="DB121" s="923"/>
      <c r="DC121" s="923"/>
      <c r="DD121" s="923"/>
      <c r="DE121" s="923"/>
      <c r="DF121" s="924"/>
      <c r="DG121" s="900">
        <v>328210</v>
      </c>
      <c r="DH121" s="901"/>
      <c r="DI121" s="901"/>
      <c r="DJ121" s="901"/>
      <c r="DK121" s="901"/>
      <c r="DL121" s="901">
        <v>730461</v>
      </c>
      <c r="DM121" s="901"/>
      <c r="DN121" s="901"/>
      <c r="DO121" s="901"/>
      <c r="DP121" s="901"/>
      <c r="DQ121" s="901">
        <v>267667</v>
      </c>
      <c r="DR121" s="901"/>
      <c r="DS121" s="901"/>
      <c r="DT121" s="901"/>
      <c r="DU121" s="901"/>
      <c r="DV121" s="878">
        <v>3.7</v>
      </c>
      <c r="DW121" s="878"/>
      <c r="DX121" s="878"/>
      <c r="DY121" s="878"/>
      <c r="DZ121" s="879"/>
    </row>
    <row r="122" spans="1:130" s="248" customFormat="1" ht="26.25" customHeight="1" x14ac:dyDescent="0.15">
      <c r="A122" s="904"/>
      <c r="B122" s="905"/>
      <c r="C122" s="908" t="s">
        <v>458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464</v>
      </c>
      <c r="AB122" s="864"/>
      <c r="AC122" s="864"/>
      <c r="AD122" s="864"/>
      <c r="AE122" s="865"/>
      <c r="AF122" s="866" t="s">
        <v>445</v>
      </c>
      <c r="AG122" s="864"/>
      <c r="AH122" s="864"/>
      <c r="AI122" s="864"/>
      <c r="AJ122" s="865"/>
      <c r="AK122" s="866" t="s">
        <v>464</v>
      </c>
      <c r="AL122" s="864"/>
      <c r="AM122" s="864"/>
      <c r="AN122" s="864"/>
      <c r="AO122" s="865"/>
      <c r="AP122" s="911" t="s">
        <v>464</v>
      </c>
      <c r="AQ122" s="912"/>
      <c r="AR122" s="912"/>
      <c r="AS122" s="912"/>
      <c r="AT122" s="913"/>
      <c r="AU122" s="973"/>
      <c r="AV122" s="974"/>
      <c r="AW122" s="974"/>
      <c r="AX122" s="974"/>
      <c r="AY122" s="975"/>
      <c r="AZ122" s="966" t="s">
        <v>481</v>
      </c>
      <c r="BA122" s="967"/>
      <c r="BB122" s="967"/>
      <c r="BC122" s="967"/>
      <c r="BD122" s="967"/>
      <c r="BE122" s="967"/>
      <c r="BF122" s="967"/>
      <c r="BG122" s="967"/>
      <c r="BH122" s="967"/>
      <c r="BI122" s="967"/>
      <c r="BJ122" s="967"/>
      <c r="BK122" s="967"/>
      <c r="BL122" s="967"/>
      <c r="BM122" s="967"/>
      <c r="BN122" s="967"/>
      <c r="BO122" s="967"/>
      <c r="BP122" s="968"/>
      <c r="BQ122" s="969">
        <v>9193014</v>
      </c>
      <c r="BR122" s="932"/>
      <c r="BS122" s="932"/>
      <c r="BT122" s="932"/>
      <c r="BU122" s="932"/>
      <c r="BV122" s="932">
        <v>9195926</v>
      </c>
      <c r="BW122" s="932"/>
      <c r="BX122" s="932"/>
      <c r="BY122" s="932"/>
      <c r="BZ122" s="932"/>
      <c r="CA122" s="932">
        <v>9572781</v>
      </c>
      <c r="CB122" s="932"/>
      <c r="CC122" s="932"/>
      <c r="CD122" s="932"/>
      <c r="CE122" s="932"/>
      <c r="CF122" s="933">
        <v>133.9</v>
      </c>
      <c r="CG122" s="934"/>
      <c r="CH122" s="934"/>
      <c r="CI122" s="934"/>
      <c r="CJ122" s="934"/>
      <c r="CK122" s="956"/>
      <c r="CL122" s="942"/>
      <c r="CM122" s="942"/>
      <c r="CN122" s="942"/>
      <c r="CO122" s="943"/>
      <c r="CP122" s="922" t="s">
        <v>482</v>
      </c>
      <c r="CQ122" s="923"/>
      <c r="CR122" s="923"/>
      <c r="CS122" s="923"/>
      <c r="CT122" s="923"/>
      <c r="CU122" s="923"/>
      <c r="CV122" s="923"/>
      <c r="CW122" s="923"/>
      <c r="CX122" s="923"/>
      <c r="CY122" s="923"/>
      <c r="CZ122" s="923"/>
      <c r="DA122" s="923"/>
      <c r="DB122" s="923"/>
      <c r="DC122" s="923"/>
      <c r="DD122" s="923"/>
      <c r="DE122" s="923"/>
      <c r="DF122" s="924"/>
      <c r="DG122" s="900" t="s">
        <v>445</v>
      </c>
      <c r="DH122" s="901"/>
      <c r="DI122" s="901"/>
      <c r="DJ122" s="901"/>
      <c r="DK122" s="901"/>
      <c r="DL122" s="901" t="s">
        <v>445</v>
      </c>
      <c r="DM122" s="901"/>
      <c r="DN122" s="901"/>
      <c r="DO122" s="901"/>
      <c r="DP122" s="901"/>
      <c r="DQ122" s="901" t="s">
        <v>464</v>
      </c>
      <c r="DR122" s="901"/>
      <c r="DS122" s="901"/>
      <c r="DT122" s="901"/>
      <c r="DU122" s="901"/>
      <c r="DV122" s="878" t="s">
        <v>445</v>
      </c>
      <c r="DW122" s="878"/>
      <c r="DX122" s="878"/>
      <c r="DY122" s="878"/>
      <c r="DZ122" s="879"/>
    </row>
    <row r="123" spans="1:130" s="248" customFormat="1" ht="26.25" customHeight="1" x14ac:dyDescent="0.15">
      <c r="A123" s="904"/>
      <c r="B123" s="905"/>
      <c r="C123" s="908" t="s">
        <v>465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445</v>
      </c>
      <c r="AB123" s="864"/>
      <c r="AC123" s="864"/>
      <c r="AD123" s="864"/>
      <c r="AE123" s="865"/>
      <c r="AF123" s="866" t="s">
        <v>445</v>
      </c>
      <c r="AG123" s="864"/>
      <c r="AH123" s="864"/>
      <c r="AI123" s="864"/>
      <c r="AJ123" s="865"/>
      <c r="AK123" s="866" t="s">
        <v>445</v>
      </c>
      <c r="AL123" s="864"/>
      <c r="AM123" s="864"/>
      <c r="AN123" s="864"/>
      <c r="AO123" s="865"/>
      <c r="AP123" s="911" t="s">
        <v>445</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483</v>
      </c>
      <c r="BP123" s="965"/>
      <c r="BQ123" s="919">
        <v>12489828</v>
      </c>
      <c r="BR123" s="920"/>
      <c r="BS123" s="920"/>
      <c r="BT123" s="920"/>
      <c r="BU123" s="920"/>
      <c r="BV123" s="920">
        <v>12799344</v>
      </c>
      <c r="BW123" s="920"/>
      <c r="BX123" s="920"/>
      <c r="BY123" s="920"/>
      <c r="BZ123" s="920"/>
      <c r="CA123" s="920">
        <v>13765835</v>
      </c>
      <c r="CB123" s="920"/>
      <c r="CC123" s="920"/>
      <c r="CD123" s="920"/>
      <c r="CE123" s="920"/>
      <c r="CF123" s="830"/>
      <c r="CG123" s="831"/>
      <c r="CH123" s="831"/>
      <c r="CI123" s="831"/>
      <c r="CJ123" s="921"/>
      <c r="CK123" s="956"/>
      <c r="CL123" s="942"/>
      <c r="CM123" s="942"/>
      <c r="CN123" s="942"/>
      <c r="CO123" s="943"/>
      <c r="CP123" s="922" t="s">
        <v>484</v>
      </c>
      <c r="CQ123" s="923"/>
      <c r="CR123" s="923"/>
      <c r="CS123" s="923"/>
      <c r="CT123" s="923"/>
      <c r="CU123" s="923"/>
      <c r="CV123" s="923"/>
      <c r="CW123" s="923"/>
      <c r="CX123" s="923"/>
      <c r="CY123" s="923"/>
      <c r="CZ123" s="923"/>
      <c r="DA123" s="923"/>
      <c r="DB123" s="923"/>
      <c r="DC123" s="923"/>
      <c r="DD123" s="923"/>
      <c r="DE123" s="923"/>
      <c r="DF123" s="924"/>
      <c r="DG123" s="863" t="s">
        <v>445</v>
      </c>
      <c r="DH123" s="864"/>
      <c r="DI123" s="864"/>
      <c r="DJ123" s="864"/>
      <c r="DK123" s="865"/>
      <c r="DL123" s="866" t="s">
        <v>445</v>
      </c>
      <c r="DM123" s="864"/>
      <c r="DN123" s="864"/>
      <c r="DO123" s="864"/>
      <c r="DP123" s="865"/>
      <c r="DQ123" s="866" t="s">
        <v>445</v>
      </c>
      <c r="DR123" s="864"/>
      <c r="DS123" s="864"/>
      <c r="DT123" s="864"/>
      <c r="DU123" s="865"/>
      <c r="DV123" s="911" t="s">
        <v>445</v>
      </c>
      <c r="DW123" s="912"/>
      <c r="DX123" s="912"/>
      <c r="DY123" s="912"/>
      <c r="DZ123" s="913"/>
    </row>
    <row r="124" spans="1:130" s="248" customFormat="1" ht="26.25" customHeight="1" thickBot="1" x14ac:dyDescent="0.2">
      <c r="A124" s="904"/>
      <c r="B124" s="905"/>
      <c r="C124" s="908" t="s">
        <v>469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445</v>
      </c>
      <c r="AB124" s="864"/>
      <c r="AC124" s="864"/>
      <c r="AD124" s="864"/>
      <c r="AE124" s="865"/>
      <c r="AF124" s="866" t="s">
        <v>445</v>
      </c>
      <c r="AG124" s="864"/>
      <c r="AH124" s="864"/>
      <c r="AI124" s="864"/>
      <c r="AJ124" s="865"/>
      <c r="AK124" s="866" t="s">
        <v>445</v>
      </c>
      <c r="AL124" s="864"/>
      <c r="AM124" s="864"/>
      <c r="AN124" s="864"/>
      <c r="AO124" s="865"/>
      <c r="AP124" s="911" t="s">
        <v>445</v>
      </c>
      <c r="AQ124" s="912"/>
      <c r="AR124" s="912"/>
      <c r="AS124" s="912"/>
      <c r="AT124" s="913"/>
      <c r="AU124" s="914" t="s">
        <v>485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46.5</v>
      </c>
      <c r="BR124" s="918"/>
      <c r="BS124" s="918"/>
      <c r="BT124" s="918"/>
      <c r="BU124" s="918"/>
      <c r="BV124" s="918">
        <v>51.7</v>
      </c>
      <c r="BW124" s="918"/>
      <c r="BX124" s="918"/>
      <c r="BY124" s="918"/>
      <c r="BZ124" s="918"/>
      <c r="CA124" s="918">
        <v>41.3</v>
      </c>
      <c r="CB124" s="918"/>
      <c r="CC124" s="918"/>
      <c r="CD124" s="918"/>
      <c r="CE124" s="918"/>
      <c r="CF124" s="808"/>
      <c r="CG124" s="809"/>
      <c r="CH124" s="809"/>
      <c r="CI124" s="809"/>
      <c r="CJ124" s="949"/>
      <c r="CK124" s="957"/>
      <c r="CL124" s="957"/>
      <c r="CM124" s="957"/>
      <c r="CN124" s="957"/>
      <c r="CO124" s="958"/>
      <c r="CP124" s="922" t="s">
        <v>486</v>
      </c>
      <c r="CQ124" s="923"/>
      <c r="CR124" s="923"/>
      <c r="CS124" s="923"/>
      <c r="CT124" s="923"/>
      <c r="CU124" s="923"/>
      <c r="CV124" s="923"/>
      <c r="CW124" s="923"/>
      <c r="CX124" s="923"/>
      <c r="CY124" s="923"/>
      <c r="CZ124" s="923"/>
      <c r="DA124" s="923"/>
      <c r="DB124" s="923"/>
      <c r="DC124" s="923"/>
      <c r="DD124" s="923"/>
      <c r="DE124" s="923"/>
      <c r="DF124" s="924"/>
      <c r="DG124" s="846" t="s">
        <v>233</v>
      </c>
      <c r="DH124" s="847"/>
      <c r="DI124" s="847"/>
      <c r="DJ124" s="847"/>
      <c r="DK124" s="848"/>
      <c r="DL124" s="849" t="s">
        <v>233</v>
      </c>
      <c r="DM124" s="847"/>
      <c r="DN124" s="847"/>
      <c r="DO124" s="847"/>
      <c r="DP124" s="848"/>
      <c r="DQ124" s="849" t="s">
        <v>487</v>
      </c>
      <c r="DR124" s="847"/>
      <c r="DS124" s="847"/>
      <c r="DT124" s="847"/>
      <c r="DU124" s="848"/>
      <c r="DV124" s="935" t="s">
        <v>233</v>
      </c>
      <c r="DW124" s="936"/>
      <c r="DX124" s="936"/>
      <c r="DY124" s="936"/>
      <c r="DZ124" s="937"/>
    </row>
    <row r="125" spans="1:130" s="248" customFormat="1" ht="26.25" customHeight="1" x14ac:dyDescent="0.15">
      <c r="A125" s="904"/>
      <c r="B125" s="905"/>
      <c r="C125" s="908" t="s">
        <v>471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487</v>
      </c>
      <c r="AB125" s="864"/>
      <c r="AC125" s="864"/>
      <c r="AD125" s="864"/>
      <c r="AE125" s="865"/>
      <c r="AF125" s="866" t="s">
        <v>487</v>
      </c>
      <c r="AG125" s="864"/>
      <c r="AH125" s="864"/>
      <c r="AI125" s="864"/>
      <c r="AJ125" s="865"/>
      <c r="AK125" s="866" t="s">
        <v>487</v>
      </c>
      <c r="AL125" s="864"/>
      <c r="AM125" s="864"/>
      <c r="AN125" s="864"/>
      <c r="AO125" s="865"/>
      <c r="AP125" s="911" t="s">
        <v>487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488</v>
      </c>
      <c r="CL125" s="939"/>
      <c r="CM125" s="939"/>
      <c r="CN125" s="939"/>
      <c r="CO125" s="940"/>
      <c r="CP125" s="947" t="s">
        <v>489</v>
      </c>
      <c r="CQ125" s="892"/>
      <c r="CR125" s="892"/>
      <c r="CS125" s="892"/>
      <c r="CT125" s="892"/>
      <c r="CU125" s="892"/>
      <c r="CV125" s="892"/>
      <c r="CW125" s="892"/>
      <c r="CX125" s="892"/>
      <c r="CY125" s="892"/>
      <c r="CZ125" s="892"/>
      <c r="DA125" s="892"/>
      <c r="DB125" s="892"/>
      <c r="DC125" s="892"/>
      <c r="DD125" s="892"/>
      <c r="DE125" s="892"/>
      <c r="DF125" s="893"/>
      <c r="DG125" s="948" t="s">
        <v>487</v>
      </c>
      <c r="DH125" s="929"/>
      <c r="DI125" s="929"/>
      <c r="DJ125" s="929"/>
      <c r="DK125" s="929"/>
      <c r="DL125" s="929" t="s">
        <v>233</v>
      </c>
      <c r="DM125" s="929"/>
      <c r="DN125" s="929"/>
      <c r="DO125" s="929"/>
      <c r="DP125" s="929"/>
      <c r="DQ125" s="929" t="s">
        <v>487</v>
      </c>
      <c r="DR125" s="929"/>
      <c r="DS125" s="929"/>
      <c r="DT125" s="929"/>
      <c r="DU125" s="929"/>
      <c r="DV125" s="930" t="s">
        <v>233</v>
      </c>
      <c r="DW125" s="930"/>
      <c r="DX125" s="930"/>
      <c r="DY125" s="930"/>
      <c r="DZ125" s="931"/>
    </row>
    <row r="126" spans="1:130" s="248" customFormat="1" ht="26.25" customHeight="1" thickBot="1" x14ac:dyDescent="0.2">
      <c r="A126" s="904"/>
      <c r="B126" s="905"/>
      <c r="C126" s="908" t="s">
        <v>473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487</v>
      </c>
      <c r="AB126" s="864"/>
      <c r="AC126" s="864"/>
      <c r="AD126" s="864"/>
      <c r="AE126" s="865"/>
      <c r="AF126" s="866" t="s">
        <v>233</v>
      </c>
      <c r="AG126" s="864"/>
      <c r="AH126" s="864"/>
      <c r="AI126" s="864"/>
      <c r="AJ126" s="865"/>
      <c r="AK126" s="866" t="s">
        <v>233</v>
      </c>
      <c r="AL126" s="864"/>
      <c r="AM126" s="864"/>
      <c r="AN126" s="864"/>
      <c r="AO126" s="865"/>
      <c r="AP126" s="911" t="s">
        <v>487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490</v>
      </c>
      <c r="CQ126" s="834"/>
      <c r="CR126" s="834"/>
      <c r="CS126" s="834"/>
      <c r="CT126" s="834"/>
      <c r="CU126" s="834"/>
      <c r="CV126" s="834"/>
      <c r="CW126" s="834"/>
      <c r="CX126" s="834"/>
      <c r="CY126" s="834"/>
      <c r="CZ126" s="834"/>
      <c r="DA126" s="834"/>
      <c r="DB126" s="834"/>
      <c r="DC126" s="834"/>
      <c r="DD126" s="834"/>
      <c r="DE126" s="834"/>
      <c r="DF126" s="835"/>
      <c r="DG126" s="900" t="s">
        <v>487</v>
      </c>
      <c r="DH126" s="901"/>
      <c r="DI126" s="901"/>
      <c r="DJ126" s="901"/>
      <c r="DK126" s="901"/>
      <c r="DL126" s="901" t="s">
        <v>487</v>
      </c>
      <c r="DM126" s="901"/>
      <c r="DN126" s="901"/>
      <c r="DO126" s="901"/>
      <c r="DP126" s="901"/>
      <c r="DQ126" s="901" t="s">
        <v>487</v>
      </c>
      <c r="DR126" s="901"/>
      <c r="DS126" s="901"/>
      <c r="DT126" s="901"/>
      <c r="DU126" s="901"/>
      <c r="DV126" s="878" t="s">
        <v>487</v>
      </c>
      <c r="DW126" s="878"/>
      <c r="DX126" s="878"/>
      <c r="DY126" s="878"/>
      <c r="DZ126" s="879"/>
    </row>
    <row r="127" spans="1:130" s="248" customFormat="1" ht="26.25" customHeight="1" x14ac:dyDescent="0.15">
      <c r="A127" s="906"/>
      <c r="B127" s="907"/>
      <c r="C127" s="925" t="s">
        <v>491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1660</v>
      </c>
      <c r="AB127" s="864"/>
      <c r="AC127" s="864"/>
      <c r="AD127" s="864"/>
      <c r="AE127" s="865"/>
      <c r="AF127" s="866">
        <v>1462</v>
      </c>
      <c r="AG127" s="864"/>
      <c r="AH127" s="864"/>
      <c r="AI127" s="864"/>
      <c r="AJ127" s="865"/>
      <c r="AK127" s="866">
        <v>944</v>
      </c>
      <c r="AL127" s="864"/>
      <c r="AM127" s="864"/>
      <c r="AN127" s="864"/>
      <c r="AO127" s="865"/>
      <c r="AP127" s="911">
        <v>0</v>
      </c>
      <c r="AQ127" s="912"/>
      <c r="AR127" s="912"/>
      <c r="AS127" s="912"/>
      <c r="AT127" s="913"/>
      <c r="AU127" s="284"/>
      <c r="AV127" s="284"/>
      <c r="AW127" s="284"/>
      <c r="AX127" s="928" t="s">
        <v>492</v>
      </c>
      <c r="AY127" s="896"/>
      <c r="AZ127" s="896"/>
      <c r="BA127" s="896"/>
      <c r="BB127" s="896"/>
      <c r="BC127" s="896"/>
      <c r="BD127" s="896"/>
      <c r="BE127" s="897"/>
      <c r="BF127" s="895" t="s">
        <v>493</v>
      </c>
      <c r="BG127" s="896"/>
      <c r="BH127" s="896"/>
      <c r="BI127" s="896"/>
      <c r="BJ127" s="896"/>
      <c r="BK127" s="896"/>
      <c r="BL127" s="897"/>
      <c r="BM127" s="895" t="s">
        <v>494</v>
      </c>
      <c r="BN127" s="896"/>
      <c r="BO127" s="896"/>
      <c r="BP127" s="896"/>
      <c r="BQ127" s="896"/>
      <c r="BR127" s="896"/>
      <c r="BS127" s="897"/>
      <c r="BT127" s="895" t="s">
        <v>495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496</v>
      </c>
      <c r="CQ127" s="834"/>
      <c r="CR127" s="834"/>
      <c r="CS127" s="834"/>
      <c r="CT127" s="834"/>
      <c r="CU127" s="834"/>
      <c r="CV127" s="834"/>
      <c r="CW127" s="834"/>
      <c r="CX127" s="834"/>
      <c r="CY127" s="834"/>
      <c r="CZ127" s="834"/>
      <c r="DA127" s="834"/>
      <c r="DB127" s="834"/>
      <c r="DC127" s="834"/>
      <c r="DD127" s="834"/>
      <c r="DE127" s="834"/>
      <c r="DF127" s="835"/>
      <c r="DG127" s="900" t="s">
        <v>233</v>
      </c>
      <c r="DH127" s="901"/>
      <c r="DI127" s="901"/>
      <c r="DJ127" s="901"/>
      <c r="DK127" s="901"/>
      <c r="DL127" s="901" t="s">
        <v>233</v>
      </c>
      <c r="DM127" s="901"/>
      <c r="DN127" s="901"/>
      <c r="DO127" s="901"/>
      <c r="DP127" s="901"/>
      <c r="DQ127" s="901" t="s">
        <v>233</v>
      </c>
      <c r="DR127" s="901"/>
      <c r="DS127" s="901"/>
      <c r="DT127" s="901"/>
      <c r="DU127" s="901"/>
      <c r="DV127" s="878" t="s">
        <v>487</v>
      </c>
      <c r="DW127" s="878"/>
      <c r="DX127" s="878"/>
      <c r="DY127" s="878"/>
      <c r="DZ127" s="879"/>
    </row>
    <row r="128" spans="1:130" s="248" customFormat="1" ht="26.25" customHeight="1" thickBot="1" x14ac:dyDescent="0.2">
      <c r="A128" s="880" t="s">
        <v>497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498</v>
      </c>
      <c r="X128" s="882"/>
      <c r="Y128" s="882"/>
      <c r="Z128" s="883"/>
      <c r="AA128" s="884">
        <v>25445</v>
      </c>
      <c r="AB128" s="885"/>
      <c r="AC128" s="885"/>
      <c r="AD128" s="885"/>
      <c r="AE128" s="886"/>
      <c r="AF128" s="887">
        <v>22078</v>
      </c>
      <c r="AG128" s="885"/>
      <c r="AH128" s="885"/>
      <c r="AI128" s="885"/>
      <c r="AJ128" s="886"/>
      <c r="AK128" s="887">
        <v>22433</v>
      </c>
      <c r="AL128" s="885"/>
      <c r="AM128" s="885"/>
      <c r="AN128" s="885"/>
      <c r="AO128" s="886"/>
      <c r="AP128" s="888"/>
      <c r="AQ128" s="889"/>
      <c r="AR128" s="889"/>
      <c r="AS128" s="889"/>
      <c r="AT128" s="890"/>
      <c r="AU128" s="284"/>
      <c r="AV128" s="284"/>
      <c r="AW128" s="284"/>
      <c r="AX128" s="891" t="s">
        <v>499</v>
      </c>
      <c r="AY128" s="892"/>
      <c r="AZ128" s="892"/>
      <c r="BA128" s="892"/>
      <c r="BB128" s="892"/>
      <c r="BC128" s="892"/>
      <c r="BD128" s="892"/>
      <c r="BE128" s="893"/>
      <c r="BF128" s="870" t="s">
        <v>487</v>
      </c>
      <c r="BG128" s="871"/>
      <c r="BH128" s="871"/>
      <c r="BI128" s="871"/>
      <c r="BJ128" s="871"/>
      <c r="BK128" s="871"/>
      <c r="BL128" s="894"/>
      <c r="BM128" s="870">
        <v>13.78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500</v>
      </c>
      <c r="CQ128" s="812"/>
      <c r="CR128" s="812"/>
      <c r="CS128" s="812"/>
      <c r="CT128" s="812"/>
      <c r="CU128" s="812"/>
      <c r="CV128" s="812"/>
      <c r="CW128" s="812"/>
      <c r="CX128" s="812"/>
      <c r="CY128" s="812"/>
      <c r="CZ128" s="812"/>
      <c r="DA128" s="812"/>
      <c r="DB128" s="812"/>
      <c r="DC128" s="812"/>
      <c r="DD128" s="812"/>
      <c r="DE128" s="812"/>
      <c r="DF128" s="813"/>
      <c r="DG128" s="874" t="s">
        <v>487</v>
      </c>
      <c r="DH128" s="875"/>
      <c r="DI128" s="875"/>
      <c r="DJ128" s="875"/>
      <c r="DK128" s="875"/>
      <c r="DL128" s="875" t="s">
        <v>487</v>
      </c>
      <c r="DM128" s="875"/>
      <c r="DN128" s="875"/>
      <c r="DO128" s="875"/>
      <c r="DP128" s="875"/>
      <c r="DQ128" s="875" t="s">
        <v>233</v>
      </c>
      <c r="DR128" s="875"/>
      <c r="DS128" s="875"/>
      <c r="DT128" s="875"/>
      <c r="DU128" s="875"/>
      <c r="DV128" s="876" t="s">
        <v>233</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501</v>
      </c>
      <c r="X129" s="861"/>
      <c r="Y129" s="861"/>
      <c r="Z129" s="862"/>
      <c r="AA129" s="863">
        <v>7494586</v>
      </c>
      <c r="AB129" s="864"/>
      <c r="AC129" s="864"/>
      <c r="AD129" s="864"/>
      <c r="AE129" s="865"/>
      <c r="AF129" s="866">
        <v>7464283</v>
      </c>
      <c r="AG129" s="864"/>
      <c r="AH129" s="864"/>
      <c r="AI129" s="864"/>
      <c r="AJ129" s="865"/>
      <c r="AK129" s="866">
        <v>7900435</v>
      </c>
      <c r="AL129" s="864"/>
      <c r="AM129" s="864"/>
      <c r="AN129" s="864"/>
      <c r="AO129" s="865"/>
      <c r="AP129" s="867"/>
      <c r="AQ129" s="868"/>
      <c r="AR129" s="868"/>
      <c r="AS129" s="868"/>
      <c r="AT129" s="869"/>
      <c r="AU129" s="286"/>
      <c r="AV129" s="286"/>
      <c r="AW129" s="286"/>
      <c r="AX129" s="833" t="s">
        <v>502</v>
      </c>
      <c r="AY129" s="834"/>
      <c r="AZ129" s="834"/>
      <c r="BA129" s="834"/>
      <c r="BB129" s="834"/>
      <c r="BC129" s="834"/>
      <c r="BD129" s="834"/>
      <c r="BE129" s="835"/>
      <c r="BF129" s="853" t="s">
        <v>233</v>
      </c>
      <c r="BG129" s="854"/>
      <c r="BH129" s="854"/>
      <c r="BI129" s="854"/>
      <c r="BJ129" s="854"/>
      <c r="BK129" s="854"/>
      <c r="BL129" s="855"/>
      <c r="BM129" s="853">
        <v>18.78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504</v>
      </c>
      <c r="X130" s="861"/>
      <c r="Y130" s="861"/>
      <c r="Z130" s="862"/>
      <c r="AA130" s="863">
        <v>756337</v>
      </c>
      <c r="AB130" s="864"/>
      <c r="AC130" s="864"/>
      <c r="AD130" s="864"/>
      <c r="AE130" s="865"/>
      <c r="AF130" s="866">
        <v>767770</v>
      </c>
      <c r="AG130" s="864"/>
      <c r="AH130" s="864"/>
      <c r="AI130" s="864"/>
      <c r="AJ130" s="865"/>
      <c r="AK130" s="866">
        <v>750640</v>
      </c>
      <c r="AL130" s="864"/>
      <c r="AM130" s="864"/>
      <c r="AN130" s="864"/>
      <c r="AO130" s="865"/>
      <c r="AP130" s="867"/>
      <c r="AQ130" s="868"/>
      <c r="AR130" s="868"/>
      <c r="AS130" s="868"/>
      <c r="AT130" s="869"/>
      <c r="AU130" s="286"/>
      <c r="AV130" s="286"/>
      <c r="AW130" s="286"/>
      <c r="AX130" s="833" t="s">
        <v>505</v>
      </c>
      <c r="AY130" s="834"/>
      <c r="AZ130" s="834"/>
      <c r="BA130" s="834"/>
      <c r="BB130" s="834"/>
      <c r="BC130" s="834"/>
      <c r="BD130" s="834"/>
      <c r="BE130" s="835"/>
      <c r="BF130" s="836">
        <v>6.9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506</v>
      </c>
      <c r="X131" s="844"/>
      <c r="Y131" s="844"/>
      <c r="Z131" s="845"/>
      <c r="AA131" s="846">
        <v>6738249</v>
      </c>
      <c r="AB131" s="847"/>
      <c r="AC131" s="847"/>
      <c r="AD131" s="847"/>
      <c r="AE131" s="848"/>
      <c r="AF131" s="849">
        <v>6696513</v>
      </c>
      <c r="AG131" s="847"/>
      <c r="AH131" s="847"/>
      <c r="AI131" s="847"/>
      <c r="AJ131" s="848"/>
      <c r="AK131" s="849">
        <v>7149795</v>
      </c>
      <c r="AL131" s="847"/>
      <c r="AM131" s="847"/>
      <c r="AN131" s="847"/>
      <c r="AO131" s="848"/>
      <c r="AP131" s="850"/>
      <c r="AQ131" s="851"/>
      <c r="AR131" s="851"/>
      <c r="AS131" s="851"/>
      <c r="AT131" s="852"/>
      <c r="AU131" s="286"/>
      <c r="AV131" s="286"/>
      <c r="AW131" s="286"/>
      <c r="AX131" s="811" t="s">
        <v>507</v>
      </c>
      <c r="AY131" s="812"/>
      <c r="AZ131" s="812"/>
      <c r="BA131" s="812"/>
      <c r="BB131" s="812"/>
      <c r="BC131" s="812"/>
      <c r="BD131" s="812"/>
      <c r="BE131" s="813"/>
      <c r="BF131" s="814">
        <v>41.3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509</v>
      </c>
      <c r="W132" s="824"/>
      <c r="X132" s="824"/>
      <c r="Y132" s="824"/>
      <c r="Z132" s="825"/>
      <c r="AA132" s="826">
        <v>6.6123112989999999</v>
      </c>
      <c r="AB132" s="827"/>
      <c r="AC132" s="827"/>
      <c r="AD132" s="827"/>
      <c r="AE132" s="828"/>
      <c r="AF132" s="829">
        <v>6.9596818520000001</v>
      </c>
      <c r="AG132" s="827"/>
      <c r="AH132" s="827"/>
      <c r="AI132" s="827"/>
      <c r="AJ132" s="828"/>
      <c r="AK132" s="829">
        <v>7.1451838829999996</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510</v>
      </c>
      <c r="W133" s="803"/>
      <c r="X133" s="803"/>
      <c r="Y133" s="803"/>
      <c r="Z133" s="804"/>
      <c r="AA133" s="805">
        <v>7.8</v>
      </c>
      <c r="AB133" s="806"/>
      <c r="AC133" s="806"/>
      <c r="AD133" s="806"/>
      <c r="AE133" s="807"/>
      <c r="AF133" s="805">
        <v>7.2</v>
      </c>
      <c r="AG133" s="806"/>
      <c r="AH133" s="806"/>
      <c r="AI133" s="806"/>
      <c r="AJ133" s="807"/>
      <c r="AK133" s="805">
        <v>6.9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q0Yfq71NwPizgdH3wGNvekuiI1mIPTFlJ7/RpKGsnS5KVBlvp+TsReRIl7VPAbvHZz1a+Cbg9L9FHLwd/YQDw==" saltValue="MR0yU6daFdPFv3WsftOzi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7kFuOvdSnkhSrMejWq/sQPgdd7K4z0PvikPuWrxe0EcCNEQLUtnx6lO1b5YKoBvKfQcMBMZABO4QrlbpDHYH+Q==" saltValue="PqlFYGf8hNOf27RgfjV83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NvQO6J4yV2/ui0wSK2wiul1WS6O/BIoojKGr37L5JsLVretUW9ew4X1XnhGDm8s95r4PQuMvkbg/d4xNXPplg==" saltValue="ojLucOCkNXf8H/yldWy5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514</v>
      </c>
      <c r="AP7" s="305"/>
      <c r="AQ7" s="306" t="s">
        <v>515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516</v>
      </c>
      <c r="AQ8" s="312" t="s">
        <v>517</v>
      </c>
      <c r="AR8" s="313" t="s">
        <v>518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519</v>
      </c>
      <c r="AL9" s="1228"/>
      <c r="AM9" s="1228"/>
      <c r="AN9" s="1229"/>
      <c r="AO9" s="314">
        <v>2348926</v>
      </c>
      <c r="AP9" s="314">
        <v>94883</v>
      </c>
      <c r="AQ9" s="315">
        <v>71124</v>
      </c>
      <c r="AR9" s="316">
        <v>33.4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520</v>
      </c>
      <c r="AL10" s="1228"/>
      <c r="AM10" s="1228"/>
      <c r="AN10" s="1229"/>
      <c r="AO10" s="317">
        <v>400929</v>
      </c>
      <c r="AP10" s="317">
        <v>16195</v>
      </c>
      <c r="AQ10" s="318">
        <v>8282</v>
      </c>
      <c r="AR10" s="319">
        <v>95.5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521</v>
      </c>
      <c r="AL11" s="1228"/>
      <c r="AM11" s="1228"/>
      <c r="AN11" s="1229"/>
      <c r="AO11" s="317" t="s">
        <v>522</v>
      </c>
      <c r="AP11" s="317" t="s">
        <v>522</v>
      </c>
      <c r="AQ11" s="318">
        <v>547</v>
      </c>
      <c r="AR11" s="319" t="s">
        <v>522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523</v>
      </c>
      <c r="AL12" s="1228"/>
      <c r="AM12" s="1228"/>
      <c r="AN12" s="1229"/>
      <c r="AO12" s="317" t="s">
        <v>522</v>
      </c>
      <c r="AP12" s="317" t="s">
        <v>522</v>
      </c>
      <c r="AQ12" s="318">
        <v>5</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524</v>
      </c>
      <c r="AL13" s="1228"/>
      <c r="AM13" s="1228"/>
      <c r="AN13" s="1229"/>
      <c r="AO13" s="317">
        <v>115030</v>
      </c>
      <c r="AP13" s="317">
        <v>4647</v>
      </c>
      <c r="AQ13" s="318">
        <v>2930</v>
      </c>
      <c r="AR13" s="319">
        <v>58.6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525</v>
      </c>
      <c r="AL14" s="1228"/>
      <c r="AM14" s="1228"/>
      <c r="AN14" s="1229"/>
      <c r="AO14" s="317">
        <v>55301</v>
      </c>
      <c r="AP14" s="317">
        <v>2234</v>
      </c>
      <c r="AQ14" s="318">
        <v>1382</v>
      </c>
      <c r="AR14" s="319">
        <v>61.6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526</v>
      </c>
      <c r="AL15" s="1231"/>
      <c r="AM15" s="1231"/>
      <c r="AN15" s="1232"/>
      <c r="AO15" s="317">
        <v>-150903</v>
      </c>
      <c r="AP15" s="317">
        <v>-6096</v>
      </c>
      <c r="AQ15" s="318">
        <v>-4924</v>
      </c>
      <c r="AR15" s="319">
        <v>23.8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2769283</v>
      </c>
      <c r="AP16" s="317">
        <v>111863</v>
      </c>
      <c r="AQ16" s="318">
        <v>79347</v>
      </c>
      <c r="AR16" s="319">
        <v>41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531</v>
      </c>
      <c r="AL21" s="1234"/>
      <c r="AM21" s="1234"/>
      <c r="AN21" s="1235"/>
      <c r="AO21" s="330">
        <v>10.38</v>
      </c>
      <c r="AP21" s="331">
        <v>7.49</v>
      </c>
      <c r="AQ21" s="332">
        <v>2.89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532</v>
      </c>
      <c r="AL22" s="1234"/>
      <c r="AM22" s="1234"/>
      <c r="AN22" s="1235"/>
      <c r="AO22" s="335">
        <v>96.8</v>
      </c>
      <c r="AP22" s="336">
        <v>97.5</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514</v>
      </c>
      <c r="AP30" s="305"/>
      <c r="AQ30" s="306" t="s">
        <v>515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516</v>
      </c>
      <c r="AQ31" s="312" t="s">
        <v>517</v>
      </c>
      <c r="AR31" s="313" t="s">
        <v>518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536</v>
      </c>
      <c r="AL32" s="1217"/>
      <c r="AM32" s="1217"/>
      <c r="AN32" s="1218"/>
      <c r="AO32" s="345">
        <v>1066870</v>
      </c>
      <c r="AP32" s="345">
        <v>43095</v>
      </c>
      <c r="AQ32" s="346">
        <v>30764</v>
      </c>
      <c r="AR32" s="347">
        <v>40.1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537</v>
      </c>
      <c r="AL33" s="1217"/>
      <c r="AM33" s="1217"/>
      <c r="AN33" s="1218"/>
      <c r="AO33" s="345" t="s">
        <v>522</v>
      </c>
      <c r="AP33" s="345" t="s">
        <v>522</v>
      </c>
      <c r="AQ33" s="346" t="s">
        <v>522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538</v>
      </c>
      <c r="AL34" s="1217"/>
      <c r="AM34" s="1217"/>
      <c r="AN34" s="1218"/>
      <c r="AO34" s="345" t="s">
        <v>522</v>
      </c>
      <c r="AP34" s="345" t="s">
        <v>522</v>
      </c>
      <c r="AQ34" s="346" t="s">
        <v>522</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539</v>
      </c>
      <c r="AL35" s="1217"/>
      <c r="AM35" s="1217"/>
      <c r="AN35" s="1218"/>
      <c r="AO35" s="345">
        <v>152446</v>
      </c>
      <c r="AP35" s="345">
        <v>6158</v>
      </c>
      <c r="AQ35" s="346">
        <v>12161</v>
      </c>
      <c r="AR35" s="347">
        <v>-49.4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540</v>
      </c>
      <c r="AL36" s="1217"/>
      <c r="AM36" s="1217"/>
      <c r="AN36" s="1218"/>
      <c r="AO36" s="345">
        <v>63674</v>
      </c>
      <c r="AP36" s="345">
        <v>2572</v>
      </c>
      <c r="AQ36" s="346">
        <v>1793</v>
      </c>
      <c r="AR36" s="347">
        <v>43.4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541</v>
      </c>
      <c r="AL37" s="1217"/>
      <c r="AM37" s="1217"/>
      <c r="AN37" s="1218"/>
      <c r="AO37" s="345">
        <v>944</v>
      </c>
      <c r="AP37" s="345">
        <v>38</v>
      </c>
      <c r="AQ37" s="346">
        <v>575</v>
      </c>
      <c r="AR37" s="347">
        <v>-93.4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542</v>
      </c>
      <c r="AL38" s="1214"/>
      <c r="AM38" s="1214"/>
      <c r="AN38" s="1215"/>
      <c r="AO38" s="348">
        <v>5</v>
      </c>
      <c r="AP38" s="348">
        <v>0</v>
      </c>
      <c r="AQ38" s="349">
        <v>1</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543</v>
      </c>
      <c r="AL39" s="1214"/>
      <c r="AM39" s="1214"/>
      <c r="AN39" s="1215"/>
      <c r="AO39" s="345">
        <v>-22433</v>
      </c>
      <c r="AP39" s="345">
        <v>-906</v>
      </c>
      <c r="AQ39" s="346">
        <v>-2883</v>
      </c>
      <c r="AR39" s="347">
        <v>-68.599999999999994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544</v>
      </c>
      <c r="AL40" s="1217"/>
      <c r="AM40" s="1217"/>
      <c r="AN40" s="1218"/>
      <c r="AO40" s="345">
        <v>-750640</v>
      </c>
      <c r="AP40" s="345">
        <v>-30322</v>
      </c>
      <c r="AQ40" s="346">
        <v>-29973</v>
      </c>
      <c r="AR40" s="347">
        <v>1.2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510866</v>
      </c>
      <c r="AP41" s="345">
        <v>20636</v>
      </c>
      <c r="AQ41" s="346">
        <v>12437</v>
      </c>
      <c r="AR41" s="347">
        <v>65.900000000000006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514</v>
      </c>
      <c r="AN49" s="1224" t="s">
        <v>548</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549</v>
      </c>
      <c r="AO50" s="362" t="s">
        <v>550</v>
      </c>
      <c r="AP50" s="363" t="s">
        <v>551</v>
      </c>
      <c r="AQ50" s="364" t="s">
        <v>552</v>
      </c>
      <c r="AR50" s="365" t="s">
        <v>553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1663627</v>
      </c>
      <c r="AN51" s="367">
        <v>64119</v>
      </c>
      <c r="AO51" s="368">
        <v>-50.4</v>
      </c>
      <c r="AP51" s="369">
        <v>57122</v>
      </c>
      <c r="AQ51" s="370">
        <v>0.4</v>
      </c>
      <c r="AR51" s="371">
        <v>-50.8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1048754</v>
      </c>
      <c r="AN52" s="375">
        <v>40421</v>
      </c>
      <c r="AO52" s="376">
        <v>58.3</v>
      </c>
      <c r="AP52" s="377">
        <v>36191</v>
      </c>
      <c r="AQ52" s="378">
        <v>11.2</v>
      </c>
      <c r="AR52" s="379">
        <v>47.1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1602485</v>
      </c>
      <c r="AN53" s="367">
        <v>62597</v>
      </c>
      <c r="AO53" s="368">
        <v>-2.4</v>
      </c>
      <c r="AP53" s="369">
        <v>53655</v>
      </c>
      <c r="AQ53" s="370">
        <v>-6.1</v>
      </c>
      <c r="AR53" s="371">
        <v>3.7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602791</v>
      </c>
      <c r="AN54" s="375">
        <v>23547</v>
      </c>
      <c r="AO54" s="376">
        <v>-41.7</v>
      </c>
      <c r="AP54" s="377">
        <v>32719</v>
      </c>
      <c r="AQ54" s="378">
        <v>-9.6</v>
      </c>
      <c r="AR54" s="379">
        <v>-32.1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962861</v>
      </c>
      <c r="AN55" s="367">
        <v>38076</v>
      </c>
      <c r="AO55" s="368">
        <v>-39.200000000000003</v>
      </c>
      <c r="AP55" s="369">
        <v>53869</v>
      </c>
      <c r="AQ55" s="370">
        <v>0.4</v>
      </c>
      <c r="AR55" s="371">
        <v>-39.6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552558</v>
      </c>
      <c r="AN56" s="375">
        <v>21851</v>
      </c>
      <c r="AO56" s="376">
        <v>-7.2</v>
      </c>
      <c r="AP56" s="377">
        <v>35046</v>
      </c>
      <c r="AQ56" s="378">
        <v>7.1</v>
      </c>
      <c r="AR56" s="379">
        <v>-14.3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1176751</v>
      </c>
      <c r="AN57" s="367">
        <v>46970</v>
      </c>
      <c r="AO57" s="368">
        <v>23.4</v>
      </c>
      <c r="AP57" s="369">
        <v>59119</v>
      </c>
      <c r="AQ57" s="370">
        <v>9.6999999999999993</v>
      </c>
      <c r="AR57" s="371">
        <v>13.7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672713</v>
      </c>
      <c r="AN58" s="375">
        <v>26852</v>
      </c>
      <c r="AO58" s="376">
        <v>22.9</v>
      </c>
      <c r="AP58" s="377">
        <v>29900</v>
      </c>
      <c r="AQ58" s="378">
        <v>-14.7</v>
      </c>
      <c r="AR58" s="379">
        <v>37.6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1038552</v>
      </c>
      <c r="AN59" s="367">
        <v>41952</v>
      </c>
      <c r="AO59" s="368">
        <v>-10.7</v>
      </c>
      <c r="AP59" s="369">
        <v>53895</v>
      </c>
      <c r="AQ59" s="370">
        <v>-8.8000000000000007</v>
      </c>
      <c r="AR59" s="371">
        <v>-1.9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439759</v>
      </c>
      <c r="AN60" s="375">
        <v>17764</v>
      </c>
      <c r="AO60" s="376">
        <v>-33.799999999999997</v>
      </c>
      <c r="AP60" s="377">
        <v>31224</v>
      </c>
      <c r="AQ60" s="378">
        <v>4.4000000000000004</v>
      </c>
      <c r="AR60" s="379">
        <v>-38.200000000000003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1288855</v>
      </c>
      <c r="AN61" s="382">
        <v>50743</v>
      </c>
      <c r="AO61" s="383">
        <v>-15.9</v>
      </c>
      <c r="AP61" s="384">
        <v>55532</v>
      </c>
      <c r="AQ61" s="385">
        <v>-0.9</v>
      </c>
      <c r="AR61" s="371">
        <v>-15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663315</v>
      </c>
      <c r="AN62" s="375">
        <v>26087</v>
      </c>
      <c r="AO62" s="376">
        <v>-0.3</v>
      </c>
      <c r="AP62" s="377">
        <v>33016</v>
      </c>
      <c r="AQ62" s="378">
        <v>-0.3</v>
      </c>
      <c r="AR62" s="379">
        <v>0</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c/0aQ9sSQXlNlYO4qd4npzAse97RIsw4yt4h5aDxTIgK+i8Ng0nsBNRvX7xts1DiS0CTxPY4BfZCmJsspGF1w==" saltValue="JnZp3em+102ws9HvvWHX9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row r="120" spans="125:125" ht="13.5" hidden="1" customHeight="1" x14ac:dyDescent="0.15"/>
    <row r="121" spans="125:125" ht="13.5" hidden="1" customHeight="1" x14ac:dyDescent="0.15">
      <c r="DU121" s="292"/>
    </row>
  </sheetData>
  <sheetProtection algorithmName="SHA-512" hashValue="cOwTIgKMrTAkRc7hY0itLnNQydpPswfcHFO7Q+f07C9J1HVxj4LoMKZw1JtEIVr1GniUd/f7Nri+VIuuT967ig==" saltValue="n0UxxG8MvG1VgQvRU+JK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tm/y2GDPLWp9a5lHHRN+FKzi4JUjQ85yknwAJyrPHnvGviAr7NIAj9OC6jO3blP09UAnqByyoJ7ljwzL9g4JA==" saltValue="CU/xLTUfhprPxKu6Yf1Yq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8" t="s">
        <v>3</v>
      </c>
      <c r="D47" s="1238"/>
      <c r="E47" s="1239"/>
      <c r="F47" s="11">
        <v>13.54</v>
      </c>
      <c r="G47" s="12">
        <v>13.7</v>
      </c>
      <c r="H47" s="12">
        <v>13.81</v>
      </c>
      <c r="I47" s="12">
        <v>14.53</v>
      </c>
      <c r="J47" s="13">
        <v>16.739999999999998</v>
      </c>
    </row>
    <row r="48" spans="2:10" ht="57.75" customHeight="1" x14ac:dyDescent="0.15">
      <c r="B48" s="14"/>
      <c r="C48" s="1240" t="s">
        <v>4</v>
      </c>
      <c r="D48" s="1240"/>
      <c r="E48" s="1241"/>
      <c r="F48" s="15">
        <v>12.58</v>
      </c>
      <c r="G48" s="16">
        <v>10.33</v>
      </c>
      <c r="H48" s="16">
        <v>12.68</v>
      </c>
      <c r="I48" s="16">
        <v>11.95</v>
      </c>
      <c r="J48" s="17">
        <v>13.1</v>
      </c>
    </row>
    <row r="49" spans="2:10" ht="57.75" customHeight="1" thickBot="1" x14ac:dyDescent="0.2">
      <c r="B49" s="18"/>
      <c r="C49" s="1242" t="s">
        <v>5</v>
      </c>
      <c r="D49" s="1242"/>
      <c r="E49" s="1243"/>
      <c r="F49" s="19" t="s">
        <v>568</v>
      </c>
      <c r="G49" s="20" t="s">
        <v>569</v>
      </c>
      <c r="H49" s="20">
        <v>2.2999999999999998</v>
      </c>
      <c r="I49" s="20" t="s">
        <v>570</v>
      </c>
      <c r="J49" s="21">
        <v>4.82</v>
      </c>
    </row>
    <row r="50" spans="2:10" ht="13.5" customHeight="1" x14ac:dyDescent="0.15"/>
  </sheetData>
  <sheetProtection algorithmName="SHA-512" hashValue="G1qMgEuddfqimksoZe4Vnh5NpS9cuSkfo9HgoO6YFy0AkJ1BuinRxjdu/iwkDomwvtfp8uDphyTkmmOIXLmfSQ==" saltValue="cvHOtLmQjubxxwPdXAes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2022-03-09T10:12:06Z</cp:lastPrinted>
  <dcterms:created xsi:type="dcterms:W3CDTF">2022-02-02T04:05:35Z</dcterms:created>
  <dcterms:modified xsi:type="dcterms:W3CDTF">2022-10-04T05:14:47Z</dcterms:modified>
  <cp:category/>
</cp:coreProperties>
</file>