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30" yWindow="60" windowWidth="28800" windowHeight="15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<sst xmlns="http://schemas.openxmlformats.org/spreadsheetml/2006/main" count="1120" uniqueCount="612">
  <si>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</si>
  <si>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</si>
  <si>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</si>
  <si>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</si>
  <si>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</si>
  <si>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</si>
  <si>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</si>
  <si>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</si>
  <si>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</si>
  <si>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</si>
  <si>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</si>
  <si>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</si>
  <si>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</si>
  <si>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</si>
  <si>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</si>
  <si>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</si>
  <si>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</si>
  <si>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</si>
  <si>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</si>
  <si>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</si>
  <si>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</si>
  <si>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</si>
  <si>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</si>
  <si>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</si>
  <si>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</si>
  <si>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</si>
  <si>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</si>
  <si>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</si>
  <si>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</si>
  <si>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</si>
  <si>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</si>
  <si>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</si>
  <si>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</si>
  <si>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</si>
  <si>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</si>
  <si>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</si>
  <si>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</si>
  <si>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</si>
  <si>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</si>
  <si>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</si>
  <si>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</si>
  <si>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</si>
  <si>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</si>
  <si>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</si>
  <si>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</si>
  <si>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</si>
  <si>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</si>
  <si>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</si>
  <si>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</si>
  <si>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</si>
  <si>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</si>
  <si>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</si>
  <si>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</si>
  <si>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</si>
  <si>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</si>
  <si>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</si>
  <si>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</si>
  <si>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</si>
  <si>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</si>
  <si>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</si>
  <si>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</si>
  <si>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</si>
  <si>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</si>
  <si>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</si>
  <si>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</si>
  <si>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</si>
  <si>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</si>
  <si>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</si>
  <si>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</si>
  <si>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</si>
  <si>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</si>
  <si>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</si>
  <si>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</si>
  <si>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</si>
  <si>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</si>
  <si>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</si>
  <si>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</si>
  <si>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</si>
  <si>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</si>
  <si>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</si>
  <si>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</si>
  <si>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</si>
  <si>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</si>
  <si>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</si>
  <si>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</si>
  <si>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</si>
  <si>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</si>
  <si>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</si>
  <si>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</si>
  <si>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</si>
  <si>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</si>
  <si>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</si>
  <si>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</si>
  <si>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</si>
  <si>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</si>
  <si>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</si>
  <si>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</si>
  <si>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</si>
  <si>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</si>
  <si>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</si>
  <si>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</si>
  <si>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</si>
  <si>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</si>
  <si>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</si>
  <si>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</si>
  <si>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</si>
  <si>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</si>
  <si>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</si>
  <si>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</si>
  <si>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</si>
  <si>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</si>
  <si>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</si>
  <si>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</si>
  <si>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</si>
  <si>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</si>
  <si>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</si>
  <si>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</si>
  <si>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</si>
  <si>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</si>
  <si>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</si>
  <si>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</si>
  <si>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</si>
  <si>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</si>
  <si>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</si>
  <si>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</si>
  <si>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</si>
  <si>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</si>
  <si>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</si>
  <si>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</si>
  <si>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</si>
  <si>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</si>
  <si>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</si>
  <si>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</si>
  <si>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</si>
  <si>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</si>
  <si>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</si>
  <si>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</si>
  <si>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</si>
  <si>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</si>
  <si>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</si>
  <si>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</si>
  <si>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</si>
  <si>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</si>
  <si>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</si>
  <si>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</si>
  <si>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</si>
  <si>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</si>
  <si>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</si>
  <si>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</si>
  <si>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</si>
  <si>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</si>
  <si>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</si>
  <si>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</si>
  <si>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</si>
  <si>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</si>
  <si>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</si>
  <si>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</si>
  <si>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</si>
  <si>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</si>
  <si>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</si>
  <si>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</si>
  <si>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</si>
  <si>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</si>
  <si>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</si>
  <si>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</si>
  <si>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</si>
  <si>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</si>
  <si>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</si>
  <si>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</si>
  <si>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</si>
  <si>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</si>
  <si>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</si>
  <si>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</si>
  <si>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</si>
  <si>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</si>
  <si>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</si>
  <si>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</si>
  <si>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</si>
  <si>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</si>
  <si>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</si>
  <si>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</si>
  <si>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</si>
  <si>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</si>
  <si>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</si>
  <si>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</si>
  <si>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</si>
  <si>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</si>
  <si>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</si>
  <si>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</si>
  <si>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</si>
  <si>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</si>
  <si>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</si>
  <si>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</si>
  <si>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</si>
  <si>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</si>
  <si>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</si>
  <si>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</si>
  <si>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</si>
  <si>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</si>
  <si>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</si>
  <si>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</si>
  <si>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</si>
  <si>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</si>
  <si>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</si>
  <si>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</si>
  <si>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</si>
  <si>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</si>
  <si>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</si>
  <si>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</si>
  <si>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</si>
  <si>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</si>
  <si>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栃木県益子町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</si>
  <si>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</si>
  <si>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</si>
  <si>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</si>
  <si>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</si>
  <si>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</si>
  <si>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</si>
  <si>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</si>
  <si>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</si>
  <si>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</si>
  <si>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</si>
  <si>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</si>
  <si>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</si>
  <si>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</si>
  <si>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</si>
  <si>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</si>
  <si>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</si>
  <si>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</si>
  <si>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</si>
  <si>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</si>
  <si>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</si>
  <si>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</si>
  <si>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</si>
  <si>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</si>
  <si>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</si>
  <si>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</si>
  <si>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</si>
  <si>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</si>
  <si>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</si>
  <si>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</si>
  <si>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</si>
  <si>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</si>
  <si>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</si>
  <si>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</si>
  <si>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</si>
  <si>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</si>
  <si>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</si>
  <si>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</si>
  <si>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</si>
  <si>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</si>
  <si>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</si>
  <si>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</si>
  <si>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</si>
  <si>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</si>
  <si>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</si>
  <si>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</si>
  <si>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</si>
  <si>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</si>
  <si>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</si>
  <si>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</si>
  <si>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</si>
  <si>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</si>
  <si>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</si>
  <si>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</si>
  <si>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</si>
  <si>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</si>
  <si>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</si>
  <si>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</si>
  <si>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</si>
  <si>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</si>
  <si>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</si>
  <si>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</si>
  <si>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</si>
  <si>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</si>
  <si>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</si>
  <si>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</si>
  <si>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</si>
  <si>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</si>
  <si>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</si>
  <si>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</si>
  <si>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</si>
  <si>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</si>
  <si>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</si>
  <si>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</si>
  <si>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</si>
  <si>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</si>
  <si>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</si>
  <si>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</si>
  <si>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</si>
  <si>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</si>
  <si>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</si>
  <si>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</si>
  <si>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</si>
  <si>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</si>
  <si>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</si>
  <si>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</si>
  <si>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</si>
  <si>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</si>
  <si>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</si>
  <si>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</si>
  <si>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</si>
  <si>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</si>
  <si>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</si>
  <si>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</si>
  <si>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</si>
  <si>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</si>
  <si>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</si>
  <si>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</si>
  <si>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</si>
  <si>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</si>
  <si>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</si>
  <si>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</si>
  <si>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</si>
  <si>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</si>
  <si>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</si>
  <si>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</si>
  <si>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</si>
  <si>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</si>
  <si>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</si>
  <si>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</si>
  <si>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</si>
  <si>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</si>
  <si>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</si>
  <si>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</si>
  <si>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</si>
  <si>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</si>
  <si>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</si>
  <si>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</si>
  <si>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</si>
  <si>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</si>
  <si>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</si>
  <si>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</si>
  <si>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</si>
  <si>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</si>
  <si>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</si>
  <si>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</si>
  <si>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</si>
  <si>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</si>
  <si>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</si>
  <si>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</si>
  <si>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</si>
  <si>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</si>
  <si>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</si>
  <si>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</si>
  <si>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</si>
  <si>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</si>
  <si>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</si>
  <si>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</si>
  <si>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</si>
  <si>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</si>
  <si>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</si>
  <si>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</si>
  <si>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</si>
  <si>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</si>
  <si>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</si>
  <si>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</si>
  <si>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</si>
  <si>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</si>
  <si>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</si>
  <si>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</si>
  <si>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</si>
  <si>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</si>
  <si>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</si>
  <si>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</si>
  <si>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</si>
  <si>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</si>
  <si>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</si>
  <si>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</si>
  <si>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</si>
  <si>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</si>
  <si>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</si>
  <si>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</si>
  <si>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</si>
  <si>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</si>
  <si>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</si>
  <si>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</si>
  <si>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</si>
  <si>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</si>
  <si>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</si>
  <si>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</si>
  <si>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</si>
  <si>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</si>
  <si>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</si>
  <si>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</si>
  <si>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</si>
  <si>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</si>
  <si>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</si>
  <si>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</si>
  <si>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</si>
  <si>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</si>
  <si>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</si>
  <si>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</si>
  <si>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</si>
  <si>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</si>
  <si>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</si>
  <si>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</si>
  <si>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</si>
  <si>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</si>
  <si>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</si>
  <si>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</si>
  <si>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</si>
  <si>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</si>
  <si>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</si>
  <si>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</si>
  <si>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</si>
  <si>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</si>
  <si>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</si>
  <si>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</si>
  <si>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</si>
  <si>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</si>
  <si>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</si>
  <si>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</si>
  <si>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</si>
  <si>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</si>
  <si>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</si>
  <si>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</si>
  <si>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</si>
  <si>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</si>
  <si>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</si>
  <si>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</si>
  <si>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</si>
  <si>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</si>
  <si>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</si>
  <si>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</si>
  <si>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</si>
  <si>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</si>
  <si>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</si>
  <si>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</si>
  <si>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</si>
  <si>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</si>
  <si>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</si>
  <si>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</si>
  <si>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</si>
  <si>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</si>
  <si>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</si>
  <si>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</si>
  <si>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</si>
  <si>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</si>
  <si>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</si>
  <si>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</si>
  <si>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</si>
  <si>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</si>
  <si>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</si>
  <si>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</si>
  <si>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</si>
  <si>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</si>
  <si>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</si>
  <si>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</si>
  <si>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</si>
  <si>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</si>
  <si>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</si>
  <si>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</si>
  <si>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</si>
  <si>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</si>
  <si>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</si>
  <si>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</si>
  <si>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</si>
  <si>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</si>
  <si>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</si>
  <si>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</si>
  <si>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</si>
  <si>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</si>
  <si>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</si>
  <si>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</si>
  <si>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</si>
  <si>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</si>
  <si>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</si>
  <si>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</si>
  <si>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</si>
  <si>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</si>
  <si>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</si>
  <si>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</si>
  <si>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</si>
  <si>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</si>
  <si>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</si>
  <si>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</si>
  <si>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</si>
  <si>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</si>
  <si>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</si>
  <si>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</si>
  <si>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</si>
  <si>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</si>
  <si>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</si>
  <si>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</si>
  <si>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</si>
  <si>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</si>
  <si>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</si>
  <si>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</si>
  <si>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</si>
  <si>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</si>
  <si>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</si>
  <si>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</si>
  <si>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</si>
  <si>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</si>
  <si>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</si>
  <si>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</si>
  <si>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</si>
  <si>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</si>
  <si>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</si>
  <si>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</si>
  <si>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</si>
  <si>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</si>
  <si>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</si>
  <si>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</si>
  <si>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</si>
  <si>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</si>
  <si>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</si>
  <si>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</si>
  <si>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</si>
  <si>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</si>
  <si>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</si>
  <si>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</si>
  <si>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</si>
  <si>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</si>
  <si>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</si>
  <si>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</si>
  <si>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</si>
  <si>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</si>
  <si>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</si>
  <si>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</si>
  <si>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</si>
  <si>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</si>
  <si>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</si>
  <si>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</si>
  <si>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</si>
  <si>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</si>
  <si>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</si>
  <si>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</si>
  <si>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</si>
  <si>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</si>
  <si>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</si>
  <si>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</si>
  <si>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</si>
  <si>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</si>
  <si>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</si>
  <si>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</si>
  <si>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</si>
  <si>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</si>
  <si>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</si>
  <si>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</si>
  <si>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</si>
  <si>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</si>
  <si>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</si>
  <si>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</si>
  <si>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</si>
  <si>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</si>
  <si>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</si>
  <si>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</si>
  <si>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</si>
  <si>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</si>
  <si>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</si>
  <si>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</si>
  <si>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</si>
  <si>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</si>
  <si>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</si>
  <si>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</si>
  <si>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</si>
  <si>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</si>
  <si>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</si>
  <si>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</si>
  <si>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</si>
  <si>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</si>
  <si>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4.02</t>
  </si>
  <si>
    <t>▲ 6.11</t>
  </si>
  <si>
    <t>▲ 6.77</t>
  </si>
  <si>
    <t>▲ 6.60</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</si>
  <si>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</si>
  <si>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</si>
  <si>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</si>
  <si>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</si>
  <si>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</si>
  <si>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</si>
  <si>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</si>
  <si>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</si>
  <si>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</si>
  <si>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</si>
  <si>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</si>
  <si>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</si>
  <si>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</si>
  <si>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</si>
  <si>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phoneticPr fontId="5"/>
  </si>
  <si>
    <t>ふるさとづくり基金</t>
    <phoneticPr fontId="5"/>
  </si>
  <si>
    <t>学校整備基金</t>
    <phoneticPr fontId="2"/>
  </si>
  <si>
    <t>-</t>
    <phoneticPr fontId="2"/>
  </si>
  <si>
    <t>芳賀郡中部環境衛生事務組合（一般会計）</t>
  </si>
  <si>
    <t>芳賀中部上水道企業団（水道事業特別会計）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</si>
  <si>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</si>
  <si>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栃木県市町村総合事務組合(特別会計)</t>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</si>
  <si>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</si>
  <si>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</si>
  <si>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</si>
  <si>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</si>
  <si>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</si>
  <si>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</si>
  <si>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ましこカンパニー</t>
  </si>
  <si>
    <t>法適</t>
  </si>
  <si>
    <t>法非適</t>
  </si>
  <si>
    <t>教育振興基金</t>
    <rPh sb="0" eb="2">
      <t>キョウイク</t>
    </rPh>
    <rPh sb="2" eb="4">
      <t>シンコウ</t>
    </rPh>
    <rPh sb="4" eb="6">
      <t>キキン</t>
    </rPh>
    <phoneticPr fontId="2"/>
  </si>
  <si>
    <t>森林環境整備促進基金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</si>
  <si>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</si>
  <si>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</si>
  <si>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</si>
  <si>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将来負担比率は類似団体と比較して高くなっていますが、有形固定資産減価償却率は低くなっています。これは有形固定資産の整備を起債や基金を用いて行っていることが要因と考えられます。
今後についても、地方債や基金残高のバランスをみながら施設等有形固定資産の整備を行っていきます。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</si>
  <si>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</si>
  <si>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</si>
  <si>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</si>
  <si>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</si>
  <si>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</si>
  <si>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</si>
  <si>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います。令和2年度は前年度と比較して、将来負担比率は大幅に下がり、実質公債費比率についても3ヵ年の平均で下がっています。今後は、平成２８年度から令和７年度を計画期間とする財政計画に基づき財政運営を行っていくとともに、令和８年度以降の公債費を６億円以内としていることから、引き続き低下していくものと想定されます。</t>
    <rPh sb="56" eb="58">
      <t>オオハバ</t>
    </rPh>
    <rPh sb="59" eb="60">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</si>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</sst>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83A2-41EE-8CB8-DE4EE03E37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73195</c:v>
                </c:pt>
                <c:pt idx="1">
                  <c:v>47255</c:v>
                </c:pt>
                <c:pt idx="2">
                  <c:v>43824</c:v>
                </c:pt>
                <c:pt idx="3">
                  <c:v>63618</c:v>
                </c:pt>
                <c:pt idx="4">
                  <c:v>30075</c:v>
                </c:pt>
              </c:numCache>
            </c:numRef>
          </c:val>
          <c:smooth val="0"/>
          <c:extLst>
            <c:ext xmlns:c16="http://schemas.microsoft.com/office/drawing/2014/chart" uri="{C3380CC4-5D6E-409C-BE32-E72D297353CC}">
              <c16:uniqueId val="{00000001-83A2-41EE-8CB8-DE4EE03E37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c:v>
                </c:pt>
                <c:pt idx="1">
                  <c:v>8.4600000000000009</c:v>
                </c:pt>
                <c:pt idx="2">
                  <c:v>7.76</c:v>
                </c:pt>
                <c:pt idx="3">
                  <c:v>6.14</c:v>
                </c:pt>
                <c:pt idx="4">
                  <c:v>9.18</c:v>
                </c:pt>
              </c:numCache>
            </c:numRef>
          </c:val>
          <c:extLst>
            <c:ext xmlns:c16="http://schemas.microsoft.com/office/drawing/2014/chart" uri="{C3380CC4-5D6E-409C-BE32-E72D297353CC}">
              <c16:uniqueId val="{00000000-3719-4C8E-BE78-6D3574DC2A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20.86</c:v>
                </c:pt>
                <c:pt idx="1">
                  <c:v>20.010000000000002</c:v>
                </c:pt>
                <c:pt idx="2">
                  <c:v>18.25</c:v>
                </c:pt>
                <c:pt idx="3">
                  <c:v>17.420000000000002</c:v>
                </c:pt>
                <c:pt idx="4">
                  <c:v>19.53</c:v>
                </c:pt>
              </c:numCache>
            </c:numRef>
          </c:val>
          <c:extLst>
            <c:ext xmlns:c16="http://schemas.microsoft.com/office/drawing/2014/chart" uri="{C3380CC4-5D6E-409C-BE32-E72D297353CC}">
              <c16:uniqueId val="{00000001-3719-4C8E-BE78-6D3574DC2A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-4.0199999999999996</c:v>
                </c:pt>
                <c:pt idx="1">
                  <c:v>-6.11</c:v>
                </c:pt>
                <c:pt idx="2">
                  <c:v>-6.77</c:v>
                </c:pt>
                <c:pt idx="3">
                  <c:v>-6.6</c:v>
                </c:pt>
                <c:pt idx="4">
                  <c:v>3.35</c:v>
                </c:pt>
              </c:numCache>
            </c:numRef>
          </c:val>
          <c:smooth val="0"/>
          <c:extLst>
            <c:ext xmlns:c16="http://schemas.microsoft.com/office/drawing/2014/chart" uri="{C3380CC4-5D6E-409C-BE32-E72D297353CC}">
              <c16:uniqueId val="{00000002-3719-4C8E-BE78-6D3574DC2A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2C-457F-9696-F59299A1CB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2C-457F-9696-F59299A1CB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2C-457F-9696-F59299A1CB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2C-457F-9696-F59299A1CB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9E2C-457F-9696-F59299A1CBC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0.04</c:v>
                </c:pt>
                <c:pt idx="4">
                  <c:v>#N/A</c:v>
                </c:pt>
                <c:pt idx="5">
                  <c:v>0.02</c:v>
                </c:pt>
                <c:pt idx="6">
                  <c:v>#N/A</c:v>
                </c:pt>
                <c:pt idx="7">
                  <c:v>0.06</c:v>
                </c:pt>
                <c:pt idx="8">
                  <c:v>#N/A</c:v>
                </c:pt>
                <c:pt idx="9">
                  <c:v>0.08</c:v>
                </c:pt>
              </c:numCache>
            </c:numRef>
          </c:val>
          <c:extLst>
            <c:ext xmlns:c16="http://schemas.microsoft.com/office/drawing/2014/chart" uri="{C3380CC4-5D6E-409C-BE32-E72D297353CC}">
              <c16:uniqueId val="{00000005-9E2C-457F-9696-F59299A1CB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1.17</c:v>
                </c:pt>
                <c:pt idx="4">
                  <c:v>#N/A</c:v>
                </c:pt>
                <c:pt idx="5">
                  <c:v>0.77</c:v>
                </c:pt>
                <c:pt idx="6">
                  <c:v>#N/A</c:v>
                </c:pt>
                <c:pt idx="7">
                  <c:v>0.82</c:v>
                </c:pt>
                <c:pt idx="8">
                  <c:v>#N/A</c:v>
                </c:pt>
                <c:pt idx="9">
                  <c:v>0.21</c:v>
                </c:pt>
              </c:numCache>
            </c:numRef>
          </c:val>
          <c:extLst>
            <c:ext xmlns:c16="http://schemas.microsoft.com/office/drawing/2014/chart" uri="{C3380CC4-5D6E-409C-BE32-E72D297353CC}">
              <c16:uniqueId val="{00000006-9E2C-457F-9696-F59299A1CBC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0.48</c:v>
                </c:pt>
                <c:pt idx="4">
                  <c:v>#N/A</c:v>
                </c:pt>
                <c:pt idx="5">
                  <c:v>0.25</c:v>
                </c:pt>
                <c:pt idx="6">
                  <c:v>#N/A</c:v>
                </c:pt>
                <c:pt idx="7">
                  <c:v>7.0000000000000007E-2</c:v>
                </c:pt>
                <c:pt idx="8">
                  <c:v>#N/A</c:v>
                </c:pt>
                <c:pt idx="9">
                  <c:v>0.25</c:v>
                </c:pt>
              </c:numCache>
            </c:numRef>
          </c:val>
          <c:extLst>
            <c:ext xmlns:c16="http://schemas.microsoft.com/office/drawing/2014/chart" uri="{C3380CC4-5D6E-409C-BE32-E72D297353CC}">
              <c16:uniqueId val="{00000007-9E2C-457F-9696-F59299A1CBC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1.1000000000000001</c:v>
                </c:pt>
                <c:pt idx="2">
                  <c:v>#N/A</c:v>
                </c:pt>
                <c:pt idx="3">
                  <c:v>0.96</c:v>
                </c:pt>
                <c:pt idx="4">
                  <c:v>#N/A</c:v>
                </c:pt>
                <c:pt idx="5">
                  <c:v>1.0900000000000001</c:v>
                </c:pt>
                <c:pt idx="6">
                  <c:v>#N/A</c:v>
                </c:pt>
                <c:pt idx="7">
                  <c:v>0.96</c:v>
                </c:pt>
                <c:pt idx="8">
                  <c:v>#N/A</c:v>
                </c:pt>
                <c:pt idx="9">
                  <c:v>0.82</c:v>
                </c:pt>
              </c:numCache>
            </c:numRef>
          </c:val>
          <c:extLst>
            <c:ext xmlns:c16="http://schemas.microsoft.com/office/drawing/2014/chart" uri="{C3380CC4-5D6E-409C-BE32-E72D297353CC}">
              <c16:uniqueId val="{00000008-9E2C-457F-9696-F59299A1CB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c:v>
                </c:pt>
                <c:pt idx="2">
                  <c:v>#N/A</c:v>
                </c:pt>
                <c:pt idx="3">
                  <c:v>8.4499999999999993</c:v>
                </c:pt>
                <c:pt idx="4">
                  <c:v>#N/A</c:v>
                </c:pt>
                <c:pt idx="5">
                  <c:v>7.76</c:v>
                </c:pt>
                <c:pt idx="6">
                  <c:v>#N/A</c:v>
                </c:pt>
                <c:pt idx="7">
                  <c:v>6.14</c:v>
                </c:pt>
                <c:pt idx="8">
                  <c:v>#N/A</c:v>
                </c:pt>
                <c:pt idx="9">
                  <c:v>9.17</c:v>
                </c:pt>
              </c:numCache>
            </c:numRef>
          </c:val>
          <c:extLst>
            <c:ext xmlns:c16="http://schemas.microsoft.com/office/drawing/2014/chart" uri="{C3380CC4-5D6E-409C-BE32-E72D297353CC}">
              <c16:uniqueId val="{00000009-9E2C-457F-9696-F59299A1CB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671</c:v>
                </c:pt>
                <c:pt idx="5">
                  <c:v>665</c:v>
                </c:pt>
                <c:pt idx="8">
                  <c:v>666</c:v>
                </c:pt>
                <c:pt idx="11">
                  <c:v>656</c:v>
                </c:pt>
                <c:pt idx="14">
                  <c:v>648</c:v>
                </c:pt>
              </c:numCache>
            </c:numRef>
          </c:val>
          <c:extLst>
            <c:ext xmlns:c16="http://schemas.microsoft.com/office/drawing/2014/chart" uri="{C3380CC4-5D6E-409C-BE32-E72D297353CC}">
              <c16:uniqueId val="{00000000-369F-458E-BCA9-47D5BF2ECE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9F-458E-BCA9-47D5BF2ECE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56</c:v>
                </c:pt>
                <c:pt idx="6">
                  <c:v>0</c:v>
                </c:pt>
                <c:pt idx="9">
                  <c:v>0</c:v>
                </c:pt>
                <c:pt idx="12">
                  <c:v>0</c:v>
                </c:pt>
              </c:numCache>
            </c:numRef>
          </c:val>
          <c:extLst>
            <c:ext xmlns:c16="http://schemas.microsoft.com/office/drawing/2014/chart" uri="{C3380CC4-5D6E-409C-BE32-E72D297353CC}">
              <c16:uniqueId val="{00000002-369F-458E-BCA9-47D5BF2ECE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45</c:v>
                </c:pt>
                <c:pt idx="6">
                  <c:v>46</c:v>
                </c:pt>
                <c:pt idx="9">
                  <c:v>55</c:v>
                </c:pt>
                <c:pt idx="12">
                  <c:v>61</c:v>
                </c:pt>
              </c:numCache>
            </c:numRef>
          </c:val>
          <c:extLst>
            <c:ext xmlns:c16="http://schemas.microsoft.com/office/drawing/2014/chart" uri="{C3380CC4-5D6E-409C-BE32-E72D297353CC}">
              <c16:uniqueId val="{00000003-369F-458E-BCA9-47D5BF2ECE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213</c:v>
                </c:pt>
                <c:pt idx="3">
                  <c:v>212</c:v>
                </c:pt>
                <c:pt idx="6">
                  <c:v>196</c:v>
                </c:pt>
                <c:pt idx="9">
                  <c:v>187</c:v>
                </c:pt>
                <c:pt idx="12">
                  <c:v>182</c:v>
                </c:pt>
              </c:numCache>
            </c:numRef>
          </c:val>
          <c:extLst>
            <c:ext xmlns:c16="http://schemas.microsoft.com/office/drawing/2014/chart" uri="{C3380CC4-5D6E-409C-BE32-E72D297353CC}">
              <c16:uniqueId val="{00000004-369F-458E-BCA9-47D5BF2ECE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9F-458E-BCA9-47D5BF2ECE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9F-458E-BCA9-47D5BF2ECE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696</c:v>
                </c:pt>
                <c:pt idx="3">
                  <c:v>698</c:v>
                </c:pt>
                <c:pt idx="6">
                  <c:v>701</c:v>
                </c:pt>
                <c:pt idx="9">
                  <c:v>719</c:v>
                </c:pt>
                <c:pt idx="12">
                  <c:v>715</c:v>
                </c:pt>
              </c:numCache>
            </c:numRef>
          </c:val>
          <c:extLst>
            <c:ext xmlns:c16="http://schemas.microsoft.com/office/drawing/2014/chart" uri="{C3380CC4-5D6E-409C-BE32-E72D297353CC}">
              <c16:uniqueId val="{00000007-369F-458E-BCA9-47D5BF2ECE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327</c:v>
                </c:pt>
                <c:pt idx="2">
                  <c:v>#N/A</c:v>
                </c:pt>
                <c:pt idx="3">
                  <c:v>#N/A</c:v>
                </c:pt>
                <c:pt idx="4">
                  <c:v>346</c:v>
                </c:pt>
                <c:pt idx="5">
                  <c:v>#N/A</c:v>
                </c:pt>
                <c:pt idx="6">
                  <c:v>#N/A</c:v>
                </c:pt>
                <c:pt idx="7">
                  <c:v>277</c:v>
                </c:pt>
                <c:pt idx="8">
                  <c:v>#N/A</c:v>
                </c:pt>
                <c:pt idx="9">
                  <c:v>#N/A</c:v>
                </c:pt>
                <c:pt idx="10">
                  <c:v>305</c:v>
                </c:pt>
                <c:pt idx="11">
                  <c:v>#N/A</c:v>
                </c:pt>
                <c:pt idx="12">
                  <c:v>#N/A</c:v>
                </c:pt>
                <c:pt idx="13">
                  <c:v>310</c:v>
                </c:pt>
                <c:pt idx="14">
                  <c:v>#N/A</c:v>
                </c:pt>
              </c:numCache>
            </c:numRef>
          </c:val>
          <c:smooth val="0"/>
          <c:extLst>
            <c:ext xmlns:c16="http://schemas.microsoft.com/office/drawing/2014/chart" uri="{C3380CC4-5D6E-409C-BE32-E72D297353CC}">
              <c16:uniqueId val="{00000008-369F-458E-BCA9-47D5BF2ECE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7120</c:v>
                </c:pt>
                <c:pt idx="5">
                  <c:v>7084</c:v>
                </c:pt>
                <c:pt idx="8">
                  <c:v>6981</c:v>
                </c:pt>
                <c:pt idx="11">
                  <c:v>6760</c:v>
                </c:pt>
                <c:pt idx="14">
                  <c:v>6566</c:v>
                </c:pt>
              </c:numCache>
            </c:numRef>
          </c:val>
          <c:extLst>
            <c:ext xmlns:c16="http://schemas.microsoft.com/office/drawing/2014/chart" uri="{C3380CC4-5D6E-409C-BE32-E72D297353CC}">
              <c16:uniqueId val="{00000000-20CC-4043-BB24-5BDCEE322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c:v>
                </c:pt>
                <c:pt idx="5">
                  <c:v>138</c:v>
                </c:pt>
                <c:pt idx="8">
                  <c:v>128</c:v>
                </c:pt>
                <c:pt idx="11">
                  <c:v>127</c:v>
                </c:pt>
                <c:pt idx="14">
                  <c:v>109</c:v>
                </c:pt>
              </c:numCache>
            </c:numRef>
          </c:val>
          <c:extLst>
            <c:ext xmlns:c16="http://schemas.microsoft.com/office/drawing/2014/chart" uri="{C3380CC4-5D6E-409C-BE32-E72D297353CC}">
              <c16:uniqueId val="{00000001-20CC-4043-BB24-5BDCEE322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1871</c:v>
                </c:pt>
                <c:pt idx="5">
                  <c:v>1843</c:v>
                </c:pt>
                <c:pt idx="8">
                  <c:v>1695</c:v>
                </c:pt>
                <c:pt idx="11">
                  <c:v>1620</c:v>
                </c:pt>
                <c:pt idx="14">
                  <c:v>1786</c:v>
                </c:pt>
              </c:numCache>
            </c:numRef>
          </c:val>
          <c:extLst>
            <c:ext xmlns:c16="http://schemas.microsoft.com/office/drawing/2014/chart" uri="{C3380CC4-5D6E-409C-BE32-E72D297353CC}">
              <c16:uniqueId val="{00000002-20CC-4043-BB24-5BDCEE322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CC-4043-BB24-5BDCEE322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CC-4043-BB24-5BDCEE322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CC-4043-BB24-5BDCEE322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1171</c:v>
                </c:pt>
                <c:pt idx="3">
                  <c:v>1143</c:v>
                </c:pt>
                <c:pt idx="6">
                  <c:v>1106</c:v>
                </c:pt>
                <c:pt idx="9">
                  <c:v>1046</c:v>
                </c:pt>
                <c:pt idx="12">
                  <c:v>1026</c:v>
                </c:pt>
              </c:numCache>
            </c:numRef>
          </c:val>
          <c:extLst>
            <c:ext xmlns:c16="http://schemas.microsoft.com/office/drawing/2014/chart" uri="{C3380CC4-5D6E-409C-BE32-E72D297353CC}">
              <c16:uniqueId val="{00000006-20CC-4043-BB24-5BDCEE322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656</c:v>
                </c:pt>
                <c:pt idx="3">
                  <c:v>650</c:v>
                </c:pt>
                <c:pt idx="6">
                  <c:v>655</c:v>
                </c:pt>
                <c:pt idx="9">
                  <c:v>654</c:v>
                </c:pt>
                <c:pt idx="12">
                  <c:v>610</c:v>
                </c:pt>
              </c:numCache>
            </c:numRef>
          </c:val>
          <c:extLst>
            <c:ext xmlns:c16="http://schemas.microsoft.com/office/drawing/2014/chart" uri="{C3380CC4-5D6E-409C-BE32-E72D297353CC}">
              <c16:uniqueId val="{00000007-20CC-4043-BB24-5BDCEE322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2532</c:v>
                </c:pt>
                <c:pt idx="3">
                  <c:v>2479</c:v>
                </c:pt>
                <c:pt idx="6">
                  <c:v>2394</c:v>
                </c:pt>
                <c:pt idx="9">
                  <c:v>2347</c:v>
                </c:pt>
                <c:pt idx="12">
                  <c:v>2267</c:v>
                </c:pt>
              </c:numCache>
            </c:numRef>
          </c:val>
          <c:extLst>
            <c:ext xmlns:c16="http://schemas.microsoft.com/office/drawing/2014/chart" uri="{C3380CC4-5D6E-409C-BE32-E72D297353CC}">
              <c16:uniqueId val="{00000008-20CC-4043-BB24-5BDCEE322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56</c:v>
                </c:pt>
                <c:pt idx="3">
                  <c:v>0</c:v>
                </c:pt>
                <c:pt idx="6">
                  <c:v>0</c:v>
                </c:pt>
                <c:pt idx="9">
                  <c:v>0</c:v>
                </c:pt>
                <c:pt idx="12">
                  <c:v>0</c:v>
                </c:pt>
              </c:numCache>
            </c:numRef>
          </c:val>
          <c:extLst>
            <c:ext xmlns:c16="http://schemas.microsoft.com/office/drawing/2014/chart" uri="{C3380CC4-5D6E-409C-BE32-E72D297353CC}">
              <c16:uniqueId val="{00000009-20CC-4043-BB24-5BDCEE322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7096</c:v>
                </c:pt>
                <c:pt idx="3">
                  <c:v>6886</c:v>
                </c:pt>
                <c:pt idx="6">
                  <c:v>6742</c:v>
                </c:pt>
                <c:pt idx="9">
                  <c:v>6674</c:v>
                </c:pt>
                <c:pt idx="12">
                  <c:v>6395</c:v>
                </c:pt>
              </c:numCache>
            </c:numRef>
          </c:val>
          <c:extLst>
            <c:ext xmlns:c16="http://schemas.microsoft.com/office/drawing/2014/chart" uri="{C3380CC4-5D6E-409C-BE32-E72D297353CC}">
              <c16:uniqueId val="{0000000A-20CC-4043-BB24-5BDCEE322C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2372</c:v>
                </c:pt>
                <c:pt idx="2">
                  <c:v>#N/A</c:v>
                </c:pt>
                <c:pt idx="3">
                  <c:v>#N/A</c:v>
                </c:pt>
                <c:pt idx="4">
                  <c:v>2093</c:v>
                </c:pt>
                <c:pt idx="5">
                  <c:v>#N/A</c:v>
                </c:pt>
                <c:pt idx="6">
                  <c:v>#N/A</c:v>
                </c:pt>
                <c:pt idx="7">
                  <c:v>2093</c:v>
                </c:pt>
                <c:pt idx="8">
                  <c:v>#N/A</c:v>
                </c:pt>
                <c:pt idx="9">
                  <c:v>#N/A</c:v>
                </c:pt>
                <c:pt idx="10">
                  <c:v>2215</c:v>
                </c:pt>
                <c:pt idx="11">
                  <c:v>#N/A</c:v>
                </c:pt>
                <c:pt idx="12">
                  <c:v>#N/A</c:v>
                </c:pt>
                <c:pt idx="13">
                  <c:v>1837</c:v>
                </c:pt>
                <c:pt idx="14">
                  <c:v>#N/A</c:v>
                </c:pt>
              </c:numCache>
            </c:numRef>
          </c:val>
          <c:smooth val="0"/>
          <c:extLst>
            <c:ext xmlns:c16="http://schemas.microsoft.com/office/drawing/2014/chart" uri="{C3380CC4-5D6E-409C-BE32-E72D297353CC}">
              <c16:uniqueId val="{0000000B-20CC-4043-BB24-5BDCEE322C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934</c:v>
                </c:pt>
                <c:pt idx="1">
                  <c:v>885</c:v>
                </c:pt>
                <c:pt idx="2">
                  <c:v>1045</c:v>
                </c:pt>
              </c:numCache>
            </c:numRef>
          </c:val>
          <c:extLst>
            <c:ext xmlns:c16="http://schemas.microsoft.com/office/drawing/2014/chart" uri="{C3380CC4-5D6E-409C-BE32-E72D297353CC}">
              <c16:uniqueId val="{00000000-86BF-47EA-814E-C88AB376C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86BF-47EA-814E-C88AB376C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c:v>
                </c:pt>
                <c:pt idx="1">
                  <c:v>111</c:v>
                </c:pt>
                <c:pt idx="2">
                  <c:v>122</c:v>
                </c:pt>
              </c:numCache>
            </c:numRef>
          </c:val>
          <c:extLst>
            <c:ext xmlns:c16="http://schemas.microsoft.com/office/drawing/2014/chart" uri="{C3380CC4-5D6E-409C-BE32-E72D297353CC}">
              <c16:uniqueId val="{00000002-86BF-47EA-814E-C88AB376C1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{5C140324-6C84-4008-A0C9-E818679A50CF}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2C-4580-BC1B-214783D9AC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{4E9FD783-51D1-43C6-A641-293DDFB7F225}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2C-4580-BC1B-214783D9AC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{B283B7AB-6DB3-4398-B852-647B519C71D6}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2C-4580-BC1B-214783D9AC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{56DABB03-0E30-4315-8400-8245DD3512F4}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2C-4580-BC1B-214783D9AC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{21C4520F-44A0-44D6-818B-C90D0E9368D2}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2C-4580-BC1B-214783D9AC8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{27350AFC-F735-4D70-ACD7-B8965FC1C331}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2C-4580-BC1B-214783D9AC8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{1381ECCB-777A-42A5-A70F-3D33743AC074}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2C-4580-BC1B-214783D9AC8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{D1BDA351-6A0F-4E92-BB12-778BC49F1DF1}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2C-4580-BC1B-214783D9AC8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{E2A15F37-FC01-4DEA-BDB0-F19BE6C6B72E}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2C-4580-BC1B-214783D9AC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47.4</c:v>
                </c:pt>
                <c:pt idx="24">
                  <c:v>48.7</c:v>
                </c:pt>
                <c:pt idx="32">
                  <c:v>50.7</c:v>
                </c:pt>
              </c:numCache>
            </c:numRef>
          </c:xVal>
          <c:yVal>
            <c:numRef>
              <c:f>公会計指標分析・財政指標組合せ分析表!$BP$51:$DC$51</c:f>
              <c:numCache>
                <c:formatCode>#,##0.0;"▲ "#,##0.0</c:formatCode>
                <c:ptCount val="40"/>
                <c:pt idx="8">
                  <c:v>46.7</c:v>
                </c:pt>
                <c:pt idx="16">
                  <c:v>46.8</c:v>
                </c:pt>
                <c:pt idx="24">
                  <c:v>49.9</c:v>
                </c:pt>
                <c:pt idx="32">
                  <c:v>38.9</c:v>
                </c:pt>
              </c:numCache>
            </c:numRef>
          </c:yVal>
          <c:smooth val="0"/>
          <c:extLst>
            <c:ext xmlns:c16="http://schemas.microsoft.com/office/drawing/2014/chart" uri="{C3380CC4-5D6E-409C-BE32-E72D297353CC}">
              <c16:uniqueId val="{00000009-392C-4580-BC1B-214783D9AC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{B51321E7-1CF5-4033-BA8B-897A874F9C7F}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2C-4580-BC1B-214783D9AC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{A2305926-0E57-48F4-8457-5D2FE16EF68F}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2C-4580-BC1B-214783D9AC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{DB4D7967-3F7B-4B0F-AE40-A33BB6DA99E8}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2C-4580-BC1B-214783D9AC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{471B18BC-182B-4B4F-A636-8CF0FCC7189B}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2C-4580-BC1B-214783D9AC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{D203FFD2-5257-4BAD-BA73-F39790A6F57F}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2C-4580-BC1B-214783D9AC8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{9E0EA185-5D26-486C-B5FE-82BE3BEE638A}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2C-4580-BC1B-214783D9AC8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{3C307449-25A0-40DD-A06A-A9F54D15C70D}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2C-4580-BC1B-214783D9AC8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{C942AE16-D613-400B-92B0-B74887319BB3}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2C-4580-BC1B-214783D9AC8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{86ED6681-AB74-4A6A-97FC-803C950F51B4}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2C-4580-BC1B-214783D9AC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392C-4580-BC1B-214783D9AC8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{BCE76781-81FE-40E4-B43E-59292DA0CBF3}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6CA-4FBF-AC73-5932E7471E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{53C7A437-A4C7-4788-BA66-CAFA57D33D09}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CA-4FBF-AC73-5932E7471E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{0BE9C4D7-6249-4912-87D9-1C635BE8574A}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CA-4FBF-AC73-5932E7471E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{8BA7DDB6-5B9C-4752-9D35-A94F6460ECEA}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CA-4FBF-AC73-5932E7471E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{FD3FDAF4-840F-4BBC-92EB-08C3C677697D}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CA-4FBF-AC73-5932E7471E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{D8F4C0A7-E2DF-44BF-BB1A-28398478F9FD}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6CA-4FBF-AC73-5932E7471E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{97874434-85C0-4483-8F70-F7E17933B1E8}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6CA-4FBF-AC73-5932E7471E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{01B3D4EE-0023-4362-A21F-D707547AD9D0}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6CA-4FBF-AC73-5932E7471E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{B5FAD99C-D11C-4CEA-A452-ACC70A5CB42D}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6CA-4FBF-AC73-5932E7471E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7.1</c:v>
                </c:pt>
                <c:pt idx="16">
                  <c:v>7</c:v>
                </c:pt>
                <c:pt idx="24">
                  <c:v>6.9</c:v>
                </c:pt>
                <c:pt idx="32">
                  <c:v>6.5</c:v>
                </c:pt>
              </c:numCache>
            </c:numRef>
          </c:xVal>
          <c:yVal>
            <c:numRef>
              <c:f>公会計指標分析・財政指標組合せ分析表!$BP$73:$DC$73</c:f>
              <c:numCache>
                <c:formatCode>#,##0.0;"▲ "#,##0.0</c:formatCode>
                <c:ptCount val="40"/>
                <c:pt idx="0">
                  <c:v>53</c:v>
                </c:pt>
                <c:pt idx="8">
                  <c:v>46.7</c:v>
                </c:pt>
                <c:pt idx="16">
                  <c:v>46.8</c:v>
                </c:pt>
                <c:pt idx="24">
                  <c:v>49.9</c:v>
                </c:pt>
                <c:pt idx="32">
                  <c:v>38.9</c:v>
                </c:pt>
              </c:numCache>
            </c:numRef>
          </c:yVal>
          <c:smooth val="0"/>
          <c:extLst>
            <c:ext xmlns:c16="http://schemas.microsoft.com/office/drawing/2014/chart" uri="{C3380CC4-5D6E-409C-BE32-E72D297353CC}">
              <c16:uniqueId val="{00000009-36CA-4FBF-AC73-5932E7471E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{A61656A7-49E2-4090-811F-F55C90B509D2}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6CA-4FBF-AC73-5932E7471E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{82812196-B01F-42AD-83AF-C3B5D80A9A7B}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CA-4FBF-AC73-5932E7471E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{DCD20EF9-FBAB-4469-80E9-B399CD1658E2}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CA-4FBF-AC73-5932E7471E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{8CD5ECBD-4D0E-48B0-8A2A-A39625779CFF}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CA-4FBF-AC73-5932E7471E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{721A2761-7004-4B85-B2F2-CDBCD2F1375A}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CA-4FBF-AC73-5932E7471E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{C4552EFD-8064-4EF0-B287-898582A297F1}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6CA-4FBF-AC73-5932E7471E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{2AB9B17C-E496-4E41-9C0D-E76FB23ED541}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6CA-4FBF-AC73-5932E7471E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{2B02549D-1834-415A-A5AF-0756F3FB3787}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6CA-4FBF-AC73-5932E7471E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{4A690F74-6CC1-45F6-9932-4D77A7C9C544}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6CA-4FBF-AC73-5932E7471E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36CA-4FBF-AC73-5932E7471E0B}"/>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実質公債費比率の分子については、参入公債費等の減により、対前年比</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百万円の増となりました。これは組合等が起こした地方債の元利償還金に対する負担金等が増加したことによるものであり、今後も大型事業が予定されていることから増加傾向の見込です。</a:t>
          </a:r>
        </a:p>
        <a:p>
          <a:r>
            <a:rPr kumimoji="1" lang="ja-JP" altLang="en-US" sz="1400">
              <a:solidFill>
                <a:sysClr val="windowText" lastClr="000000"/>
              </a:solidFill>
              <a:latin typeface="ＭＳ ゴシック" pitchFamily="49" charset="-128"/>
              <a:ea typeface="ＭＳ ゴシック" pitchFamily="49" charset="-128"/>
            </a:rPr>
            <a:t>　なお、実質公債費比率は３カ年平均の数値のため、前年度から</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6.5</a:t>
          </a:r>
          <a:r>
            <a:rPr kumimoji="1" lang="ja-JP" altLang="en-US" sz="1400">
              <a:solidFill>
                <a:sysClr val="windowText" lastClr="000000"/>
              </a:solidFill>
              <a:latin typeface="ＭＳ ゴシック" pitchFamily="49" charset="-128"/>
              <a:ea typeface="ＭＳ ゴシック" pitchFamily="49" charset="-128"/>
            </a:rPr>
            <a:t>％となっています。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現在発行の起債については、償還を元利均等もしくは元金均等方式によっているため、満期一括償還の財源として積み立てたものはありません。</a:t>
          </a:r>
        </a:p>
        <a:p>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将来負担比率の分子については、将来負担額は減少し、充当可能財源等においては、基準財政需要額算入見込額は減少したが充当可能基金は増加しました。将来負担額が大幅に減少したことにより、前年対比</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7,800</a:t>
          </a:r>
          <a:r>
            <a:rPr kumimoji="1" lang="ja-JP" altLang="en-US" sz="1400">
              <a:solidFill>
                <a:sysClr val="windowText" lastClr="000000"/>
              </a:solidFill>
              <a:latin typeface="ＭＳ ゴシック" pitchFamily="49" charset="-128"/>
              <a:ea typeface="ＭＳ ゴシック" pitchFamily="49" charset="-128"/>
            </a:rPr>
            <a:t>万円の減額となりました。将来負担比率においては、分母となる数値が増加したこともあり、前年対比</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ポイントの減　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百万円で、主な原因は財政調整基金残高の増加であり、令和元年度決算剰余金のうち</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千万円積み立てた一方、取り崩しを行わなかったため、財政調整基金残高が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以上の積み立てを行い、徹底した経費の削減等により取崩し額の圧縮を図っていきます。また、必要に応じて既存や新たな特定目的基金に積み立てを行い、基金の使途の明確化を図っていきます。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森林環境整備促進基金：益子町における間伐や人材育成、担い手の確保、木材利用の促進や普及啓発等の森林整備及びその促進に必要な事業に要する経費に充てることを目的とする。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ふるさとづくり基金については、例年ですと次世代に引き継ぐ地域資源として、陶芸の町に相応しい文化振興を図るために作品購入を行っていましたが、令和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年度は未購入だったことから、残高が前年度比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学校整備基金については、財源を積み立てたことにより残高が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必要に応じて既存や新たな特定目的基金に積み立てを行い、基金の使途の明確化を図っていきます。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の臨時給付金を財源とする新型コロナウイルスの感染防止、経済支援対策を優先したため、当初予定していた事業の縮小や中止の影響により、取り崩しを行わなかったため、残高が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地方債については計画通りに償還できているため、減債基金については、前年度と同額です。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CDFD46-5B92-46A9-A3EE-902F36787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540D6F-5EB4-40F7-9E59-73B105015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D99126-579F-4C28-BD37-CA89290617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8CA5CF3-4370-4893-9D28-862ADB5EF9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1712EA-0907-4E93-AA2F-30A4C63988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DA24642-E780-42E6-99EC-BB8E7D31CD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6924B0-1BC5-4568-B914-A61C274F3D2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212369-F28A-4A98-94D2-F5BD16850AC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7EAC628-D533-416E-9823-CEF87F699E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6FABA93-EBAC-4D05-A0BB-E18B701236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D7F1E59-BDBF-4260-920A-60AAB7EE20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51ECC16-EE62-44ED-BC96-A04901EDCD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3BE3E8-A49D-4D4D-9F80-BD48DE6650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D06A2BF-690D-463F-BBCB-F537E8C7C12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87F213D-1B69-43F8-A2B1-D36FACD6BB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1C57918-1670-4A13-A483-7AFD3A64A4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8285D91-F32B-451C-A16E-7936738B698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714F559-820D-4FD4-BBAB-4E00876E87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94980C3-B4AD-4829-BE31-9B4902C536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89B4BB3-7B51-46C5-90C5-EB12BA9CFA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88162CF-DCC8-4C28-8DAF-2D8D921437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1F05BC0-0A5B-4BCB-974F-C12FFCDFDF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51BE2A5-40CC-4604-9B23-FED821D97B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56C01B1-FA52-4639-A4E0-FA4C9790D1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1631165-5C65-4DE4-9C35-C3FE810EBE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BBC09F-F86D-4B1A-8C79-C4F64C20BE5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358591B-9FFE-4C88-AAAF-280289A6F7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BBA3C31-4D54-4EFE-BFDA-3E3A2118EB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6D9328A-2C27-465B-BF9D-A9FDEE3D8C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23D8F8F-5F4F-4DCC-BEE4-B399D8F4F21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5EC0B76-8D14-4326-B119-A544480E5F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71CA9AE-3432-4FD6-8285-2019552243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4FB1991-8EE2-4B54-AF1E-31A6035117B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83CA878-6DD0-4E71-B5F3-15CF9B86496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04F716C-5DF7-438E-AA61-731EA853BF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52F8024-A23C-49E7-A922-5475FEC02FC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FCB9DDE-2444-4F76-8773-6A5360D2F6A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B10955-08C2-4E53-ADAD-877E582C5B9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7BFEA9-1F66-4045-910C-C898D5F877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5A1D54-FDA9-455A-B177-01CB2FA889F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BB36F1A-FEB6-4892-82BD-092E888D99E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ED8D4E5-9557-4EE0-9FF1-C74CEDCE2C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6DE3BBE-85DB-4C02-B386-80F65985BC0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0C9194-1ACD-4A7E-BAC2-B9A3660373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DB21867-63FF-48F0-97FD-19C0E9E3C2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60E62E2-C437-474B-B19F-88FF3CB88BD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3AC2AF5-C5E7-4457-BEDB-10B6A1635E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有形固定資産減価償却率は、前年度に比べて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ポイント高くなっていますが、類似団体と比較すると</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ポイント低くなっています。今後も計画的に施設の整備・更新を行っていきます。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75235F3-396E-46E1-9A60-8D710FE354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2241593-2DAF-49A8-849B-18EA6CC4C4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5CB4217-8D12-433F-AC11-6BD0F9005F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2C1B041-1945-4486-B850-0BCC0B5F9A8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ACB9C2E-2E1E-49BC-8E50-E3B41B775E7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ACBD2A4-3DAB-46DA-9EA4-8CE2F57C383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177B44C-F768-457B-89D0-F9BC814EFAC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AA9F9FC-4348-4B16-BFC5-F92CCB74DF3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65ED57F-1920-46A7-9F59-D8683788C2E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F1626B9-D634-4C8B-B826-D62EBA89FC3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681FD39-5157-4376-AFEA-EE7CC75CD8B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F211C8F-910A-4D3E-8C1D-F8142A089E3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38E38C8-7B5A-44F3-B35E-68DA4722C3B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83FE5DF-95AE-4558-B224-5FAEEE1E44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C76D6B2-8540-435F-B262-0991330BA5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3AA1022-19C8-4A2D-9DEC-232D381A34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93345</xdr:rowOff>
    </xdr:from>
    <xdr:to>
      <xdr:col>23</xdr:col>
      <xdr:colOff>85090</xdr:colOff>
      <xdr:row>33</xdr:row>
      <xdr:rowOff>96096</xdr:rowOff>
    </xdr:to>
    <xdr:cxnSp macro="">
      <xdr:nvCxnSpPr>
        <xdr:cNvPr id="65" name="直線コネクタ 64">
          <a:extLst>
            <a:ext uri="{FF2B5EF4-FFF2-40B4-BE49-F238E27FC236}">
              <a16:creationId xmlns:a16="http://schemas.microsoft.com/office/drawing/2014/main" id="{0FA051E2-A00C-4D24-8EC2-ECFBCCF7CC2E}"/>
            </a:ext>
          </a:extLst>
        </xdr:cNvPr>
        <xdr:cNvCxnSpPr/>
      </xdr:nvCxnSpPr>
      <xdr:spPr>
        <a:xfrm flipV="1">
          <a:off x="4760595" y="5665470"/>
          <a:ext cx="1270" cy="86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6" name="有形固定資産減価償却率最小値テキスト">
          <a:extLst>
            <a:ext uri="{FF2B5EF4-FFF2-40B4-BE49-F238E27FC236}">
              <a16:creationId xmlns:a16="http://schemas.microsoft.com/office/drawing/2014/main" id="{B50474C6-CA98-433A-8425-53D1ED296258}"/>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7" name="直線コネクタ 66">
          <a:extLst>
            <a:ext uri="{FF2B5EF4-FFF2-40B4-BE49-F238E27FC236}">
              <a16:creationId xmlns:a16="http://schemas.microsoft.com/office/drawing/2014/main" id="{CEB84015-DD4C-4340-8424-3697D30D9FE8}"/>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40022</xdr:rowOff>
    </xdr:from>
    <xdr:ext cx="405111" cy="259045"/>
    <xdr:sp macro="" textlink="">
      <xdr:nvSpPr>
        <xdr:cNvPr id="68" name="有形固定資産減価償却率最大値テキスト">
          <a:extLst>
            <a:ext uri="{FF2B5EF4-FFF2-40B4-BE49-F238E27FC236}">
              <a16:creationId xmlns:a16="http://schemas.microsoft.com/office/drawing/2014/main" id="{5A715E54-FBCA-4A34-B13A-DF178952EB97}"/>
            </a:ext>
          </a:extLst>
        </xdr:cNvPr>
        <xdr:cNvSpPr txBox="1"/>
      </xdr:nvSpPr>
      <xdr:spPr>
        <a:xfrm>
          <a:off x="48133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93345</xdr:rowOff>
    </xdr:from>
    <xdr:to>
      <xdr:col>23</xdr:col>
      <xdr:colOff>174625</xdr:colOff>
      <xdr:row>28</xdr:row>
      <xdr:rowOff>93345</xdr:rowOff>
    </xdr:to>
    <xdr:cxnSp macro="">
      <xdr:nvCxnSpPr>
        <xdr:cNvPr id="69" name="直線コネクタ 68">
          <a:extLst>
            <a:ext uri="{FF2B5EF4-FFF2-40B4-BE49-F238E27FC236}">
              <a16:creationId xmlns:a16="http://schemas.microsoft.com/office/drawing/2014/main" id="{4BF83C44-94DF-4EEF-AD6A-85EF665A59B2}"/>
            </a:ext>
          </a:extLst>
        </xdr:cNvPr>
        <xdr:cNvCxnSpPr/>
      </xdr:nvCxnSpPr>
      <xdr:spPr>
        <a:xfrm>
          <a:off x="4673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0" name="有形固定資産減価償却率平均値テキスト">
          <a:extLst>
            <a:ext uri="{FF2B5EF4-FFF2-40B4-BE49-F238E27FC236}">
              <a16:creationId xmlns:a16="http://schemas.microsoft.com/office/drawing/2014/main" id="{FFDC51A0-60BB-4D1D-ACEC-CD7214568555}"/>
            </a:ext>
          </a:extLst>
        </xdr:cNvPr>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1" name="フローチャート: 判断 70">
          <a:extLst>
            <a:ext uri="{FF2B5EF4-FFF2-40B4-BE49-F238E27FC236}">
              <a16:creationId xmlns:a16="http://schemas.microsoft.com/office/drawing/2014/main" id="{250FB3BD-639A-426B-9CF5-D941C97BDBCF}"/>
            </a:ext>
          </a:extLst>
        </xdr:cNvPr>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72" name="フローチャート: 判断 71">
          <a:extLst>
            <a:ext uri="{FF2B5EF4-FFF2-40B4-BE49-F238E27FC236}">
              <a16:creationId xmlns:a16="http://schemas.microsoft.com/office/drawing/2014/main" id="{B5E47ACF-FBAA-4D62-AD6C-67E10E8E98FA}"/>
            </a:ext>
          </a:extLst>
        </xdr:cNvPr>
        <xdr:cNvSpPr/>
      </xdr:nvSpPr>
      <xdr:spPr>
        <a:xfrm>
          <a:off x="4000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A1DB0D7E-89BA-4199-9E43-FD849CCF6B1D}"/>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74" name="フローチャート: 判断 73">
          <a:extLst>
            <a:ext uri="{FF2B5EF4-FFF2-40B4-BE49-F238E27FC236}">
              <a16:creationId xmlns:a16="http://schemas.microsoft.com/office/drawing/2014/main" id="{6AADAA03-F8EA-4E9D-8784-0B3F82D1F695}"/>
            </a:ext>
          </a:extLst>
        </xdr:cNvPr>
        <xdr:cNvSpPr/>
      </xdr:nvSpPr>
      <xdr:spPr>
        <a:xfrm>
          <a:off x="2476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a:extLst>
            <a:ext uri="{FF2B5EF4-FFF2-40B4-BE49-F238E27FC236}">
              <a16:creationId xmlns:a16="http://schemas.microsoft.com/office/drawing/2014/main" id="{CDF4DE2C-EA9D-4D99-B00D-04E8C39F5F60}"/>
            </a:ext>
          </a:extLst>
        </xdr:cNvPr>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14B15C6-B202-4824-A278-97C4D51AFC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CDD59D-4B6E-4BCA-B1E8-76F65CAEB8E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957438B-4FA6-4C68-B6AC-2BD4CD7275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6F3A485-E1D7-4886-9754-99F1FEAC8A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04921F-C1F2-4AB0-BE8C-9232A8C4A02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1" name="楕円 80">
          <a:extLst>
            <a:ext uri="{FF2B5EF4-FFF2-40B4-BE49-F238E27FC236}">
              <a16:creationId xmlns:a16="http://schemas.microsoft.com/office/drawing/2014/main" id="{9A3AD78A-832D-4CCA-99B7-EDF89A8DFF8C}"/>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167022</xdr:rowOff>
    </xdr:from>
    <xdr:ext cx="405111" cy="259045"/>
    <xdr:sp macro="" textlink="">
      <xdr:nvSpPr>
        <xdr:cNvPr id="82" name="有形固定資産減価償却率該当値テキスト">
          <a:extLst>
            <a:ext uri="{FF2B5EF4-FFF2-40B4-BE49-F238E27FC236}">
              <a16:creationId xmlns:a16="http://schemas.microsoft.com/office/drawing/2014/main" id="{F1160829-902B-4BA5-8B62-A37441826D7E}"/>
            </a:ext>
          </a:extLst>
        </xdr:cNvPr>
        <xdr:cNvSpPr txBox="1"/>
      </xdr:nvSpPr>
      <xdr:spPr>
        <a:xfrm>
          <a:off x="48133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3" name="楕円 82">
          <a:extLst>
            <a:ext uri="{FF2B5EF4-FFF2-40B4-BE49-F238E27FC236}">
              <a16:creationId xmlns:a16="http://schemas.microsoft.com/office/drawing/2014/main" id="{517E5DC9-9DC8-4C4D-8B9A-659341E4CD7D}"/>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125730</xdr:rowOff>
    </xdr:to>
    <xdr:cxnSp macro="">
      <xdr:nvCxnSpPr>
        <xdr:cNvPr id="84" name="直線コネクタ 83">
          <a:extLst>
            <a:ext uri="{FF2B5EF4-FFF2-40B4-BE49-F238E27FC236}">
              <a16:creationId xmlns:a16="http://schemas.microsoft.com/office/drawing/2014/main" id="{ADB895C2-A533-4F49-83B3-B701D608E228}"/>
            </a:ext>
          </a:extLst>
        </xdr:cNvPr>
        <xdr:cNvCxnSpPr/>
      </xdr:nvCxnSpPr>
      <xdr:spPr>
        <a:xfrm>
          <a:off x="4051300" y="562588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a:extLst>
            <a:ext uri="{FF2B5EF4-FFF2-40B4-BE49-F238E27FC236}">
              <a16:creationId xmlns:a16="http://schemas.microsoft.com/office/drawing/2014/main" id="{D133BF52-709A-43E5-9228-C6C8ECEC9774}"/>
            </a:ext>
          </a:extLst>
        </xdr:cNvPr>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53763</xdr:rowOff>
    </xdr:to>
    <xdr:cxnSp macro="">
      <xdr:nvCxnSpPr>
        <xdr:cNvPr id="86" name="直線コネクタ 85">
          <a:extLst>
            <a:ext uri="{FF2B5EF4-FFF2-40B4-BE49-F238E27FC236}">
              <a16:creationId xmlns:a16="http://schemas.microsoft.com/office/drawing/2014/main" id="{835C377A-1EBF-41F0-BC1E-19AF6EF2EC00}"/>
            </a:ext>
          </a:extLst>
        </xdr:cNvPr>
        <xdr:cNvCxnSpPr/>
      </xdr:nvCxnSpPr>
      <xdr:spPr>
        <a:xfrm>
          <a:off x="3289300" y="55791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73660</xdr:rowOff>
    </xdr:from>
    <xdr:to>
      <xdr:col>11</xdr:col>
      <xdr:colOff>187325</xdr:colOff>
      <xdr:row>28</xdr:row>
      <xdr:rowOff>3810</xdr:rowOff>
    </xdr:to>
    <xdr:sp macro="" textlink="">
      <xdr:nvSpPr>
        <xdr:cNvPr id="87" name="楕円 86">
          <a:extLst>
            <a:ext uri="{FF2B5EF4-FFF2-40B4-BE49-F238E27FC236}">
              <a16:creationId xmlns:a16="http://schemas.microsoft.com/office/drawing/2014/main" id="{5CD5FF55-0D07-4D04-9089-2191A00BEE55}"/>
            </a:ext>
          </a:extLst>
        </xdr:cNvPr>
        <xdr:cNvSpPr/>
      </xdr:nvSpPr>
      <xdr:spPr>
        <a:xfrm>
          <a:off x="2476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124460</xdr:rowOff>
    </xdr:from>
    <xdr:to>
      <xdr:col>15</xdr:col>
      <xdr:colOff>136525</xdr:colOff>
      <xdr:row>28</xdr:row>
      <xdr:rowOff>6985</xdr:rowOff>
    </xdr:to>
    <xdr:cxnSp macro="">
      <xdr:nvCxnSpPr>
        <xdr:cNvPr id="88" name="直線コネクタ 87">
          <a:extLst>
            <a:ext uri="{FF2B5EF4-FFF2-40B4-BE49-F238E27FC236}">
              <a16:creationId xmlns:a16="http://schemas.microsoft.com/office/drawing/2014/main" id="{8CA393F2-BCFB-49D3-8CC1-2CFAD6BB273E}"/>
            </a:ext>
          </a:extLst>
        </xdr:cNvPr>
        <xdr:cNvCxnSpPr/>
      </xdr:nvCxnSpPr>
      <xdr:spPr>
        <a:xfrm>
          <a:off x="2527300" y="55251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16739</xdr:rowOff>
    </xdr:from>
    <xdr:ext cx="405111" cy="259045"/>
    <xdr:sp macro="" textlink="">
      <xdr:nvSpPr>
        <xdr:cNvPr id="89" name="n_1aveValue有形固定資産減価償却率">
          <a:extLst>
            <a:ext uri="{FF2B5EF4-FFF2-40B4-BE49-F238E27FC236}">
              <a16:creationId xmlns:a16="http://schemas.microsoft.com/office/drawing/2014/main" id="{5D845045-E9D1-40BC-8FE7-CCB5BF8301B7}"/>
            </a:ext>
          </a:extLst>
        </xdr:cNvPr>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0" name="n_2aveValue有形固定資産減価償却率">
          <a:extLst>
            <a:ext uri="{FF2B5EF4-FFF2-40B4-BE49-F238E27FC236}">
              <a16:creationId xmlns:a16="http://schemas.microsoft.com/office/drawing/2014/main" id="{1AE6A54A-B37D-4882-B673-C8627DC6EC33}"/>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91" name="n_3aveValue有形固定資産減価償却率">
          <a:extLst>
            <a:ext uri="{FF2B5EF4-FFF2-40B4-BE49-F238E27FC236}">
              <a16:creationId xmlns:a16="http://schemas.microsoft.com/office/drawing/2014/main" id="{B1161375-82FF-4A8D-BC4A-3EE728164433}"/>
            </a:ext>
          </a:extLst>
        </xdr:cNvPr>
        <xdr:cNvSpPr txBox="1"/>
      </xdr:nvSpPr>
      <xdr:spPr>
        <a:xfrm>
          <a:off x="2324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102040</xdr:rowOff>
    </xdr:from>
    <xdr:ext cx="405111" cy="259045"/>
    <xdr:sp macro="" textlink="">
      <xdr:nvSpPr>
        <xdr:cNvPr id="92" name="n_4aveValue有形固定資産減価償却率">
          <a:extLst>
            <a:ext uri="{FF2B5EF4-FFF2-40B4-BE49-F238E27FC236}">
              <a16:creationId xmlns:a16="http://schemas.microsoft.com/office/drawing/2014/main" id="{6834215B-8A3C-41A2-9140-84C6AB3BF3D2}"/>
            </a:ext>
          </a:extLst>
        </xdr:cNvPr>
        <xdr:cNvSpPr txBox="1"/>
      </xdr:nvSpPr>
      <xdr:spPr>
        <a:xfrm>
          <a:off x="1562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3" name="n_1mainValue有形固定資産減価償却率">
          <a:extLst>
            <a:ext uri="{FF2B5EF4-FFF2-40B4-BE49-F238E27FC236}">
              <a16:creationId xmlns:a16="http://schemas.microsoft.com/office/drawing/2014/main" id="{DB5C9B9F-20F1-46B2-B7F2-AC820918D2CA}"/>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4" name="n_2mainValue有形固定資産減価償却率">
          <a:extLst>
            <a:ext uri="{FF2B5EF4-FFF2-40B4-BE49-F238E27FC236}">
              <a16:creationId xmlns:a16="http://schemas.microsoft.com/office/drawing/2014/main" id="{B8822787-B4F9-4AF0-895C-C164C4F260CF}"/>
            </a:ext>
          </a:extLst>
        </xdr:cNvPr>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20337</xdr:rowOff>
    </xdr:from>
    <xdr:ext cx="405111" cy="259045"/>
    <xdr:sp macro="" textlink="">
      <xdr:nvSpPr>
        <xdr:cNvPr id="95" name="n_3mainValue有形固定資産減価償却率">
          <a:extLst>
            <a:ext uri="{FF2B5EF4-FFF2-40B4-BE49-F238E27FC236}">
              <a16:creationId xmlns:a16="http://schemas.microsoft.com/office/drawing/2014/main" id="{F797F2B9-67D1-435C-B9BD-11CED7CF229F}"/>
            </a:ext>
          </a:extLst>
        </xdr:cNvPr>
        <xdr:cNvSpPr txBox="1"/>
      </xdr:nvSpPr>
      <xdr:spPr>
        <a:xfrm>
          <a:off x="2324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B8E711B-7A36-455C-8B7C-3245ACA7426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3F4D64EF-2D59-44EE-9F0B-38C02167461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2E2CB82-61BB-4996-B5BE-3AC56048939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124FFFBF-F1F1-4F0E-96F2-1824980AC9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FDA2422D-DDF1-46ED-B2D3-54F6D007EEE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83395C20-DF27-41CB-BAE7-551AEE628F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76AB1D8C-C291-41C4-A804-6E5A16CFD61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1162094-A5F6-4FA7-9D38-ABB9B5F57ED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34C5153F-E1EE-4E6F-91F7-EE2593C74D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121C829D-B0C4-4730-801D-20C42EEC68A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0126504-AB76-4BE6-B955-6CE7EA9E4E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CB8AF0AA-BCC4-4993-A66D-875BEE54E7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1B2C7AEA-D686-4364-B5B3-0E1DC6C4FF0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は、前年度に比べて</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なっており、類似団体と比較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ポイント高くなっています。今後も適切な地方債の管理を行っていきます。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9B635339-C9B5-4C78-86D2-807B47D6F8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51BD1F36-42F9-42A9-8F70-B48C615C27B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3C3748B7-9F36-4BC4-A83E-B201AABE55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898E9B81-84FD-44EB-8DCD-82F9FC3CC9D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29DF448D-559B-4538-9DBC-54F436EFCB7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9B19771B-9264-4ECC-89EC-BF838148CD9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DA53FC0D-7C5A-48A7-9787-48F4477132E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534D85A4-47C2-4709-8F76-41734D6D581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796A785F-AF5F-4028-B192-A65D0044A6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2720666E-CD5F-4F07-B214-B75FBC8E1B6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65A9771-12CC-47AB-9A6F-94C4D588952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838EAD6D-F65D-4EBE-87C4-89C9E055DBE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D74A2EF-B67C-493C-ABEB-9B5DE778B77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CDDA1665-98A7-4863-8B6C-CA3C0238001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D49F7A77-A005-4E79-806C-31A2DDC910F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CA767F4E-2377-4EF4-8F79-F3F6852CF4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D2050E8-8A0C-4728-9E6B-6561858DC7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6" name="直線コネクタ 125">
          <a:extLst>
            <a:ext uri="{FF2B5EF4-FFF2-40B4-BE49-F238E27FC236}">
              <a16:creationId xmlns:a16="http://schemas.microsoft.com/office/drawing/2014/main" id="{85531A4A-2482-4BB0-B8B8-57B18ABE813A}"/>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7" name="債務償還比率最小値テキスト">
          <a:extLst>
            <a:ext uri="{FF2B5EF4-FFF2-40B4-BE49-F238E27FC236}">
              <a16:creationId xmlns:a16="http://schemas.microsoft.com/office/drawing/2014/main" id="{99ECA673-0F2A-49AC-B283-EB33BAC04A82}"/>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8" name="直線コネクタ 127">
          <a:extLst>
            <a:ext uri="{FF2B5EF4-FFF2-40B4-BE49-F238E27FC236}">
              <a16:creationId xmlns:a16="http://schemas.microsoft.com/office/drawing/2014/main" id="{E08B5F46-2068-442C-98B7-3FF59074A5B7}"/>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7B7844FD-8D14-4A2D-BF53-C8A9E2CBBC5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BC44898E-B455-4F85-BDE1-3AE9A30F15D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1" name="債務償還比率平均値テキスト">
          <a:extLst>
            <a:ext uri="{FF2B5EF4-FFF2-40B4-BE49-F238E27FC236}">
              <a16:creationId xmlns:a16="http://schemas.microsoft.com/office/drawing/2014/main" id="{AA075118-6FE2-410A-A6F8-4BE2FC768A4C}"/>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2" name="フローチャート: 判断 131">
          <a:extLst>
            <a:ext uri="{FF2B5EF4-FFF2-40B4-BE49-F238E27FC236}">
              <a16:creationId xmlns:a16="http://schemas.microsoft.com/office/drawing/2014/main" id="{58BCF084-074E-42D0-B6EC-AC39A52F5ADF}"/>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3" name="フローチャート: 判断 132">
          <a:extLst>
            <a:ext uri="{FF2B5EF4-FFF2-40B4-BE49-F238E27FC236}">
              <a16:creationId xmlns:a16="http://schemas.microsoft.com/office/drawing/2014/main" id="{8934CA1E-8577-4117-B929-65D186DBC56A}"/>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4" name="フローチャート: 判断 133">
          <a:extLst>
            <a:ext uri="{FF2B5EF4-FFF2-40B4-BE49-F238E27FC236}">
              <a16:creationId xmlns:a16="http://schemas.microsoft.com/office/drawing/2014/main" id="{FB6CA1BD-C831-429C-A2BC-537A1DCA9C61}"/>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5" name="フローチャート: 判断 134">
          <a:extLst>
            <a:ext uri="{FF2B5EF4-FFF2-40B4-BE49-F238E27FC236}">
              <a16:creationId xmlns:a16="http://schemas.microsoft.com/office/drawing/2014/main" id="{559B1892-7AD1-4FAA-BDA4-851391D2458F}"/>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6" name="フローチャート: 判断 135">
          <a:extLst>
            <a:ext uri="{FF2B5EF4-FFF2-40B4-BE49-F238E27FC236}">
              <a16:creationId xmlns:a16="http://schemas.microsoft.com/office/drawing/2014/main" id="{1D5CF13C-EC80-4F43-B143-A95148E73B7B}"/>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00834F4-A60A-4240-B4EB-18F21B7997C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0BBB901-54C7-4019-A403-2AB90A1ECB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D68C636-B86E-4B21-ACF7-7383C1EF897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D2A0E75-DEEB-4551-934A-6A5D436953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98B1C83-F93E-493D-A2D1-68ABBFDC4C4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115407</xdr:rowOff>
    </xdr:from>
    <xdr:to>
      <xdr:col>76</xdr:col>
      <xdr:colOff>73025</xdr:colOff>
      <xdr:row>31</xdr:row>
      <xdr:rowOff>45557</xdr:rowOff>
    </xdr:to>
    <xdr:sp macro="" textlink="">
      <xdr:nvSpPr>
        <xdr:cNvPr id="142" name="楕円 141">
          <a:extLst>
            <a:ext uri="{FF2B5EF4-FFF2-40B4-BE49-F238E27FC236}">
              <a16:creationId xmlns:a16="http://schemas.microsoft.com/office/drawing/2014/main" id="{402FB928-ECD2-4CA5-8B2C-965F404F3AA6}"/>
            </a:ext>
          </a:extLst>
        </xdr:cNvPr>
        <xdr:cNvSpPr/>
      </xdr:nvSpPr>
      <xdr:spPr>
        <a:xfrm>
          <a:off x="14744700" y="60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93834</xdr:rowOff>
    </xdr:from>
    <xdr:ext cx="469744" cy="259045"/>
    <xdr:sp macro="" textlink="">
      <xdr:nvSpPr>
        <xdr:cNvPr id="143" name="債務償還比率該当値テキスト">
          <a:extLst>
            <a:ext uri="{FF2B5EF4-FFF2-40B4-BE49-F238E27FC236}">
              <a16:creationId xmlns:a16="http://schemas.microsoft.com/office/drawing/2014/main" id="{82423C1E-D325-463F-A74A-C402AF153E1B}"/>
            </a:ext>
          </a:extLst>
        </xdr:cNvPr>
        <xdr:cNvSpPr txBox="1"/>
      </xdr:nvSpPr>
      <xdr:spPr>
        <a:xfrm>
          <a:off x="14846300" y="600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55916</xdr:rowOff>
    </xdr:from>
    <xdr:to>
      <xdr:col>72</xdr:col>
      <xdr:colOff>123825</xdr:colOff>
      <xdr:row>31</xdr:row>
      <xdr:rowOff>157516</xdr:rowOff>
    </xdr:to>
    <xdr:sp macro="" textlink="">
      <xdr:nvSpPr>
        <xdr:cNvPr id="144" name="楕円 143">
          <a:extLst>
            <a:ext uri="{FF2B5EF4-FFF2-40B4-BE49-F238E27FC236}">
              <a16:creationId xmlns:a16="http://schemas.microsoft.com/office/drawing/2014/main" id="{04D7F89B-1CEA-4F27-B52C-90B73505D104}"/>
            </a:ext>
          </a:extLst>
        </xdr:cNvPr>
        <xdr:cNvSpPr/>
      </xdr:nvSpPr>
      <xdr:spPr>
        <a:xfrm>
          <a:off x="14033500" y="61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166207</xdr:rowOff>
    </xdr:from>
    <xdr:to>
      <xdr:col>76</xdr:col>
      <xdr:colOff>22225</xdr:colOff>
      <xdr:row>31</xdr:row>
      <xdr:rowOff>106716</xdr:rowOff>
    </xdr:to>
    <xdr:cxnSp macro="">
      <xdr:nvCxnSpPr>
        <xdr:cNvPr id="145" name="直線コネクタ 144">
          <a:extLst>
            <a:ext uri="{FF2B5EF4-FFF2-40B4-BE49-F238E27FC236}">
              <a16:creationId xmlns:a16="http://schemas.microsoft.com/office/drawing/2014/main" id="{285C3DBB-44C0-4B9D-9D31-7A9D1B1B2069}"/>
            </a:ext>
          </a:extLst>
        </xdr:cNvPr>
        <xdr:cNvCxnSpPr/>
      </xdr:nvCxnSpPr>
      <xdr:spPr>
        <a:xfrm flipV="1">
          <a:off x="14084300" y="6081232"/>
          <a:ext cx="7112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47897</xdr:rowOff>
    </xdr:from>
    <xdr:to>
      <xdr:col>68</xdr:col>
      <xdr:colOff>123825</xdr:colOff>
      <xdr:row>31</xdr:row>
      <xdr:rowOff>149497</xdr:rowOff>
    </xdr:to>
    <xdr:sp macro="" textlink="">
      <xdr:nvSpPr>
        <xdr:cNvPr id="146" name="楕円 145">
          <a:extLst>
            <a:ext uri="{FF2B5EF4-FFF2-40B4-BE49-F238E27FC236}">
              <a16:creationId xmlns:a16="http://schemas.microsoft.com/office/drawing/2014/main" id="{3028FDC3-D310-4B9E-BECE-FA1096D07A14}"/>
            </a:ext>
          </a:extLst>
        </xdr:cNvPr>
        <xdr:cNvSpPr/>
      </xdr:nvSpPr>
      <xdr:spPr>
        <a:xfrm>
          <a:off x="13271500" y="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98697</xdr:rowOff>
    </xdr:from>
    <xdr:to>
      <xdr:col>72</xdr:col>
      <xdr:colOff>73025</xdr:colOff>
      <xdr:row>31</xdr:row>
      <xdr:rowOff>106716</xdr:rowOff>
    </xdr:to>
    <xdr:cxnSp macro="">
      <xdr:nvCxnSpPr>
        <xdr:cNvPr id="147" name="直線コネクタ 146">
          <a:extLst>
            <a:ext uri="{FF2B5EF4-FFF2-40B4-BE49-F238E27FC236}">
              <a16:creationId xmlns:a16="http://schemas.microsoft.com/office/drawing/2014/main" id="{BB40ADC3-F6F4-4A3D-8FED-D5C1601D60C1}"/>
            </a:ext>
          </a:extLst>
        </xdr:cNvPr>
        <xdr:cNvCxnSpPr/>
      </xdr:nvCxnSpPr>
      <xdr:spPr>
        <a:xfrm>
          <a:off x="13322300" y="6185172"/>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160129</xdr:rowOff>
    </xdr:from>
    <xdr:to>
      <xdr:col>64</xdr:col>
      <xdr:colOff>123825</xdr:colOff>
      <xdr:row>31</xdr:row>
      <xdr:rowOff>90279</xdr:rowOff>
    </xdr:to>
    <xdr:sp macro="" textlink="">
      <xdr:nvSpPr>
        <xdr:cNvPr id="148" name="楕円 147">
          <a:extLst>
            <a:ext uri="{FF2B5EF4-FFF2-40B4-BE49-F238E27FC236}">
              <a16:creationId xmlns:a16="http://schemas.microsoft.com/office/drawing/2014/main" id="{BF014F4C-04B6-4784-8947-1AA73FC6F010}"/>
            </a:ext>
          </a:extLst>
        </xdr:cNvPr>
        <xdr:cNvSpPr/>
      </xdr:nvSpPr>
      <xdr:spPr>
        <a:xfrm>
          <a:off x="12509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39479</xdr:rowOff>
    </xdr:from>
    <xdr:to>
      <xdr:col>68</xdr:col>
      <xdr:colOff>73025</xdr:colOff>
      <xdr:row>31</xdr:row>
      <xdr:rowOff>98697</xdr:rowOff>
    </xdr:to>
    <xdr:cxnSp macro="">
      <xdr:nvCxnSpPr>
        <xdr:cNvPr id="149" name="直線コネクタ 148">
          <a:extLst>
            <a:ext uri="{FF2B5EF4-FFF2-40B4-BE49-F238E27FC236}">
              <a16:creationId xmlns:a16="http://schemas.microsoft.com/office/drawing/2014/main" id="{0B068FB4-7D1E-4984-BEDD-D0DFF3B65CCA}"/>
            </a:ext>
          </a:extLst>
        </xdr:cNvPr>
        <xdr:cNvCxnSpPr/>
      </xdr:nvCxnSpPr>
      <xdr:spPr>
        <a:xfrm>
          <a:off x="12560300" y="6125954"/>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161825</xdr:rowOff>
    </xdr:from>
    <xdr:to>
      <xdr:col>60</xdr:col>
      <xdr:colOff>123825</xdr:colOff>
      <xdr:row>31</xdr:row>
      <xdr:rowOff>91975</xdr:rowOff>
    </xdr:to>
    <xdr:sp macro="" textlink="">
      <xdr:nvSpPr>
        <xdr:cNvPr id="150" name="楕円 149">
          <a:extLst>
            <a:ext uri="{FF2B5EF4-FFF2-40B4-BE49-F238E27FC236}">
              <a16:creationId xmlns:a16="http://schemas.microsoft.com/office/drawing/2014/main" id="{16BFF94E-2B7C-4A35-9ECB-A2911D86AF25}"/>
            </a:ext>
          </a:extLst>
        </xdr:cNvPr>
        <xdr:cNvSpPr/>
      </xdr:nvSpPr>
      <xdr:spPr>
        <a:xfrm>
          <a:off x="11747500" y="60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39479</xdr:rowOff>
    </xdr:from>
    <xdr:to>
      <xdr:col>64</xdr:col>
      <xdr:colOff>73025</xdr:colOff>
      <xdr:row>31</xdr:row>
      <xdr:rowOff>41175</xdr:rowOff>
    </xdr:to>
    <xdr:cxnSp macro="">
      <xdr:nvCxnSpPr>
        <xdr:cNvPr id="151" name="直線コネクタ 150">
          <a:extLst>
            <a:ext uri="{FF2B5EF4-FFF2-40B4-BE49-F238E27FC236}">
              <a16:creationId xmlns:a16="http://schemas.microsoft.com/office/drawing/2014/main" id="{919A5503-1F87-4D44-BC67-332AF47022D5}"/>
            </a:ext>
          </a:extLst>
        </xdr:cNvPr>
        <xdr:cNvCxnSpPr/>
      </xdr:nvCxnSpPr>
      <xdr:spPr>
        <a:xfrm flipV="1">
          <a:off x="11798300" y="6125954"/>
          <a:ext cx="762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2" name="n_1aveValue債務償還比率">
          <a:extLst>
            <a:ext uri="{FF2B5EF4-FFF2-40B4-BE49-F238E27FC236}">
              <a16:creationId xmlns:a16="http://schemas.microsoft.com/office/drawing/2014/main" id="{B4EEBD0A-0EA4-4D43-A90A-2B88E5B0675F}"/>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3" name="n_2aveValue債務償還比率">
          <a:extLst>
            <a:ext uri="{FF2B5EF4-FFF2-40B4-BE49-F238E27FC236}">
              <a16:creationId xmlns:a16="http://schemas.microsoft.com/office/drawing/2014/main" id="{84B4C137-48C5-48F2-B342-50F9923666FB}"/>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4" name="n_3aveValue債務償還比率">
          <a:extLst>
            <a:ext uri="{FF2B5EF4-FFF2-40B4-BE49-F238E27FC236}">
              <a16:creationId xmlns:a16="http://schemas.microsoft.com/office/drawing/2014/main" id="{602E88C9-A65E-4344-8215-224FD6E43C94}"/>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5" name="n_4aveValue債務償還比率">
          <a:extLst>
            <a:ext uri="{FF2B5EF4-FFF2-40B4-BE49-F238E27FC236}">
              <a16:creationId xmlns:a16="http://schemas.microsoft.com/office/drawing/2014/main" id="{6859A958-10C7-4323-A72B-7B2F040E6C7A}"/>
            </a:ext>
          </a:extLst>
        </xdr:cNvPr>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148643</xdr:rowOff>
    </xdr:from>
    <xdr:ext cx="469744" cy="259045"/>
    <xdr:sp macro="" textlink="">
      <xdr:nvSpPr>
        <xdr:cNvPr id="156" name="n_1mainValue債務償還比率">
          <a:extLst>
            <a:ext uri="{FF2B5EF4-FFF2-40B4-BE49-F238E27FC236}">
              <a16:creationId xmlns:a16="http://schemas.microsoft.com/office/drawing/2014/main" id="{DD949B4A-A2DF-4324-8F05-1AF6E69D2796}"/>
            </a:ext>
          </a:extLst>
        </xdr:cNvPr>
        <xdr:cNvSpPr txBox="1"/>
      </xdr:nvSpPr>
      <xdr:spPr>
        <a:xfrm>
          <a:off x="13836727" y="62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140624</xdr:rowOff>
    </xdr:from>
    <xdr:ext cx="469744" cy="259045"/>
    <xdr:sp macro="" textlink="">
      <xdr:nvSpPr>
        <xdr:cNvPr id="157" name="n_2mainValue債務償還比率">
          <a:extLst>
            <a:ext uri="{FF2B5EF4-FFF2-40B4-BE49-F238E27FC236}">
              <a16:creationId xmlns:a16="http://schemas.microsoft.com/office/drawing/2014/main" id="{46EC2FEE-5F0B-489B-807D-0175DFDB6533}"/>
            </a:ext>
          </a:extLst>
        </xdr:cNvPr>
        <xdr:cNvSpPr txBox="1"/>
      </xdr:nvSpPr>
      <xdr:spPr>
        <a:xfrm>
          <a:off x="13087427" y="62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81406</xdr:rowOff>
    </xdr:from>
    <xdr:ext cx="469744" cy="259045"/>
    <xdr:sp macro="" textlink="">
      <xdr:nvSpPr>
        <xdr:cNvPr id="158" name="n_3mainValue債務償還比率">
          <a:extLst>
            <a:ext uri="{FF2B5EF4-FFF2-40B4-BE49-F238E27FC236}">
              <a16:creationId xmlns:a16="http://schemas.microsoft.com/office/drawing/2014/main" id="{EE24D6FF-E516-4C29-818E-4353C11F5EF7}"/>
            </a:ext>
          </a:extLst>
        </xdr:cNvPr>
        <xdr:cNvSpPr txBox="1"/>
      </xdr:nvSpPr>
      <xdr:spPr>
        <a:xfrm>
          <a:off x="123254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83102</xdr:rowOff>
    </xdr:from>
    <xdr:ext cx="469744" cy="259045"/>
    <xdr:sp macro="" textlink="">
      <xdr:nvSpPr>
        <xdr:cNvPr id="159" name="n_4mainValue債務償還比率">
          <a:extLst>
            <a:ext uri="{FF2B5EF4-FFF2-40B4-BE49-F238E27FC236}">
              <a16:creationId xmlns:a16="http://schemas.microsoft.com/office/drawing/2014/main" id="{50BB16F3-ED26-41EF-A9D2-32CBB90ABEBE}"/>
            </a:ext>
          </a:extLst>
        </xdr:cNvPr>
        <xdr:cNvSpPr txBox="1"/>
      </xdr:nvSpPr>
      <xdr:spPr>
        <a:xfrm>
          <a:off x="11563427" y="61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FBCD6C8B-3DE6-4838-8497-3D910890A92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E8FCA48-03C7-47D6-B6CE-6936421AE8D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A2BF2002-F140-42A5-A6D9-F4C797620C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06816B3-C61A-4602-9F42-8BC3E2C30B6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20FFAFC9-4E9F-4F05-98DB-D2F98C6098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65918356-2CC8-4046-B1D7-7F1897F9BB3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025FF1-C428-4FA8-88CC-E4D28C504A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FB8A64-E047-4EF5-B387-E45078FF82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D32405-1E91-4453-97CA-E9ABE50506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468697-8714-48DE-9DED-BEF63F2826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1D4FF3-7D7A-4272-B12D-04882AF516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C76E0F-B220-4F95-B69B-4C7130F031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C7262E-806F-4A32-84A3-742EC16C0D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2C9488-C4BA-4628-8B1A-C4C643C0F3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127FD4-F85B-434A-9CDD-5E472B8E1D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B83731-C402-4B3F-9404-E57DE94471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7EF12E-72ED-4E4C-ACF5-F3EF2B9728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EE8058-D567-4402-8A05-782F31296D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37C1C5-37E0-48EA-9A29-DE5FB6632B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E72B12-5340-490B-8E6C-723EDEC848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F0FAAF-DF87-4871-B3C1-2CE2DBB128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BBC5F6-3D63-4A5E-85C1-9CD57DCC0F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8ED2A8-EF93-41F0-B0F8-2F7B2DDFCB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248C33-D6E9-4DC6-A45F-B45C1D9DF1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C0B8C9-62C5-412D-B9D1-3284BDCC95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F6C832-5A55-4B8D-9CC0-8A8E54DD66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E1659E-6587-42A3-BA8B-D0701AB5DC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4C0075-3178-4792-812E-61E083B9AF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916275-E861-4AAE-950E-D1E73D050C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060BF7-E588-4C92-AD60-E176A6C30E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5352D5-8784-404F-979C-A3A0D4C1BE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A3F8A0-F4B7-47BC-AAD7-C87FC8AEC9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D6C421-1344-4CD2-ACB5-8B85486BDD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6E37AA-DDFF-4664-82C9-A063028683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FF9DC0-4D48-4896-8282-772F03B892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3D306D-B49A-4859-A4CD-73D2061137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93AD73-65FD-475B-BCB7-652286137F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24E123-4B7A-4FF7-ABFC-F13845C59A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BE7F5C-302C-46D7-A555-77C97F11C4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52181D-1EC5-40F6-8520-88073AD902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84CB3C-E8F0-463E-84EB-84B151BDAE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49D6E2-70B6-47C2-91F9-163759917A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CF28A9-5799-4E7A-A9E7-D9B13595AC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3EF9F7-7F3E-422E-B5CD-0ED84912FE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42E42D-FB03-4F9B-B9E3-4FA4CFA42C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55EE55-9BE2-44C7-8C2F-32705FF626D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0BC849-3E7A-4F8E-B5F1-38529316DA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C205886-9C28-4C19-9BE3-B968CB68EC6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F7CFBE-D63A-47FA-8BF9-3F1EAE8FDE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36386CC9-8B08-449C-A22F-C1E7AAA2D87B}"/>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767C61-665A-49D7-B7BA-493257F856A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159E177-3B29-4B97-81B2-8392875C048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9E01D64-F0BE-4D7C-A237-A9AAE37EBF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524519-0A5E-4390-ABF7-CA42CBA66F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F3B4EA0-6689-4A52-8D23-7F4AD64637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5F8F902-C47E-44E3-A218-61F9B8B64BB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16E148-C0B4-4E9F-9D34-8B00D006449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E7DBA3-2D1C-4ED2-9859-4E8A90EB044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F736C9D-79B8-4A77-9050-00AB61B5884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40B88B9C-A006-413A-88AA-59B0CAC341BA}"/>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42651B1-595A-489F-BB7F-8C0630460C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8EC4E4B1-7F53-4504-8A9D-8E5440513C9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A7D07C1-EA62-4A10-BF35-23262571BC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D6C7797-DB25-4B92-AB5C-72995DD068D6}"/>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60194413-B7F5-43FD-AC0C-D68B692E1F72}"/>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D334D75B-659E-4433-925E-984B92D1FC25}"/>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3C9C2AD8-9C52-4E20-8F90-A3B16074007F}"/>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6F4336FE-43A6-410E-8C40-C7D32363013C}"/>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594B2A54-92B3-4507-965F-838E06334CE5}"/>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C3BEC488-7B25-4E58-9644-F5B95CB69A25}"/>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3A774F25-892D-416F-BBD2-60CC3080C461}"/>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8D73B506-4639-4FDB-852D-B3E37BC78DC7}"/>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DA193114-C931-4990-BC5C-60DC9B4A010D}"/>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213F65C6-947A-4843-B4CC-53DFED31483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01EB86-2A5E-416F-89AD-3CC418242FD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C2CE86-63E6-4BF8-84A9-BA42098E59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473149-D83D-41C1-A9E9-0CFDA1A178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F97C35-79A2-459B-9578-8126CC9BD8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456CF6F-FBBB-4C60-8F3F-9977E62C63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17236</xdr:rowOff>
    </xdr:from>
    <xdr:to>
      <xdr:col>24</xdr:col>
      <xdr:colOff>114300</xdr:colOff>
      <xdr:row>35</xdr:row>
      <xdr:rowOff>118836</xdr:rowOff>
    </xdr:to>
    <xdr:sp macro="" textlink="">
      <xdr:nvSpPr>
        <xdr:cNvPr id="75" name="楕円 74">
          <a:extLst>
            <a:ext uri="{FF2B5EF4-FFF2-40B4-BE49-F238E27FC236}">
              <a16:creationId xmlns:a16="http://schemas.microsoft.com/office/drawing/2014/main" id="{DAC3F43A-89FD-4745-8820-1DE9717BA545}"/>
            </a:ext>
          </a:extLst>
        </xdr:cNvPr>
        <xdr:cNvSpPr/>
      </xdr:nvSpPr>
      <xdr:spPr>
        <a:xfrm>
          <a:off x="4584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40113</xdr:rowOff>
    </xdr:from>
    <xdr:ext cx="405111" cy="259045"/>
    <xdr:sp macro="" textlink="">
      <xdr:nvSpPr>
        <xdr:cNvPr id="76" name="【道路】&#10;有形固定資産減価償却率該当値テキスト">
          <a:extLst>
            <a:ext uri="{FF2B5EF4-FFF2-40B4-BE49-F238E27FC236}">
              <a16:creationId xmlns:a16="http://schemas.microsoft.com/office/drawing/2014/main" id="{ECBE46F7-0480-4143-99B1-71272C6820E2}"/>
            </a:ext>
          </a:extLst>
        </xdr:cNvPr>
        <xdr:cNvSpPr txBox="1"/>
      </xdr:nvSpPr>
      <xdr:spPr>
        <a:xfrm>
          <a:off x="4673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120106</xdr:rowOff>
    </xdr:from>
    <xdr:to>
      <xdr:col>20</xdr:col>
      <xdr:colOff>38100</xdr:colOff>
      <xdr:row>35</xdr:row>
      <xdr:rowOff>50256</xdr:rowOff>
    </xdr:to>
    <xdr:sp macro="" textlink="">
      <xdr:nvSpPr>
        <xdr:cNvPr id="77" name="楕円 76">
          <a:extLst>
            <a:ext uri="{FF2B5EF4-FFF2-40B4-BE49-F238E27FC236}">
              <a16:creationId xmlns:a16="http://schemas.microsoft.com/office/drawing/2014/main" id="{B9C17141-A824-4BB9-885D-0D3C46ED6BA4}"/>
            </a:ext>
          </a:extLst>
        </xdr:cNvPr>
        <xdr:cNvSpPr/>
      </xdr:nvSpPr>
      <xdr:spPr>
        <a:xfrm>
          <a:off x="3746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170906</xdr:rowOff>
    </xdr:from>
    <xdr:to>
      <xdr:col>24</xdr:col>
      <xdr:colOff>63500</xdr:colOff>
      <xdr:row>35</xdr:row>
      <xdr:rowOff>68036</xdr:rowOff>
    </xdr:to>
    <xdr:cxnSp macro="">
      <xdr:nvCxnSpPr>
        <xdr:cNvPr id="78" name="直線コネクタ 77">
          <a:extLst>
            <a:ext uri="{FF2B5EF4-FFF2-40B4-BE49-F238E27FC236}">
              <a16:creationId xmlns:a16="http://schemas.microsoft.com/office/drawing/2014/main" id="{22CEB878-BE17-4010-896A-1A0CCAFEAC9F}"/>
            </a:ext>
          </a:extLst>
        </xdr:cNvPr>
        <xdr:cNvCxnSpPr/>
      </xdr:nvCxnSpPr>
      <xdr:spPr>
        <a:xfrm>
          <a:off x="3797300" y="60002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67854</xdr:rowOff>
    </xdr:from>
    <xdr:to>
      <xdr:col>15</xdr:col>
      <xdr:colOff>101600</xdr:colOff>
      <xdr:row>34</xdr:row>
      <xdr:rowOff>169454</xdr:rowOff>
    </xdr:to>
    <xdr:sp macro="" textlink="">
      <xdr:nvSpPr>
        <xdr:cNvPr id="79" name="楕円 78">
          <a:extLst>
            <a:ext uri="{FF2B5EF4-FFF2-40B4-BE49-F238E27FC236}">
              <a16:creationId xmlns:a16="http://schemas.microsoft.com/office/drawing/2014/main" id="{8F301B31-0CB0-4DC0-A017-DD9F4A055343}"/>
            </a:ext>
          </a:extLst>
        </xdr:cNvPr>
        <xdr:cNvSpPr/>
      </xdr:nvSpPr>
      <xdr:spPr>
        <a:xfrm>
          <a:off x="2857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118654</xdr:rowOff>
    </xdr:from>
    <xdr:to>
      <xdr:col>19</xdr:col>
      <xdr:colOff>177800</xdr:colOff>
      <xdr:row>34</xdr:row>
      <xdr:rowOff>170906</xdr:rowOff>
    </xdr:to>
    <xdr:cxnSp macro="">
      <xdr:nvCxnSpPr>
        <xdr:cNvPr id="80" name="直線コネクタ 79">
          <a:extLst>
            <a:ext uri="{FF2B5EF4-FFF2-40B4-BE49-F238E27FC236}">
              <a16:creationId xmlns:a16="http://schemas.microsoft.com/office/drawing/2014/main" id="{C154D37A-CDB1-4C85-92E7-84D3CA42D092}"/>
            </a:ext>
          </a:extLst>
        </xdr:cNvPr>
        <xdr:cNvCxnSpPr/>
      </xdr:nvCxnSpPr>
      <xdr:spPr>
        <a:xfrm>
          <a:off x="2908300" y="59479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12337</xdr:rowOff>
    </xdr:from>
    <xdr:to>
      <xdr:col>10</xdr:col>
      <xdr:colOff>165100</xdr:colOff>
      <xdr:row>34</xdr:row>
      <xdr:rowOff>113937</xdr:rowOff>
    </xdr:to>
    <xdr:sp macro="" textlink="">
      <xdr:nvSpPr>
        <xdr:cNvPr id="81" name="楕円 80">
          <a:extLst>
            <a:ext uri="{FF2B5EF4-FFF2-40B4-BE49-F238E27FC236}">
              <a16:creationId xmlns:a16="http://schemas.microsoft.com/office/drawing/2014/main" id="{9F1AF58D-8C2B-48B6-ADAA-CAB7499831BB}"/>
            </a:ext>
          </a:extLst>
        </xdr:cNvPr>
        <xdr:cNvSpPr/>
      </xdr:nvSpPr>
      <xdr:spPr>
        <a:xfrm>
          <a:off x="1968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63137</xdr:rowOff>
    </xdr:from>
    <xdr:to>
      <xdr:col>15</xdr:col>
      <xdr:colOff>50800</xdr:colOff>
      <xdr:row>34</xdr:row>
      <xdr:rowOff>118654</xdr:rowOff>
    </xdr:to>
    <xdr:cxnSp macro="">
      <xdr:nvCxnSpPr>
        <xdr:cNvPr id="82" name="直線コネクタ 81">
          <a:extLst>
            <a:ext uri="{FF2B5EF4-FFF2-40B4-BE49-F238E27FC236}">
              <a16:creationId xmlns:a16="http://schemas.microsoft.com/office/drawing/2014/main" id="{4D5D7125-751F-4861-BD10-910E751FA964}"/>
            </a:ext>
          </a:extLst>
        </xdr:cNvPr>
        <xdr:cNvCxnSpPr/>
      </xdr:nvCxnSpPr>
      <xdr:spPr>
        <a:xfrm>
          <a:off x="2019300" y="58924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3" name="n_1aveValue【道路】&#10;有形固定資産減価償却率">
          <a:extLst>
            <a:ext uri="{FF2B5EF4-FFF2-40B4-BE49-F238E27FC236}">
              <a16:creationId xmlns:a16="http://schemas.microsoft.com/office/drawing/2014/main" id="{3FA91D37-A4FD-4D12-B7F9-ED4ADFD764C1}"/>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4" name="n_2aveValue【道路】&#10;有形固定資産減価償却率">
          <a:extLst>
            <a:ext uri="{FF2B5EF4-FFF2-40B4-BE49-F238E27FC236}">
              <a16:creationId xmlns:a16="http://schemas.microsoft.com/office/drawing/2014/main" id="{7D65AF6F-FE7A-4694-BFB2-9104516F44E2}"/>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5" name="n_3aveValue【道路】&#10;有形固定資産減価償却率">
          <a:extLst>
            <a:ext uri="{FF2B5EF4-FFF2-40B4-BE49-F238E27FC236}">
              <a16:creationId xmlns:a16="http://schemas.microsoft.com/office/drawing/2014/main" id="{A7F9D058-4463-4B76-9AA7-3726341CBA8A}"/>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a:extLst>
            <a:ext uri="{FF2B5EF4-FFF2-40B4-BE49-F238E27FC236}">
              <a16:creationId xmlns:a16="http://schemas.microsoft.com/office/drawing/2014/main" id="{4E17FDF0-E78B-447D-B092-C3A01F4CC561}"/>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66783</xdr:rowOff>
    </xdr:from>
    <xdr:ext cx="405111" cy="259045"/>
    <xdr:sp macro="" textlink="">
      <xdr:nvSpPr>
        <xdr:cNvPr id="87" name="n_1mainValue【道路】&#10;有形固定資産減価償却率">
          <a:extLst>
            <a:ext uri="{FF2B5EF4-FFF2-40B4-BE49-F238E27FC236}">
              <a16:creationId xmlns:a16="http://schemas.microsoft.com/office/drawing/2014/main" id="{2ABD3F43-1299-462C-8E78-4777A16E6661}"/>
            </a:ext>
          </a:extLst>
        </xdr:cNvPr>
        <xdr:cNvSpPr txBox="1"/>
      </xdr:nvSpPr>
      <xdr:spPr>
        <a:xfrm>
          <a:off x="3582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14531</xdr:rowOff>
    </xdr:from>
    <xdr:ext cx="405111" cy="259045"/>
    <xdr:sp macro="" textlink="">
      <xdr:nvSpPr>
        <xdr:cNvPr id="88" name="n_2mainValue【道路】&#10;有形固定資産減価償却率">
          <a:extLst>
            <a:ext uri="{FF2B5EF4-FFF2-40B4-BE49-F238E27FC236}">
              <a16:creationId xmlns:a16="http://schemas.microsoft.com/office/drawing/2014/main" id="{EDADA403-9CAC-4955-A55C-7F9017092A58}"/>
            </a:ext>
          </a:extLst>
        </xdr:cNvPr>
        <xdr:cNvSpPr txBox="1"/>
      </xdr:nvSpPr>
      <xdr:spPr>
        <a:xfrm>
          <a:off x="2705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130464</xdr:rowOff>
    </xdr:from>
    <xdr:ext cx="405111" cy="259045"/>
    <xdr:sp macro="" textlink="">
      <xdr:nvSpPr>
        <xdr:cNvPr id="89" name="n_3mainValue【道路】&#10;有形固定資産減価償却率">
          <a:extLst>
            <a:ext uri="{FF2B5EF4-FFF2-40B4-BE49-F238E27FC236}">
              <a16:creationId xmlns:a16="http://schemas.microsoft.com/office/drawing/2014/main" id="{C388F3EB-43A0-4D17-AE9B-0F55DC62C8D4}"/>
            </a:ext>
          </a:extLst>
        </xdr:cNvPr>
        <xdr:cNvSpPr txBox="1"/>
      </xdr:nvSpPr>
      <xdr:spPr>
        <a:xfrm>
          <a:off x="1816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D55D47BC-2B36-4446-92EA-46580D26BE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C9532EE2-769D-4082-A558-04D46F944D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021C6E0-457F-4207-8216-F8C27D096B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0D45ED6-59E6-40DF-9A62-894E05CAE8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3A9D35D3-59C7-4D9C-A6C7-D0F9819018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998B3D1-E225-4B7D-B1EF-F90DA881DC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FB6FCC6-BD55-42C7-80EA-F787C9B571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BA45DF6-2312-4349-8110-3C25C57C7E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084095FC-C440-4F9B-8877-ABFD0B8967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7B983F9-6B1E-4491-BDE2-44A5D44A3B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AC3C3402-2321-46EF-A471-47D7879F74E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65B4E396-D0C6-4086-8F7A-F1B5F668B0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BA796E4C-1CF2-4634-A149-F9516D1E3CD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30703539-93A6-4006-A44F-C55F55B1FE9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93FB248B-21AD-402B-8DFF-D6FA201B1B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11A98FBD-CB60-49D5-9358-3FDD9C853E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64A01DFD-9D32-44FB-933C-6B70E38640D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52A776B-8331-4C7E-94D2-3D86151D53E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89AFAF4-5E6E-4A63-B0E6-B60D142131F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4F4F7387-C352-49A6-BCE7-4F34ADDD547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E0B8E1E-6FB9-43BC-B993-50A01E8667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9270FF31-418A-4C37-9A9F-5127AEF123C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72548AD4-E4EF-4FB5-B7F2-E15B3E4018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id="{E15D9DF0-BC7B-4F46-A74A-1A1FECE9F19D}"/>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id="{6266FF67-5B54-492B-AB56-1CA13AD39A23}"/>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id="{8AEA3DB7-A501-4F01-B91E-EB5672F572B1}"/>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id="{3B9BA4B3-B367-40C6-9E2A-98E8DAF1C9FC}"/>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id="{B5B53FF4-C5F7-4890-8988-B8AC1641F021}"/>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18" name="【道路】&#10;一人当たり延長平均値テキスト">
          <a:extLst>
            <a:ext uri="{FF2B5EF4-FFF2-40B4-BE49-F238E27FC236}">
              <a16:creationId xmlns:a16="http://schemas.microsoft.com/office/drawing/2014/main" id="{B2AAAA0C-2688-4D22-8C86-5E470EF9D5CB}"/>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id="{394B9785-71F9-4037-B1EA-9BAE959858D9}"/>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id="{F04F4425-8CD3-43F1-B2ED-53C561C16EED}"/>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id="{2BE84A61-9A68-4375-8964-2A1EF838C13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id="{D67932CB-3F79-459A-8646-DA3FF8313762}"/>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id="{E7FE124B-D035-4A28-AAC3-466BB0574A45}"/>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37E379-DFBE-4CE2-A408-24AF5ED7EF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C70A27-1F89-4CF7-BB63-D71DF997B9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008AAF1-B3EA-4BF5-8894-B21F88D8C9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9FE83B-F68A-437F-8127-21AF035550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E9A5D50-DCEB-4C8C-8E05-9D2614B2E5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29" name="楕円 128">
          <a:extLst>
            <a:ext uri="{FF2B5EF4-FFF2-40B4-BE49-F238E27FC236}">
              <a16:creationId xmlns:a16="http://schemas.microsoft.com/office/drawing/2014/main" id="{42D73B40-B37E-4BB6-971C-03DB070CA7D5}"/>
            </a:ext>
          </a:extLst>
        </xdr:cNvPr>
        <xdr:cNvSpPr/>
      </xdr:nvSpPr>
      <xdr:spPr>
        <a:xfrm>
          <a:off x="10426700" y="69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91330</xdr:rowOff>
    </xdr:from>
    <xdr:ext cx="534377" cy="259045"/>
    <xdr:sp macro="" textlink="">
      <xdr:nvSpPr>
        <xdr:cNvPr id="130" name="【道路】&#10;一人当たり延長該当値テキスト">
          <a:extLst>
            <a:ext uri="{FF2B5EF4-FFF2-40B4-BE49-F238E27FC236}">
              <a16:creationId xmlns:a16="http://schemas.microsoft.com/office/drawing/2014/main" id="{FCF180E5-B3C2-48FD-B266-74E526ECE0D2}"/>
            </a:ext>
          </a:extLst>
        </xdr:cNvPr>
        <xdr:cNvSpPr txBox="1"/>
      </xdr:nvSpPr>
      <xdr:spPr>
        <a:xfrm>
          <a:off x="10515600" y="67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72479</xdr:rowOff>
    </xdr:from>
    <xdr:to>
      <xdr:col>50</xdr:col>
      <xdr:colOff>165100</xdr:colOff>
      <xdr:row>41</xdr:row>
      <xdr:rowOff>2629</xdr:rowOff>
    </xdr:to>
    <xdr:sp macro="" textlink="">
      <xdr:nvSpPr>
        <xdr:cNvPr id="131" name="楕円 130">
          <a:extLst>
            <a:ext uri="{FF2B5EF4-FFF2-40B4-BE49-F238E27FC236}">
              <a16:creationId xmlns:a16="http://schemas.microsoft.com/office/drawing/2014/main" id="{412F9F89-770B-45CF-A849-E38406E22C8B}"/>
            </a:ext>
          </a:extLst>
        </xdr:cNvPr>
        <xdr:cNvSpPr/>
      </xdr:nvSpPr>
      <xdr:spPr>
        <a:xfrm>
          <a:off x="9588500" y="69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119253</xdr:rowOff>
    </xdr:from>
    <xdr:to>
      <xdr:col>55</xdr:col>
      <xdr:colOff>0</xdr:colOff>
      <xdr:row>40</xdr:row>
      <xdr:rowOff>123279</xdr:rowOff>
    </xdr:to>
    <xdr:cxnSp macro="">
      <xdr:nvCxnSpPr>
        <xdr:cNvPr id="132" name="直線コネクタ 131">
          <a:extLst>
            <a:ext uri="{FF2B5EF4-FFF2-40B4-BE49-F238E27FC236}">
              <a16:creationId xmlns:a16="http://schemas.microsoft.com/office/drawing/2014/main" id="{E51924FB-EF20-4A7C-9B8A-B396F3A9C452}"/>
            </a:ext>
          </a:extLst>
        </xdr:cNvPr>
        <xdr:cNvCxnSpPr/>
      </xdr:nvCxnSpPr>
      <xdr:spPr>
        <a:xfrm flipV="1">
          <a:off x="9639300" y="6977253"/>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75743</xdr:rowOff>
    </xdr:from>
    <xdr:to>
      <xdr:col>46</xdr:col>
      <xdr:colOff>38100</xdr:colOff>
      <xdr:row>41</xdr:row>
      <xdr:rowOff>5893</xdr:rowOff>
    </xdr:to>
    <xdr:sp macro="" textlink="">
      <xdr:nvSpPr>
        <xdr:cNvPr id="133" name="楕円 132">
          <a:extLst>
            <a:ext uri="{FF2B5EF4-FFF2-40B4-BE49-F238E27FC236}">
              <a16:creationId xmlns:a16="http://schemas.microsoft.com/office/drawing/2014/main" id="{BC4A7997-1F99-4D93-8EB5-A60F205695D9}"/>
            </a:ext>
          </a:extLst>
        </xdr:cNvPr>
        <xdr:cNvSpPr/>
      </xdr:nvSpPr>
      <xdr:spPr>
        <a:xfrm>
          <a:off x="8699500" y="69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123279</xdr:rowOff>
    </xdr:from>
    <xdr:to>
      <xdr:col>50</xdr:col>
      <xdr:colOff>114300</xdr:colOff>
      <xdr:row>40</xdr:row>
      <xdr:rowOff>126543</xdr:rowOff>
    </xdr:to>
    <xdr:cxnSp macro="">
      <xdr:nvCxnSpPr>
        <xdr:cNvPr id="134" name="直線コネクタ 133">
          <a:extLst>
            <a:ext uri="{FF2B5EF4-FFF2-40B4-BE49-F238E27FC236}">
              <a16:creationId xmlns:a16="http://schemas.microsoft.com/office/drawing/2014/main" id="{4FDD96EA-0E2F-42C7-B654-6FDB71FC503C}"/>
            </a:ext>
          </a:extLst>
        </xdr:cNvPr>
        <xdr:cNvCxnSpPr/>
      </xdr:nvCxnSpPr>
      <xdr:spPr>
        <a:xfrm flipV="1">
          <a:off x="8750300" y="6981279"/>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78905</xdr:rowOff>
    </xdr:from>
    <xdr:to>
      <xdr:col>41</xdr:col>
      <xdr:colOff>101600</xdr:colOff>
      <xdr:row>41</xdr:row>
      <xdr:rowOff>9055</xdr:rowOff>
    </xdr:to>
    <xdr:sp macro="" textlink="">
      <xdr:nvSpPr>
        <xdr:cNvPr id="135" name="楕円 134">
          <a:extLst>
            <a:ext uri="{FF2B5EF4-FFF2-40B4-BE49-F238E27FC236}">
              <a16:creationId xmlns:a16="http://schemas.microsoft.com/office/drawing/2014/main" id="{5BEE0A2E-A96A-408B-92B1-02D5FA0E9D03}"/>
            </a:ext>
          </a:extLst>
        </xdr:cNvPr>
        <xdr:cNvSpPr/>
      </xdr:nvSpPr>
      <xdr:spPr>
        <a:xfrm>
          <a:off x="7810500" y="6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126543</xdr:rowOff>
    </xdr:from>
    <xdr:to>
      <xdr:col>45</xdr:col>
      <xdr:colOff>177800</xdr:colOff>
      <xdr:row>40</xdr:row>
      <xdr:rowOff>129705</xdr:rowOff>
    </xdr:to>
    <xdr:cxnSp macro="">
      <xdr:nvCxnSpPr>
        <xdr:cNvPr id="136" name="直線コネクタ 135">
          <a:extLst>
            <a:ext uri="{FF2B5EF4-FFF2-40B4-BE49-F238E27FC236}">
              <a16:creationId xmlns:a16="http://schemas.microsoft.com/office/drawing/2014/main" id="{B8C1DF71-AF16-4A95-ABEC-C4CDA23DC4DC}"/>
            </a:ext>
          </a:extLst>
        </xdr:cNvPr>
        <xdr:cNvCxnSpPr/>
      </xdr:nvCxnSpPr>
      <xdr:spPr>
        <a:xfrm flipV="1">
          <a:off x="7861300" y="698454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37" name="n_1aveValue【道路】&#10;一人当たり延長">
          <a:extLst>
            <a:ext uri="{FF2B5EF4-FFF2-40B4-BE49-F238E27FC236}">
              <a16:creationId xmlns:a16="http://schemas.microsoft.com/office/drawing/2014/main" id="{6D560C5B-B64F-4025-9AE5-C4E9D801F378}"/>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38" name="n_2aveValue【道路】&#10;一人当たり延長">
          <a:extLst>
            <a:ext uri="{FF2B5EF4-FFF2-40B4-BE49-F238E27FC236}">
              <a16:creationId xmlns:a16="http://schemas.microsoft.com/office/drawing/2014/main" id="{DBBC8C8D-123D-42D9-885F-4A2DFB3CC555}"/>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9" name="n_3aveValue【道路】&#10;一人当たり延長">
          <a:extLst>
            <a:ext uri="{FF2B5EF4-FFF2-40B4-BE49-F238E27FC236}">
              <a16:creationId xmlns:a16="http://schemas.microsoft.com/office/drawing/2014/main" id="{C95AE0D6-F928-4169-A3A9-BC3DB82258A9}"/>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a:extLst>
            <a:ext uri="{FF2B5EF4-FFF2-40B4-BE49-F238E27FC236}">
              <a16:creationId xmlns:a16="http://schemas.microsoft.com/office/drawing/2014/main" id="{FAF80FE1-CB69-46A0-9110-51F9043ED713}"/>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19156</xdr:rowOff>
    </xdr:from>
    <xdr:ext cx="534377" cy="259045"/>
    <xdr:sp macro="" textlink="">
      <xdr:nvSpPr>
        <xdr:cNvPr id="141" name="n_1mainValue【道路】&#10;一人当たり延長">
          <a:extLst>
            <a:ext uri="{FF2B5EF4-FFF2-40B4-BE49-F238E27FC236}">
              <a16:creationId xmlns:a16="http://schemas.microsoft.com/office/drawing/2014/main" id="{01AA9FFC-6750-4A0E-9043-662E3E58C70E}"/>
            </a:ext>
          </a:extLst>
        </xdr:cNvPr>
        <xdr:cNvSpPr txBox="1"/>
      </xdr:nvSpPr>
      <xdr:spPr>
        <a:xfrm>
          <a:off x="9359411" y="67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22420</xdr:rowOff>
    </xdr:from>
    <xdr:ext cx="534377" cy="259045"/>
    <xdr:sp macro="" textlink="">
      <xdr:nvSpPr>
        <xdr:cNvPr id="142" name="n_2mainValue【道路】&#10;一人当たり延長">
          <a:extLst>
            <a:ext uri="{FF2B5EF4-FFF2-40B4-BE49-F238E27FC236}">
              <a16:creationId xmlns:a16="http://schemas.microsoft.com/office/drawing/2014/main" id="{236A42E4-E62C-4ED1-A55E-F30AC38E0DCB}"/>
            </a:ext>
          </a:extLst>
        </xdr:cNvPr>
        <xdr:cNvSpPr txBox="1"/>
      </xdr:nvSpPr>
      <xdr:spPr>
        <a:xfrm>
          <a:off x="8483111" y="67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182</xdr:rowOff>
    </xdr:from>
    <xdr:ext cx="534377" cy="259045"/>
    <xdr:sp macro="" textlink="">
      <xdr:nvSpPr>
        <xdr:cNvPr id="143" name="n_3mainValue【道路】&#10;一人当たり延長">
          <a:extLst>
            <a:ext uri="{FF2B5EF4-FFF2-40B4-BE49-F238E27FC236}">
              <a16:creationId xmlns:a16="http://schemas.microsoft.com/office/drawing/2014/main" id="{8EAD09CE-3472-4D25-9190-73D8581EBA1A}"/>
            </a:ext>
          </a:extLst>
        </xdr:cNvPr>
        <xdr:cNvSpPr txBox="1"/>
      </xdr:nvSpPr>
      <xdr:spPr>
        <a:xfrm>
          <a:off x="7594111" y="70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22527B9E-ACFF-474B-B532-458C80BE3E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501670F9-E259-4E07-B67B-CE65719B5C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347A9152-7E5F-4F30-A852-34CE19163C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96E60630-285B-4270-A058-B50A1B020A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9FD18420-00FB-447D-B238-BEC1245EF0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9077E920-A98A-4438-B085-A6740E321A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E49814-8973-40D1-90EC-072B28EE67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F039865B-390D-469B-89D2-10574682AE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D8C71E4-C420-41D7-9B97-D49550B367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1307B7BC-8B95-4F39-BFDA-7177530E2F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CD6DB6E9-769E-4CCE-88EE-E7CF7F37A3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68CD8419-557F-4786-9D4E-CFB6D82CFED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80140CC7-E27B-4DEA-B827-B823B52CA5B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D339E186-AB59-42B8-B5E8-CE1B2033C31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A210D455-1462-4FEE-9475-274A4CBDBB4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6F172322-4CEE-4298-8078-53853F3097C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970DF1FC-C369-42AF-B4C2-242C2301E0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BCF8C01-3CB3-4F02-8A21-1D409279A4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A98B2162-BCBE-4DE3-8E87-7BC0D2393C2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F0695B2B-6ABE-491C-B05B-AD45D89B6B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id="{2ED7E1CA-7ABB-4642-B1EF-A31E675179C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580D41F4-537D-4705-A594-99931C2D1E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381A9292-5CAE-48E7-88BD-042FF07428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id="{8A19A51C-4FCD-48EB-ADE6-4FF9697ED59F}"/>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6889AD92-44EE-4067-88A9-38D2D38DEE1E}"/>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id="{DD62FC02-7614-4283-BE0B-A2F81BBC7C97}"/>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79C1BCFE-754C-4AAB-A88A-EE084F881798}"/>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id="{42F1EB80-0FA0-4F95-9FA4-9151B643DB28}"/>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A8B0341D-066A-4AA5-8C44-9D0766651DCB}"/>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id="{33B0B6A2-E7E8-4D0E-9426-97BF55940166}"/>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id="{FB1BBCAF-A5F0-407D-AAE6-2E7A1AF6D169}"/>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id="{3EE6A79F-CDE2-4B60-90C2-6F2D4F9DA17B}"/>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id="{02AA85FB-9B5C-443B-BB8A-336830EACE47}"/>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id="{986F1AEE-66F1-4432-AD39-09F352B3AB6A}"/>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C937190-C03A-4A37-801E-02663C8DCD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CB575F1-F1D6-4EBB-A1F7-359A9CE704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61DA5F2-D449-48B0-9E70-FB6FD9B29A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DFE4621-9DB3-41A3-9A3C-4C57E7D50A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A1C8DBB-1DA1-4BDC-9017-2D93C3E20D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126365</xdr:rowOff>
    </xdr:from>
    <xdr:to>
      <xdr:col>24</xdr:col>
      <xdr:colOff>114300</xdr:colOff>
      <xdr:row>63</xdr:row>
      <xdr:rowOff>56515</xdr:rowOff>
    </xdr:to>
    <xdr:sp macro="" textlink="">
      <xdr:nvSpPr>
        <xdr:cNvPr id="183" name="楕円 182">
          <a:extLst>
            <a:ext uri="{FF2B5EF4-FFF2-40B4-BE49-F238E27FC236}">
              <a16:creationId xmlns:a16="http://schemas.microsoft.com/office/drawing/2014/main" id="{EEF1B2DC-0554-4C65-A81E-D31C5754C90A}"/>
            </a:ext>
          </a:extLst>
        </xdr:cNvPr>
        <xdr:cNvSpPr/>
      </xdr:nvSpPr>
      <xdr:spPr>
        <a:xfrm>
          <a:off x="4584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104792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8FAED63D-FE04-4ADA-8CE5-C8F2229D6992}"/>
            </a:ext>
          </a:extLst>
        </xdr:cNvPr>
        <xdr:cNvSpPr txBox="1"/>
      </xdr:nvSpPr>
      <xdr:spPr>
        <a:xfrm>
          <a:off x="4673600"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85" name="楕円 184">
          <a:extLst>
            <a:ext uri="{FF2B5EF4-FFF2-40B4-BE49-F238E27FC236}">
              <a16:creationId xmlns:a16="http://schemas.microsoft.com/office/drawing/2014/main" id="{38228C54-4863-48BC-A390-9BBC2B7C5072}"/>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5715</xdr:rowOff>
    </xdr:to>
    <xdr:cxnSp macro="">
      <xdr:nvCxnSpPr>
        <xdr:cNvPr id="186" name="直線コネクタ 185">
          <a:extLst>
            <a:ext uri="{FF2B5EF4-FFF2-40B4-BE49-F238E27FC236}">
              <a16:creationId xmlns:a16="http://schemas.microsoft.com/office/drawing/2014/main" id="{75D64BB2-BF5F-4B0E-B8B2-EE46143547E5}"/>
            </a:ext>
          </a:extLst>
        </xdr:cNvPr>
        <xdr:cNvCxnSpPr/>
      </xdr:nvCxnSpPr>
      <xdr:spPr>
        <a:xfrm>
          <a:off x="3797300" y="107784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87" name="楕円 186">
          <a:extLst>
            <a:ext uri="{FF2B5EF4-FFF2-40B4-BE49-F238E27FC236}">
              <a16:creationId xmlns:a16="http://schemas.microsoft.com/office/drawing/2014/main" id="{49048FFE-7278-4AA2-A0B3-FB0997138CDA}"/>
            </a:ext>
          </a:extLst>
        </xdr:cNvPr>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30480</xdr:rowOff>
    </xdr:from>
    <xdr:to>
      <xdr:col>19</xdr:col>
      <xdr:colOff>177800</xdr:colOff>
      <xdr:row>62</xdr:row>
      <xdr:rowOff>148590</xdr:rowOff>
    </xdr:to>
    <xdr:cxnSp macro="">
      <xdr:nvCxnSpPr>
        <xdr:cNvPr id="188" name="直線コネクタ 187">
          <a:extLst>
            <a:ext uri="{FF2B5EF4-FFF2-40B4-BE49-F238E27FC236}">
              <a16:creationId xmlns:a16="http://schemas.microsoft.com/office/drawing/2014/main" id="{81F3196B-0183-4809-B51C-CA696376ECF2}"/>
            </a:ext>
          </a:extLst>
        </xdr:cNvPr>
        <xdr:cNvCxnSpPr/>
      </xdr:nvCxnSpPr>
      <xdr:spPr>
        <a:xfrm>
          <a:off x="2908300" y="106603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89" name="楕円 188">
          <a:extLst>
            <a:ext uri="{FF2B5EF4-FFF2-40B4-BE49-F238E27FC236}">
              <a16:creationId xmlns:a16="http://schemas.microsoft.com/office/drawing/2014/main" id="{7921646B-475B-4175-985D-60CBC1DDCC32}"/>
            </a:ext>
          </a:extLst>
        </xdr:cNvPr>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30480</xdr:rowOff>
    </xdr:to>
    <xdr:cxnSp macro="">
      <xdr:nvCxnSpPr>
        <xdr:cNvPr id="190" name="直線コネクタ 189">
          <a:extLst>
            <a:ext uri="{FF2B5EF4-FFF2-40B4-BE49-F238E27FC236}">
              <a16:creationId xmlns:a16="http://schemas.microsoft.com/office/drawing/2014/main" id="{DA3709C0-397B-48D8-818F-0264BE576C82}"/>
            </a:ext>
          </a:extLst>
        </xdr:cNvPr>
        <xdr:cNvCxnSpPr/>
      </xdr:nvCxnSpPr>
      <xdr:spPr>
        <a:xfrm>
          <a:off x="2019300" y="10637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4E70D422-1A85-4771-88C7-00AB0C3B5A95}"/>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422066DF-333A-473E-8998-08B32DE2395D}"/>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DF8E377D-F6CC-4BE6-BE24-A322B2DB4CE3}"/>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D05DADE3-E8F1-4531-B60E-FC69A60198B9}"/>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DE6F1794-D199-4F63-A254-C927810A6D48}"/>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D05246C7-E06B-486E-8898-78B337529692}"/>
            </a:ext>
          </a:extLst>
        </xdr:cNvPr>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5BB5CE62-946E-4B5A-AFD0-3F7FA116183D}"/>
            </a:ext>
          </a:extLst>
        </xdr:cNvPr>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A49AE93E-0AB5-4D2F-ACEF-5B6CB5F52D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75B15098-1DC6-426F-9354-E22D2B2EBF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F225344-4ADA-4A99-B57F-A16A15C2A1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6EF4FD7A-6426-4143-A2CF-C92275EA85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7425C8B1-AB82-420F-81EB-30003144EB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2F64FC6B-95B5-440E-83DD-065A6BE795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7FFB099F-C0F7-4FD3-B5B7-C112975B87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A8E7059-8349-46E2-8022-91F44A549A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0AD4CF5-858A-4295-8497-7B862ED574B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E64857CE-16CF-4AD0-A7F6-61805697D4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25208F5A-B25A-4E79-BE25-D6EAA44DA51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9E5B0440-1D21-41F6-8297-A12078BF8F6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E2683A75-A596-4365-9639-21DB4A5AE71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A3F1EF7D-72E3-4403-919C-CCBC1BE1ED1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4ED72002-EC3F-40F3-9FBE-5146D02B7CC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A96E9E55-42C6-49A9-BB5C-942101DC50A3}"/>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B04489A8-3CF8-4685-90D8-13D9C89F401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A441DCAB-5ABB-4B38-8879-09CD86C9FE5B}"/>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F5707C38-D700-4B11-BD16-87C6170C2A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8D45E649-E894-4C83-A65D-396BD4E41D6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C79EA4A9-94FE-4E13-BC50-6844DD91DE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id="{6C9F53DD-B018-47ED-B4C0-27119ADABE1B}"/>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9F1F943-8C81-456F-A4D0-9F0C8E9D214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id="{BD0C3FF9-BFAD-42A4-998B-097B335F651B}"/>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D43B8C1B-91E6-4DF3-A5E3-C20227702E76}"/>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id="{628B4CA5-631B-4CDD-95E8-F4CF89DB950B}"/>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F0001A7B-56FB-4351-805F-77962A57B2F1}"/>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id="{3ADA6891-E573-4858-80DB-F7C3BA1400B9}"/>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id="{0B08DE62-E245-4B46-B3C4-2972EE4897A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id="{9A7BAAA4-E767-4D14-913F-E712A0B01105}"/>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id="{7D33E9EC-9851-4979-BC5D-B6965754F4A1}"/>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id="{B256C9DB-6A3C-4751-B7F2-B1B7B60B0CEA}"/>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3FA03E0-588C-42C0-811D-FBE9014816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7B3BFB0-AEBD-4530-94C4-B6F788F10C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A1D38A0-170E-4B60-996F-BF6CECB374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FC717DF-25FE-4503-8F0B-2FC59E06AD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B75A38B-A6F0-4DFF-9C52-A0F6928507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49119</xdr:rowOff>
    </xdr:from>
    <xdr:to>
      <xdr:col>55</xdr:col>
      <xdr:colOff>50800</xdr:colOff>
      <xdr:row>62</xdr:row>
      <xdr:rowOff>150719</xdr:rowOff>
    </xdr:to>
    <xdr:sp macro="" textlink="">
      <xdr:nvSpPr>
        <xdr:cNvPr id="235" name="楕円 234">
          <a:extLst>
            <a:ext uri="{FF2B5EF4-FFF2-40B4-BE49-F238E27FC236}">
              <a16:creationId xmlns:a16="http://schemas.microsoft.com/office/drawing/2014/main" id="{CAB63897-36BB-40A5-A103-8750F952710D}"/>
            </a:ext>
          </a:extLst>
        </xdr:cNvPr>
        <xdr:cNvSpPr/>
      </xdr:nvSpPr>
      <xdr:spPr>
        <a:xfrm>
          <a:off x="10426700" y="10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27546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8A1D92B7-FA29-4702-984E-6F1AB6E144B2}"/>
            </a:ext>
          </a:extLst>
        </xdr:cNvPr>
        <xdr:cNvSpPr txBox="1"/>
      </xdr:nvSpPr>
      <xdr:spPr>
        <a:xfrm>
          <a:off x="10515600" y="1065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52827</xdr:rowOff>
    </xdr:from>
    <xdr:to>
      <xdr:col>50</xdr:col>
      <xdr:colOff>165100</xdr:colOff>
      <xdr:row>62</xdr:row>
      <xdr:rowOff>154427</xdr:rowOff>
    </xdr:to>
    <xdr:sp macro="" textlink="">
      <xdr:nvSpPr>
        <xdr:cNvPr id="237" name="楕円 236">
          <a:extLst>
            <a:ext uri="{FF2B5EF4-FFF2-40B4-BE49-F238E27FC236}">
              <a16:creationId xmlns:a16="http://schemas.microsoft.com/office/drawing/2014/main" id="{E5DB6F07-7ED0-4E26-938A-13ABE348915A}"/>
            </a:ext>
          </a:extLst>
        </xdr:cNvPr>
        <xdr:cNvSpPr/>
      </xdr:nvSpPr>
      <xdr:spPr>
        <a:xfrm>
          <a:off x="9588500" y="10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99919</xdr:rowOff>
    </xdr:from>
    <xdr:to>
      <xdr:col>55</xdr:col>
      <xdr:colOff>0</xdr:colOff>
      <xdr:row>62</xdr:row>
      <xdr:rowOff>103627</xdr:rowOff>
    </xdr:to>
    <xdr:cxnSp macro="">
      <xdr:nvCxnSpPr>
        <xdr:cNvPr id="238" name="直線コネクタ 237">
          <a:extLst>
            <a:ext uri="{FF2B5EF4-FFF2-40B4-BE49-F238E27FC236}">
              <a16:creationId xmlns:a16="http://schemas.microsoft.com/office/drawing/2014/main" id="{116851E2-0560-4791-9E84-C54E968CFEE9}"/>
            </a:ext>
          </a:extLst>
        </xdr:cNvPr>
        <xdr:cNvCxnSpPr/>
      </xdr:nvCxnSpPr>
      <xdr:spPr>
        <a:xfrm flipV="1">
          <a:off x="9639300" y="10729819"/>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35003</xdr:rowOff>
    </xdr:from>
    <xdr:to>
      <xdr:col>46</xdr:col>
      <xdr:colOff>38100</xdr:colOff>
      <xdr:row>62</xdr:row>
      <xdr:rowOff>136603</xdr:rowOff>
    </xdr:to>
    <xdr:sp macro="" textlink="">
      <xdr:nvSpPr>
        <xdr:cNvPr id="239" name="楕円 238">
          <a:extLst>
            <a:ext uri="{FF2B5EF4-FFF2-40B4-BE49-F238E27FC236}">
              <a16:creationId xmlns:a16="http://schemas.microsoft.com/office/drawing/2014/main" id="{FA46D91B-1327-4C86-AEA1-D2B79C19F212}"/>
            </a:ext>
          </a:extLst>
        </xdr:cNvPr>
        <xdr:cNvSpPr/>
      </xdr:nvSpPr>
      <xdr:spPr>
        <a:xfrm>
          <a:off x="8699500" y="106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85803</xdr:rowOff>
    </xdr:from>
    <xdr:to>
      <xdr:col>50</xdr:col>
      <xdr:colOff>114300</xdr:colOff>
      <xdr:row>62</xdr:row>
      <xdr:rowOff>103627</xdr:rowOff>
    </xdr:to>
    <xdr:cxnSp macro="">
      <xdr:nvCxnSpPr>
        <xdr:cNvPr id="240" name="直線コネクタ 239">
          <a:extLst>
            <a:ext uri="{FF2B5EF4-FFF2-40B4-BE49-F238E27FC236}">
              <a16:creationId xmlns:a16="http://schemas.microsoft.com/office/drawing/2014/main" id="{4CCEC900-AA9C-4AF5-95C7-C9D33046728F}"/>
            </a:ext>
          </a:extLst>
        </xdr:cNvPr>
        <xdr:cNvCxnSpPr/>
      </xdr:nvCxnSpPr>
      <xdr:spPr>
        <a:xfrm>
          <a:off x="8750300" y="10715703"/>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39746</xdr:rowOff>
    </xdr:from>
    <xdr:to>
      <xdr:col>41</xdr:col>
      <xdr:colOff>101600</xdr:colOff>
      <xdr:row>62</xdr:row>
      <xdr:rowOff>141346</xdr:rowOff>
    </xdr:to>
    <xdr:sp macro="" textlink="">
      <xdr:nvSpPr>
        <xdr:cNvPr id="241" name="楕円 240">
          <a:extLst>
            <a:ext uri="{FF2B5EF4-FFF2-40B4-BE49-F238E27FC236}">
              <a16:creationId xmlns:a16="http://schemas.microsoft.com/office/drawing/2014/main" id="{96236ED1-401E-4727-A811-6C90E6B26B66}"/>
            </a:ext>
          </a:extLst>
        </xdr:cNvPr>
        <xdr:cNvSpPr/>
      </xdr:nvSpPr>
      <xdr:spPr>
        <a:xfrm>
          <a:off x="7810500" y="10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85803</xdr:rowOff>
    </xdr:from>
    <xdr:to>
      <xdr:col>45</xdr:col>
      <xdr:colOff>177800</xdr:colOff>
      <xdr:row>62</xdr:row>
      <xdr:rowOff>90546</xdr:rowOff>
    </xdr:to>
    <xdr:cxnSp macro="">
      <xdr:nvCxnSpPr>
        <xdr:cNvPr id="242" name="直線コネクタ 241">
          <a:extLst>
            <a:ext uri="{FF2B5EF4-FFF2-40B4-BE49-F238E27FC236}">
              <a16:creationId xmlns:a16="http://schemas.microsoft.com/office/drawing/2014/main" id="{46547E74-FA20-4FF1-8295-3DF726D47287}"/>
            </a:ext>
          </a:extLst>
        </xdr:cNvPr>
        <xdr:cNvCxnSpPr/>
      </xdr:nvCxnSpPr>
      <xdr:spPr>
        <a:xfrm flipV="1">
          <a:off x="7861300" y="10715703"/>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9F911E53-BE29-4CB2-B3CB-681FDE2785AC}"/>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C9301ACD-5E65-4B4D-9FEF-75A51BBFC3D8}"/>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39C83893-0C08-43BC-B5B7-5F39902BD48D}"/>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3ECCE131-7AEB-45B3-81D1-5B3A6ECB354F}"/>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145554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4D894155-7C1F-405E-A2A6-2EF849B428DE}"/>
            </a:ext>
          </a:extLst>
        </xdr:cNvPr>
        <xdr:cNvSpPr txBox="1"/>
      </xdr:nvSpPr>
      <xdr:spPr>
        <a:xfrm>
          <a:off x="9327095" y="107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127730</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58773815-C712-47CD-A723-7E416DB6406E}"/>
            </a:ext>
          </a:extLst>
        </xdr:cNvPr>
        <xdr:cNvSpPr txBox="1"/>
      </xdr:nvSpPr>
      <xdr:spPr>
        <a:xfrm>
          <a:off x="8450795" y="1075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132473</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6C083075-7E8F-4F64-A3F8-80AF465F50D1}"/>
            </a:ext>
          </a:extLst>
        </xdr:cNvPr>
        <xdr:cNvSpPr txBox="1"/>
      </xdr:nvSpPr>
      <xdr:spPr>
        <a:xfrm>
          <a:off x="7561795" y="1076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E6E8286E-D333-4560-91AB-1D156D7D1B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C3022AEC-B9D2-4F0B-9671-89C475C87A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68298154-3E1D-4AEB-8CDA-7EC9EC1DA2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07CCFA1-A941-40FB-9581-C1FE5EE1A0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3D6F8259-D2F1-4EC3-BB46-33B8467332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DFA8380F-3C83-4A4D-9122-1B768094E7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D64FD1CB-4523-4967-B127-03867AFE7E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AA5BAE42-5E14-432C-B64B-4F1A24C80B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61D4007B-C2E4-4769-A3AA-49DC1EC0C4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F585A60F-2C06-4FAE-836D-49B5C5038B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F2BE41C3-F9FB-4707-AA77-B254C02938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39FFAACD-6CCF-4504-9D1F-9247EACC0E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D590AE21-5C20-408F-A8F1-D25737A7CA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B55FEB19-584F-47A7-AFF7-654BB8E79C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5454EBC2-940B-4632-952D-7D4C686EC49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8EAB263D-F57F-4076-9560-7DFB9E16D1E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AA28B633-85D4-4122-B98A-BEA3D3E6AEB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6989B1A5-EBE5-47AA-B37C-2A7A7E94E5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58A6DE4C-32A4-4EDA-BC09-129362624A2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723EF2F7-D0DD-4FA9-B3BC-F4F31467EF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CF3A5242-A7F9-429E-83AD-55A7B65B4CA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3829E8B8-BFC3-4036-BE83-926EC93E80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E7095AA7-4D56-4CFB-B8B7-9CB10A937E8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971B257A-6312-4931-B014-D811D945FD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60330772-0DEF-4D3D-8406-E557E9D06792}"/>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25D63088-1FEF-4FF8-9774-D5D78D865378}"/>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4956EF2A-88B0-4E32-B40A-06299321F7F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D3ED3206-5382-4833-8A07-FA73CD72869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id="{6E085527-3602-4C16-95CA-2C1256E1D2C4}"/>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8BD830E3-5532-4731-A80C-EF5850B9A3F1}"/>
            </a:ext>
          </a:extLst>
        </xdr:cNvPr>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id="{856F7825-BDA8-4A73-B19D-1965BC90DE47}"/>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id="{E4D0D2F1-6209-4888-805E-B2353D46FB5E}"/>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id="{4BBF157B-B15B-4887-BEA2-2CE339395066}"/>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id="{18B71E9A-3B82-4B22-B92B-4AC152376453}"/>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id="{2C80B945-E417-4A8D-9353-DFAAD0A18487}"/>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9C19788-3518-47D2-AFA4-060A32FB88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3A2FC39-2399-49E4-82FC-93E4D56B58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1D23DEF-ED0B-499D-AE2D-4834E6D61B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DA602DA-5409-4A77-94D7-846052E9D6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7909401-1572-4782-9D94-6D3A10ADC8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0" name="楕円 289">
          <a:extLst>
            <a:ext uri="{FF2B5EF4-FFF2-40B4-BE49-F238E27FC236}">
              <a16:creationId xmlns:a16="http://schemas.microsoft.com/office/drawing/2014/main" id="{3E2C6C4D-5444-461A-A78D-05F64BDDEE6B}"/>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130191</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121D3052-DE55-412C-8A07-6120B231EA8D}"/>
            </a:ext>
          </a:extLst>
        </xdr:cNvPr>
        <xdr:cNvSpPr txBox="1"/>
      </xdr:nvSpPr>
      <xdr:spPr>
        <a:xfrm>
          <a:off x="4673600"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292" name="楕円 291">
          <a:extLst>
            <a:ext uri="{FF2B5EF4-FFF2-40B4-BE49-F238E27FC236}">
              <a16:creationId xmlns:a16="http://schemas.microsoft.com/office/drawing/2014/main" id="{CA41EAB8-AFEB-4D62-A49E-E35B07E4A71F}"/>
            </a:ext>
          </a:extLst>
        </xdr:cNvPr>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158114</xdr:rowOff>
    </xdr:to>
    <xdr:cxnSp macro="">
      <xdr:nvCxnSpPr>
        <xdr:cNvPr id="293" name="直線コネクタ 292">
          <a:extLst>
            <a:ext uri="{FF2B5EF4-FFF2-40B4-BE49-F238E27FC236}">
              <a16:creationId xmlns:a16="http://schemas.microsoft.com/office/drawing/2014/main" id="{BE882037-A235-4F94-88B5-7C4522A68166}"/>
            </a:ext>
          </a:extLst>
        </xdr:cNvPr>
        <xdr:cNvCxnSpPr/>
      </xdr:nvCxnSpPr>
      <xdr:spPr>
        <a:xfrm>
          <a:off x="3797300" y="141789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94" name="楕円 293">
          <a:extLst>
            <a:ext uri="{FF2B5EF4-FFF2-40B4-BE49-F238E27FC236}">
              <a16:creationId xmlns:a16="http://schemas.microsoft.com/office/drawing/2014/main" id="{DCA68B06-4176-4AF4-8761-41608B21C5CA}"/>
            </a:ext>
          </a:extLst>
        </xdr:cNvPr>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120014</xdr:rowOff>
    </xdr:to>
    <xdr:cxnSp macro="">
      <xdr:nvCxnSpPr>
        <xdr:cNvPr id="295" name="直線コネクタ 294">
          <a:extLst>
            <a:ext uri="{FF2B5EF4-FFF2-40B4-BE49-F238E27FC236}">
              <a16:creationId xmlns:a16="http://schemas.microsoft.com/office/drawing/2014/main" id="{4733CC4B-C26C-4D30-A549-78DE22A6D641}"/>
            </a:ext>
          </a:extLst>
        </xdr:cNvPr>
        <xdr:cNvCxnSpPr/>
      </xdr:nvCxnSpPr>
      <xdr:spPr>
        <a:xfrm>
          <a:off x="2908300" y="141331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96" name="楕円 295">
          <a:extLst>
            <a:ext uri="{FF2B5EF4-FFF2-40B4-BE49-F238E27FC236}">
              <a16:creationId xmlns:a16="http://schemas.microsoft.com/office/drawing/2014/main" id="{92F2616A-DA38-4934-B9F4-50E73D0C2E7C}"/>
            </a:ext>
          </a:extLst>
        </xdr:cNvPr>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74295</xdr:rowOff>
    </xdr:to>
    <xdr:cxnSp macro="">
      <xdr:nvCxnSpPr>
        <xdr:cNvPr id="297" name="直線コネクタ 296">
          <a:extLst>
            <a:ext uri="{FF2B5EF4-FFF2-40B4-BE49-F238E27FC236}">
              <a16:creationId xmlns:a16="http://schemas.microsoft.com/office/drawing/2014/main" id="{11158E75-CDD7-4DB2-B57A-38227A7A65FB}"/>
            </a:ext>
          </a:extLst>
        </xdr:cNvPr>
        <xdr:cNvCxnSpPr/>
      </xdr:nvCxnSpPr>
      <xdr:spPr>
        <a:xfrm>
          <a:off x="2019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a:extLst>
            <a:ext uri="{FF2B5EF4-FFF2-40B4-BE49-F238E27FC236}">
              <a16:creationId xmlns:a16="http://schemas.microsoft.com/office/drawing/2014/main" id="{B1E8CC8A-75D1-4935-BA2D-ACA9A3057102}"/>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a:extLst>
            <a:ext uri="{FF2B5EF4-FFF2-40B4-BE49-F238E27FC236}">
              <a16:creationId xmlns:a16="http://schemas.microsoft.com/office/drawing/2014/main" id="{EEDAEF5B-2DE2-48FB-B51B-AAC53D3C1142}"/>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a:extLst>
            <a:ext uri="{FF2B5EF4-FFF2-40B4-BE49-F238E27FC236}">
              <a16:creationId xmlns:a16="http://schemas.microsoft.com/office/drawing/2014/main" id="{CA7874F1-B939-4A6A-96CB-03AB5529A2F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a:extLst>
            <a:ext uri="{FF2B5EF4-FFF2-40B4-BE49-F238E27FC236}">
              <a16:creationId xmlns:a16="http://schemas.microsoft.com/office/drawing/2014/main" id="{912CC55F-97BD-42E0-A981-924F40B5BAB1}"/>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15891</xdr:rowOff>
    </xdr:from>
    <xdr:ext cx="405111" cy="259045"/>
    <xdr:sp macro="" textlink="">
      <xdr:nvSpPr>
        <xdr:cNvPr id="302" name="n_1mainValue【公営住宅】&#10;有形固定資産減価償却率">
          <a:extLst>
            <a:ext uri="{FF2B5EF4-FFF2-40B4-BE49-F238E27FC236}">
              <a16:creationId xmlns:a16="http://schemas.microsoft.com/office/drawing/2014/main" id="{840CCE19-3FC2-41E2-81F4-5E05FEC28536}"/>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03" name="n_2mainValue【公営住宅】&#10;有形固定資産減価償却率">
          <a:extLst>
            <a:ext uri="{FF2B5EF4-FFF2-40B4-BE49-F238E27FC236}">
              <a16:creationId xmlns:a16="http://schemas.microsoft.com/office/drawing/2014/main" id="{C56736D0-5F27-457D-AF46-C80942D764B9}"/>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04" name="n_3mainValue【公営住宅】&#10;有形固定資産減価償却率">
          <a:extLst>
            <a:ext uri="{FF2B5EF4-FFF2-40B4-BE49-F238E27FC236}">
              <a16:creationId xmlns:a16="http://schemas.microsoft.com/office/drawing/2014/main" id="{066644AE-ED42-460E-A1DA-D3981B27166C}"/>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30AC012-A427-412C-B609-6284A6206B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83AB936F-13CB-4723-8D67-B5E42E84C8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ED8FC7D3-8788-48E8-BB7A-D5A4D5B911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DEDD2DA8-21FA-4733-A406-86CF33EFB0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52D1DCE4-DA9B-464A-988F-29A146BFE9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7AAA85B6-81A2-490F-8BDF-3CE41A3C48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2838F072-0026-407D-BE8A-8335C871E2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A18D9749-4CAC-4FD1-804F-51CD8523BE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35F1FB83-AC4B-47E7-82FE-FB357A3F80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C937F4EA-07B0-4CA3-8AAB-793423727C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337D5129-9B0E-4573-B313-4B5ACB648B1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DD78CF17-3B4B-45BB-A333-517EFC32CD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DEE1FB18-9F96-42DF-98D3-F61F2553F65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12025F94-3B30-455E-B436-BCCCBF596A3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2D6BD20B-E00F-4383-8332-29F479ACE78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1043CD97-A490-43C9-9E84-B50253F9C33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5233F81-5672-4A25-A4C3-807AADFC68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9AF98068-2CFD-4152-84BF-139CC06DF97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981A5914-6EE3-451E-8E5B-5B383FAF6D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369073CE-93FC-4400-AD4D-0B5F6955984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65A8C2BC-3D7A-4B0A-B437-7A14DF43B6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80CDDEF8-88D7-421D-9A21-4221122250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1F1FF1F5-F85D-4791-A849-A1B0EB7FC3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id="{EF7A3EBE-82D2-46E5-9EC7-A7B84A43491C}"/>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id="{BB8E6C63-E3F6-4D4D-B2F5-5CECB2B931E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id="{1DDDA59B-111B-4DC1-878E-888A9A20285E}"/>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id="{0F2228EF-58E7-424E-AB7E-192AD510E837}"/>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id="{3415BE64-E07F-4317-BE51-8BFEC7FA411E}"/>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33" name="【公営住宅】&#10;一人当たり面積平均値テキスト">
          <a:extLst>
            <a:ext uri="{FF2B5EF4-FFF2-40B4-BE49-F238E27FC236}">
              <a16:creationId xmlns:a16="http://schemas.microsoft.com/office/drawing/2014/main" id="{C30A3215-FDE6-422E-A0F0-982995E872BC}"/>
            </a:ext>
          </a:extLst>
        </xdr:cNvPr>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id="{5E7612E5-6894-4747-8413-9905D17F2128}"/>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id="{978323FE-5497-494D-85C9-2AA955A3ED9D}"/>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7AD83A9A-C6FF-483E-926F-8727DD36C4BB}"/>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id="{02E0A89B-137B-4D77-A4E0-5586069CB14F}"/>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id="{058B4F17-81AF-4845-ABB7-3B2EC0EDB889}"/>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7C4D78E6-56EC-4296-98F0-3A28823BA9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20F666D-9566-45E6-B7FE-74B3C00C62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C998F68-4C75-435C-94BA-AD994D9F48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8ABDE2A-56D5-4B75-B62A-1893BC049F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7EAEFA8-4ACC-49FC-AAE7-9ACF09E7C4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44" name="楕円 343">
          <a:extLst>
            <a:ext uri="{FF2B5EF4-FFF2-40B4-BE49-F238E27FC236}">
              <a16:creationId xmlns:a16="http://schemas.microsoft.com/office/drawing/2014/main" id="{A31012E5-D094-49AD-B7D7-62A1D2572421}"/>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45" name="【公営住宅】&#10;一人当たり面積該当値テキスト">
          <a:extLst>
            <a:ext uri="{FF2B5EF4-FFF2-40B4-BE49-F238E27FC236}">
              <a16:creationId xmlns:a16="http://schemas.microsoft.com/office/drawing/2014/main" id="{9C259185-0ADA-4358-90EE-81B3C78592E9}"/>
            </a:ext>
          </a:extLst>
        </xdr:cNvPr>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macro="" textlink="">
      <xdr:nvSpPr>
        <xdr:cNvPr id="346" name="楕円 345">
          <a:extLst>
            <a:ext uri="{FF2B5EF4-FFF2-40B4-BE49-F238E27FC236}">
              <a16:creationId xmlns:a16="http://schemas.microsoft.com/office/drawing/2014/main" id="{3DD79201-E7B2-4433-9A18-5F177AD13B0F}"/>
            </a:ext>
          </a:extLst>
        </xdr:cNvPr>
        <xdr:cNvSpPr/>
      </xdr:nvSpPr>
      <xdr:spPr>
        <a:xfrm>
          <a:off x="958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30480</xdr:rowOff>
    </xdr:to>
    <xdr:cxnSp macro="">
      <xdr:nvCxnSpPr>
        <xdr:cNvPr id="347" name="直線コネクタ 346">
          <a:extLst>
            <a:ext uri="{FF2B5EF4-FFF2-40B4-BE49-F238E27FC236}">
              <a16:creationId xmlns:a16="http://schemas.microsoft.com/office/drawing/2014/main" id="{B987DBB5-369E-488B-9E30-8B514EE38766}"/>
            </a:ext>
          </a:extLst>
        </xdr:cNvPr>
        <xdr:cNvCxnSpPr/>
      </xdr:nvCxnSpPr>
      <xdr:spPr>
        <a:xfrm flipV="1">
          <a:off x="9639300" y="1459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154178</xdr:rowOff>
    </xdr:from>
    <xdr:to>
      <xdr:col>46</xdr:col>
      <xdr:colOff>38100</xdr:colOff>
      <xdr:row>85</xdr:row>
      <xdr:rowOff>84328</xdr:rowOff>
    </xdr:to>
    <xdr:sp macro="" textlink="">
      <xdr:nvSpPr>
        <xdr:cNvPr id="348" name="楕円 347">
          <a:extLst>
            <a:ext uri="{FF2B5EF4-FFF2-40B4-BE49-F238E27FC236}">
              <a16:creationId xmlns:a16="http://schemas.microsoft.com/office/drawing/2014/main" id="{4F589B70-F93C-45DE-9A2C-BA8E6705A7EB}"/>
            </a:ext>
          </a:extLst>
        </xdr:cNvPr>
        <xdr:cNvSpPr/>
      </xdr:nvSpPr>
      <xdr:spPr>
        <a:xfrm>
          <a:off x="8699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30480</xdr:rowOff>
    </xdr:from>
    <xdr:to>
      <xdr:col>50</xdr:col>
      <xdr:colOff>114300</xdr:colOff>
      <xdr:row>85</xdr:row>
      <xdr:rowOff>33528</xdr:rowOff>
    </xdr:to>
    <xdr:cxnSp macro="">
      <xdr:nvCxnSpPr>
        <xdr:cNvPr id="349" name="直線コネクタ 348">
          <a:extLst>
            <a:ext uri="{FF2B5EF4-FFF2-40B4-BE49-F238E27FC236}">
              <a16:creationId xmlns:a16="http://schemas.microsoft.com/office/drawing/2014/main" id="{2FCB0CB0-31F2-4340-8E75-C55F13B8E7E2}"/>
            </a:ext>
          </a:extLst>
        </xdr:cNvPr>
        <xdr:cNvCxnSpPr/>
      </xdr:nvCxnSpPr>
      <xdr:spPr>
        <a:xfrm flipV="1">
          <a:off x="8750300" y="146037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157226</xdr:rowOff>
    </xdr:from>
    <xdr:to>
      <xdr:col>41</xdr:col>
      <xdr:colOff>101600</xdr:colOff>
      <xdr:row>85</xdr:row>
      <xdr:rowOff>87376</xdr:rowOff>
    </xdr:to>
    <xdr:sp macro="" textlink="">
      <xdr:nvSpPr>
        <xdr:cNvPr id="350" name="楕円 349">
          <a:extLst>
            <a:ext uri="{FF2B5EF4-FFF2-40B4-BE49-F238E27FC236}">
              <a16:creationId xmlns:a16="http://schemas.microsoft.com/office/drawing/2014/main" id="{2FEDA897-96DF-48BC-8580-A52169CC542D}"/>
            </a:ext>
          </a:extLst>
        </xdr:cNvPr>
        <xdr:cNvSpPr/>
      </xdr:nvSpPr>
      <xdr:spPr>
        <a:xfrm>
          <a:off x="7810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33528</xdr:rowOff>
    </xdr:from>
    <xdr:to>
      <xdr:col>45</xdr:col>
      <xdr:colOff>177800</xdr:colOff>
      <xdr:row>85</xdr:row>
      <xdr:rowOff>36576</xdr:rowOff>
    </xdr:to>
    <xdr:cxnSp macro="">
      <xdr:nvCxnSpPr>
        <xdr:cNvPr id="351" name="直線コネクタ 350">
          <a:extLst>
            <a:ext uri="{FF2B5EF4-FFF2-40B4-BE49-F238E27FC236}">
              <a16:creationId xmlns:a16="http://schemas.microsoft.com/office/drawing/2014/main" id="{D9AB4D46-3378-45B4-9CDA-0ECE1AE3F8E2}"/>
            </a:ext>
          </a:extLst>
        </xdr:cNvPr>
        <xdr:cNvCxnSpPr/>
      </xdr:nvCxnSpPr>
      <xdr:spPr>
        <a:xfrm flipV="1">
          <a:off x="7861300" y="146067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a:extLst>
            <a:ext uri="{FF2B5EF4-FFF2-40B4-BE49-F238E27FC236}">
              <a16:creationId xmlns:a16="http://schemas.microsoft.com/office/drawing/2014/main" id="{BE9DB3D5-0349-4D6D-951A-A43A65B99FC2}"/>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a:extLst>
            <a:ext uri="{FF2B5EF4-FFF2-40B4-BE49-F238E27FC236}">
              <a16:creationId xmlns:a16="http://schemas.microsoft.com/office/drawing/2014/main" id="{910B491D-DFE9-47D4-A2B4-36B38E1DB12E}"/>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a:extLst>
            <a:ext uri="{FF2B5EF4-FFF2-40B4-BE49-F238E27FC236}">
              <a16:creationId xmlns:a16="http://schemas.microsoft.com/office/drawing/2014/main" id="{FA1D0A22-53D1-41E3-9694-0FDE1BA24F15}"/>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a:extLst>
            <a:ext uri="{FF2B5EF4-FFF2-40B4-BE49-F238E27FC236}">
              <a16:creationId xmlns:a16="http://schemas.microsoft.com/office/drawing/2014/main" id="{0C87DEBF-B840-4CAF-AF49-5A5A72B8426C}"/>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72407</xdr:rowOff>
    </xdr:from>
    <xdr:ext cx="469744" cy="259045"/>
    <xdr:sp macro="" textlink="">
      <xdr:nvSpPr>
        <xdr:cNvPr id="356" name="n_1mainValue【公営住宅】&#10;一人当たり面積">
          <a:extLst>
            <a:ext uri="{FF2B5EF4-FFF2-40B4-BE49-F238E27FC236}">
              <a16:creationId xmlns:a16="http://schemas.microsoft.com/office/drawing/2014/main" id="{C95A0253-B3AF-4959-8517-5C32A2B23491}"/>
            </a:ext>
          </a:extLst>
        </xdr:cNvPr>
        <xdr:cNvSpPr txBox="1"/>
      </xdr:nvSpPr>
      <xdr:spPr>
        <a:xfrm>
          <a:off x="9391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75455</xdr:rowOff>
    </xdr:from>
    <xdr:ext cx="469744" cy="259045"/>
    <xdr:sp macro="" textlink="">
      <xdr:nvSpPr>
        <xdr:cNvPr id="357" name="n_2mainValue【公営住宅】&#10;一人当たり面積">
          <a:extLst>
            <a:ext uri="{FF2B5EF4-FFF2-40B4-BE49-F238E27FC236}">
              <a16:creationId xmlns:a16="http://schemas.microsoft.com/office/drawing/2014/main" id="{46CB9294-DCA6-40B4-9CE6-CB031343C94A}"/>
            </a:ext>
          </a:extLst>
        </xdr:cNvPr>
        <xdr:cNvSpPr txBox="1"/>
      </xdr:nvSpPr>
      <xdr:spPr>
        <a:xfrm>
          <a:off x="8515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78503</xdr:rowOff>
    </xdr:from>
    <xdr:ext cx="469744" cy="259045"/>
    <xdr:sp macro="" textlink="">
      <xdr:nvSpPr>
        <xdr:cNvPr id="358" name="n_3mainValue【公営住宅】&#10;一人当たり面積">
          <a:extLst>
            <a:ext uri="{FF2B5EF4-FFF2-40B4-BE49-F238E27FC236}">
              <a16:creationId xmlns:a16="http://schemas.microsoft.com/office/drawing/2014/main" id="{06E3160F-53AA-43C1-B7E9-EAAEB2761C66}"/>
            </a:ext>
          </a:extLst>
        </xdr:cNvPr>
        <xdr:cNvSpPr txBox="1"/>
      </xdr:nvSpPr>
      <xdr:spPr>
        <a:xfrm>
          <a:off x="7626427"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9DCB92BA-6C7F-4215-9BDC-837C210BF9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DF2E318D-BEBE-4150-A509-66B0803DC5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52C4B5B6-FBCF-4204-B720-BEA06262BD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BFA44861-34A3-4D9D-A82E-1D9F218C3E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F0261C5-CE1E-41AD-ACB4-B8E00C2031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3219C2B4-6552-4CF8-B28C-9F9BF59A13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8DBBFF82-CC40-46D9-907B-018BBA3694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A2312600-45D2-4995-95CF-5C2ACF0B47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D79A3A43-4C93-46CE-A6B3-FAFFC20F0A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7BBEC92B-251E-47B6-94C5-98BD7B1D9A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1C5A86C8-7911-4D4B-B73D-188C48BBB7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0C3814AE-001A-4DEE-9B4C-D183168E2A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AB969C00-E11E-4943-B05F-30E58C0D90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1D063A81-8C4F-494A-B916-443FCA8A16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541E4BB1-0DE3-4130-AFB9-3023953324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4D40CCCD-8CA5-471C-953E-6780760402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3E8CDB90-3891-41B3-9108-53FC8272BC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AB8060C-FD17-4C83-96F8-7F67CFFF13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ED5527BA-2C7B-426D-BE27-BFE36057D6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A7C56E0D-A234-48A8-86C8-9B89488B24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1B352E43-9632-45E4-A561-2F8C9BF1B7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67711C5B-C507-4136-A618-19740CD056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7544407D-5CB2-43DC-82B1-929B857BAB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4563A8A1-6A6E-493F-BF53-FDB8A548EA9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D6E58D1A-3A5C-40F6-B540-A013B9A19E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C30FC577-407B-4BC8-86F1-DFFD46D41F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E73740D-C5A8-474F-904C-8B4E38E828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4CF7E2C7-114D-4867-AE88-9B99EA4C84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4A44ED62-25D4-497C-B64B-1649FB264E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F3207848-57B9-436A-8D07-CDC154EAC1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7B02CC8A-7411-4374-BF2A-EDFB80455A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2753BF2E-55C3-43AA-BEDE-9D06969A7D7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DAE12480-1ADA-47CC-8B43-E909FEB5C7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430FE5E3-46A0-446A-89CC-DA379AFCEF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8B9D189E-F5DE-4259-B837-0CC86C4C21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8D904E0B-8E6D-4D42-999C-C445D699F4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CD3A6E1C-2107-4486-99E9-18EBF4A807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848EF314-4E22-47C8-989F-46563E6BF9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FB503909-C0EF-4B1F-845E-D1471722D1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1C8447E6-20A1-4959-9825-851BCDB5B6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F36915B7-63B9-45C5-8031-638A0CEA01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124CBBC7-0C7A-477C-917F-6C7D090615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E5F99761-0328-4323-843E-EB72054CC8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92E12515-C5D4-435D-89A2-16E5441E8C5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a:extLst>
            <a:ext uri="{FF2B5EF4-FFF2-40B4-BE49-F238E27FC236}">
              <a16:creationId xmlns:a16="http://schemas.microsoft.com/office/drawing/2014/main" id="{EE8539D0-41CC-4074-85BD-1E2D14932EE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92A023C8-D7F2-4224-B6F8-A6768593A7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07B5D0B6-8526-4B87-B34B-9ACBB88B0A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04D814E6-C9B7-4C2C-9909-5DAE640D482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BCB5F1B0-56BC-4D34-878D-45813033F8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F062E14F-1D85-45C7-8AEE-D5E63534BE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C232F59D-9EE0-42F7-BD37-42AAD4171BC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3D8CA15A-BAAF-4F90-9DF1-DF699DB8E0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7C3DECBF-272D-4548-A015-5823D208C15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48452F5C-866C-46AA-83DF-E0AC29D856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a:extLst>
            <a:ext uri="{FF2B5EF4-FFF2-40B4-BE49-F238E27FC236}">
              <a16:creationId xmlns:a16="http://schemas.microsoft.com/office/drawing/2014/main" id="{05E48B56-20EF-4DC0-8EB0-F6EB029EDE6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7F091A6D-E1AC-400E-9A3B-71E249FCBE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15" name="直線コネクタ 414">
          <a:extLst>
            <a:ext uri="{FF2B5EF4-FFF2-40B4-BE49-F238E27FC236}">
              <a16:creationId xmlns:a16="http://schemas.microsoft.com/office/drawing/2014/main" id="{E8252AAB-8563-4C60-972F-1B4ACA6A41F9}"/>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03209436-0D59-401A-9AE1-FE56801A0B92}"/>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17" name="直線コネクタ 416">
          <a:extLst>
            <a:ext uri="{FF2B5EF4-FFF2-40B4-BE49-F238E27FC236}">
              <a16:creationId xmlns:a16="http://schemas.microsoft.com/office/drawing/2014/main" id="{003902D8-5341-4087-8815-C892A45B5905}"/>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AA4A1844-89D5-4D9F-9FB5-F57B24FD32C3}"/>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19" name="直線コネクタ 418">
          <a:extLst>
            <a:ext uri="{FF2B5EF4-FFF2-40B4-BE49-F238E27FC236}">
              <a16:creationId xmlns:a16="http://schemas.microsoft.com/office/drawing/2014/main" id="{F4A0C85B-FCCB-4F6B-9719-4AA7F8CDFB1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C2E898C8-24F8-4E99-937F-C7213D86D6F6}"/>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21" name="フローチャート: 判断 420">
          <a:extLst>
            <a:ext uri="{FF2B5EF4-FFF2-40B4-BE49-F238E27FC236}">
              <a16:creationId xmlns:a16="http://schemas.microsoft.com/office/drawing/2014/main" id="{975EB4BE-8767-4A99-AED0-66BA92B78943}"/>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22" name="フローチャート: 判断 421">
          <a:extLst>
            <a:ext uri="{FF2B5EF4-FFF2-40B4-BE49-F238E27FC236}">
              <a16:creationId xmlns:a16="http://schemas.microsoft.com/office/drawing/2014/main" id="{9001C852-FF88-46F1-8B57-8AA102947999}"/>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23" name="フローチャート: 判断 422">
          <a:extLst>
            <a:ext uri="{FF2B5EF4-FFF2-40B4-BE49-F238E27FC236}">
              <a16:creationId xmlns:a16="http://schemas.microsoft.com/office/drawing/2014/main" id="{549ABDBB-56E3-418C-BBE1-87B90AE5D7CB}"/>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24" name="フローチャート: 判断 423">
          <a:extLst>
            <a:ext uri="{FF2B5EF4-FFF2-40B4-BE49-F238E27FC236}">
              <a16:creationId xmlns:a16="http://schemas.microsoft.com/office/drawing/2014/main" id="{BEF8CBA1-C454-4DF7-8832-04AF8624D282}"/>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25" name="フローチャート: 判断 424">
          <a:extLst>
            <a:ext uri="{FF2B5EF4-FFF2-40B4-BE49-F238E27FC236}">
              <a16:creationId xmlns:a16="http://schemas.microsoft.com/office/drawing/2014/main" id="{6AF23425-1C70-42B7-B1D1-C8710C39FEFF}"/>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19D4CE3C-723E-47DC-A3E0-48EB3FD3EC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2A30E0A3-3384-447F-A947-EBA2FFC55C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FE53B2AA-5BCC-445F-830B-D140C67A86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D35A40E5-86E5-4A69-9370-2C08865F40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5379B29-27E9-4E28-8D5E-674E7FF3CD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162560</xdr:rowOff>
    </xdr:from>
    <xdr:to>
      <xdr:col>85</xdr:col>
      <xdr:colOff>177800</xdr:colOff>
      <xdr:row>56</xdr:row>
      <xdr:rowOff>92710</xdr:rowOff>
    </xdr:to>
    <xdr:sp macro="" textlink="">
      <xdr:nvSpPr>
        <xdr:cNvPr id="431" name="楕円 430">
          <a:extLst>
            <a:ext uri="{FF2B5EF4-FFF2-40B4-BE49-F238E27FC236}">
              <a16:creationId xmlns:a16="http://schemas.microsoft.com/office/drawing/2014/main" id="{DF19CB81-537D-4F98-BFA6-5BA26810DCCE}"/>
            </a:ext>
          </a:extLst>
        </xdr:cNvPr>
        <xdr:cNvSpPr/>
      </xdr:nvSpPr>
      <xdr:spPr>
        <a:xfrm>
          <a:off x="16268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13987</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2356971B-E606-4680-A1E9-8341CBCD68E9}"/>
            </a:ext>
          </a:extLst>
        </xdr:cNvPr>
        <xdr:cNvSpPr txBox="1"/>
      </xdr:nvSpPr>
      <xdr:spPr>
        <a:xfrm>
          <a:off x="16357600"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55880</xdr:rowOff>
    </xdr:from>
    <xdr:to>
      <xdr:col>81</xdr:col>
      <xdr:colOff>101600</xdr:colOff>
      <xdr:row>55</xdr:row>
      <xdr:rowOff>157480</xdr:rowOff>
    </xdr:to>
    <xdr:sp macro="" textlink="">
      <xdr:nvSpPr>
        <xdr:cNvPr id="433" name="楕円 432">
          <a:extLst>
            <a:ext uri="{FF2B5EF4-FFF2-40B4-BE49-F238E27FC236}">
              <a16:creationId xmlns:a16="http://schemas.microsoft.com/office/drawing/2014/main" id="{C2CD225F-1C14-42D6-9F66-FDFF4DFF79BE}"/>
            </a:ext>
          </a:extLst>
        </xdr:cNvPr>
        <xdr:cNvSpPr/>
      </xdr:nvSpPr>
      <xdr:spPr>
        <a:xfrm>
          <a:off x="15430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106680</xdr:rowOff>
    </xdr:from>
    <xdr:to>
      <xdr:col>85</xdr:col>
      <xdr:colOff>127000</xdr:colOff>
      <xdr:row>56</xdr:row>
      <xdr:rowOff>41910</xdr:rowOff>
    </xdr:to>
    <xdr:cxnSp macro="">
      <xdr:nvCxnSpPr>
        <xdr:cNvPr id="434" name="直線コネクタ 433">
          <a:extLst>
            <a:ext uri="{FF2B5EF4-FFF2-40B4-BE49-F238E27FC236}">
              <a16:creationId xmlns:a16="http://schemas.microsoft.com/office/drawing/2014/main" id="{ADCCDCDA-DF30-4898-A5DF-863BE4D3347D}"/>
            </a:ext>
          </a:extLst>
        </xdr:cNvPr>
        <xdr:cNvCxnSpPr/>
      </xdr:nvCxnSpPr>
      <xdr:spPr>
        <a:xfrm>
          <a:off x="15481300" y="953643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67310</xdr:rowOff>
    </xdr:from>
    <xdr:to>
      <xdr:col>76</xdr:col>
      <xdr:colOff>165100</xdr:colOff>
      <xdr:row>55</xdr:row>
      <xdr:rowOff>168910</xdr:rowOff>
    </xdr:to>
    <xdr:sp macro="" textlink="">
      <xdr:nvSpPr>
        <xdr:cNvPr id="435" name="楕円 434">
          <a:extLst>
            <a:ext uri="{FF2B5EF4-FFF2-40B4-BE49-F238E27FC236}">
              <a16:creationId xmlns:a16="http://schemas.microsoft.com/office/drawing/2014/main" id="{6D0BA5D4-6E44-4779-9911-A083780D9723}"/>
            </a:ext>
          </a:extLst>
        </xdr:cNvPr>
        <xdr:cNvSpPr/>
      </xdr:nvSpPr>
      <xdr:spPr>
        <a:xfrm>
          <a:off x="14541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106680</xdr:rowOff>
    </xdr:from>
    <xdr:to>
      <xdr:col>81</xdr:col>
      <xdr:colOff>50800</xdr:colOff>
      <xdr:row>55</xdr:row>
      <xdr:rowOff>118110</xdr:rowOff>
    </xdr:to>
    <xdr:cxnSp macro="">
      <xdr:nvCxnSpPr>
        <xdr:cNvPr id="436" name="直線コネクタ 435">
          <a:extLst>
            <a:ext uri="{FF2B5EF4-FFF2-40B4-BE49-F238E27FC236}">
              <a16:creationId xmlns:a16="http://schemas.microsoft.com/office/drawing/2014/main" id="{052C13A1-1D76-49E8-AA66-C006A93BF3B9}"/>
            </a:ext>
          </a:extLst>
        </xdr:cNvPr>
        <xdr:cNvCxnSpPr/>
      </xdr:nvCxnSpPr>
      <xdr:spPr>
        <a:xfrm flipV="1">
          <a:off x="14592300" y="9536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147320</xdr:rowOff>
    </xdr:from>
    <xdr:to>
      <xdr:col>72</xdr:col>
      <xdr:colOff>38100</xdr:colOff>
      <xdr:row>55</xdr:row>
      <xdr:rowOff>77470</xdr:rowOff>
    </xdr:to>
    <xdr:sp macro="" textlink="">
      <xdr:nvSpPr>
        <xdr:cNvPr id="437" name="楕円 436">
          <a:extLst>
            <a:ext uri="{FF2B5EF4-FFF2-40B4-BE49-F238E27FC236}">
              <a16:creationId xmlns:a16="http://schemas.microsoft.com/office/drawing/2014/main" id="{8FFA4058-D2C0-4E9C-AEBD-1746D062F84E}"/>
            </a:ext>
          </a:extLst>
        </xdr:cNvPr>
        <xdr:cNvSpPr/>
      </xdr:nvSpPr>
      <xdr:spPr>
        <a:xfrm>
          <a:off x="13652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26670</xdr:rowOff>
    </xdr:from>
    <xdr:to>
      <xdr:col>76</xdr:col>
      <xdr:colOff>114300</xdr:colOff>
      <xdr:row>55</xdr:row>
      <xdr:rowOff>118110</xdr:rowOff>
    </xdr:to>
    <xdr:cxnSp macro="">
      <xdr:nvCxnSpPr>
        <xdr:cNvPr id="438" name="直線コネクタ 437">
          <a:extLst>
            <a:ext uri="{FF2B5EF4-FFF2-40B4-BE49-F238E27FC236}">
              <a16:creationId xmlns:a16="http://schemas.microsoft.com/office/drawing/2014/main" id="{5073F686-B1DB-4429-A48A-FE74D68BF1BF}"/>
            </a:ext>
          </a:extLst>
        </xdr:cNvPr>
        <xdr:cNvCxnSpPr/>
      </xdr:nvCxnSpPr>
      <xdr:spPr>
        <a:xfrm>
          <a:off x="13703300" y="9456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439" name="n_1aveValue【学校施設】&#10;有形固定資産減価償却率">
          <a:extLst>
            <a:ext uri="{FF2B5EF4-FFF2-40B4-BE49-F238E27FC236}">
              <a16:creationId xmlns:a16="http://schemas.microsoft.com/office/drawing/2014/main" id="{41579080-AA27-4A3F-9C2E-F8ACCFFD74D0}"/>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440" name="n_2aveValue【学校施設】&#10;有形固定資産減価償却率">
          <a:extLst>
            <a:ext uri="{FF2B5EF4-FFF2-40B4-BE49-F238E27FC236}">
              <a16:creationId xmlns:a16="http://schemas.microsoft.com/office/drawing/2014/main" id="{BDD0B824-704E-4908-9B52-06EB488813FE}"/>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441" name="n_3aveValue【学校施設】&#10;有形固定資産減価償却率">
          <a:extLst>
            <a:ext uri="{FF2B5EF4-FFF2-40B4-BE49-F238E27FC236}">
              <a16:creationId xmlns:a16="http://schemas.microsoft.com/office/drawing/2014/main" id="{9FB18C0B-F0A7-45E4-98D9-9F06C1ED7622}"/>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442" name="n_4aveValue【学校施設】&#10;有形固定資産減価償却率">
          <a:extLst>
            <a:ext uri="{FF2B5EF4-FFF2-40B4-BE49-F238E27FC236}">
              <a16:creationId xmlns:a16="http://schemas.microsoft.com/office/drawing/2014/main" id="{0222277D-0907-47CC-873E-99C5E6C6CA01}"/>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2557</xdr:rowOff>
    </xdr:from>
    <xdr:ext cx="405111" cy="259045"/>
    <xdr:sp macro="" textlink="">
      <xdr:nvSpPr>
        <xdr:cNvPr id="443" name="n_1mainValue【学校施設】&#10;有形固定資産減価償却率">
          <a:extLst>
            <a:ext uri="{FF2B5EF4-FFF2-40B4-BE49-F238E27FC236}">
              <a16:creationId xmlns:a16="http://schemas.microsoft.com/office/drawing/2014/main" id="{42DD3BD4-A222-4552-A106-287AF492FDFA}"/>
            </a:ext>
          </a:extLst>
        </xdr:cNvPr>
        <xdr:cNvSpPr txBox="1"/>
      </xdr:nvSpPr>
      <xdr:spPr>
        <a:xfrm>
          <a:off x="152660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13987</xdr:rowOff>
    </xdr:from>
    <xdr:ext cx="405111" cy="259045"/>
    <xdr:sp macro="" textlink="">
      <xdr:nvSpPr>
        <xdr:cNvPr id="444" name="n_2mainValue【学校施設】&#10;有形固定資産減価償却率">
          <a:extLst>
            <a:ext uri="{FF2B5EF4-FFF2-40B4-BE49-F238E27FC236}">
              <a16:creationId xmlns:a16="http://schemas.microsoft.com/office/drawing/2014/main" id="{72B71390-46B5-4FDC-A54B-6F09C975BB0C}"/>
            </a:ext>
          </a:extLst>
        </xdr:cNvPr>
        <xdr:cNvSpPr txBox="1"/>
      </xdr:nvSpPr>
      <xdr:spPr>
        <a:xfrm>
          <a:off x="14389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93997</xdr:rowOff>
    </xdr:from>
    <xdr:ext cx="405111" cy="259045"/>
    <xdr:sp macro="" textlink="">
      <xdr:nvSpPr>
        <xdr:cNvPr id="445" name="n_3mainValue【学校施設】&#10;有形固定資産減価償却率">
          <a:extLst>
            <a:ext uri="{FF2B5EF4-FFF2-40B4-BE49-F238E27FC236}">
              <a16:creationId xmlns:a16="http://schemas.microsoft.com/office/drawing/2014/main" id="{E832F12E-74D1-4F8D-B73F-BA79329171CF}"/>
            </a:ext>
          </a:extLst>
        </xdr:cNvPr>
        <xdr:cNvSpPr txBox="1"/>
      </xdr:nvSpPr>
      <xdr:spPr>
        <a:xfrm>
          <a:off x="135007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B1CBB8A4-879A-47B1-85E9-3B757F3550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F4A162EB-5059-4FE5-8A17-408C669871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286FC691-94AA-4D17-85F8-2A58553FC0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5C9BA46A-A2F7-4EF2-84B1-1D6E4492FC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501F1F67-1FAE-4DCE-B0E9-912CF3D3E5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D93F08B8-675C-486C-8855-83F782745C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D527B6A5-0BA6-4F62-A2E1-AA8971A65B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5ABE00B5-D435-419A-B261-357CB016B8E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D3C0AB83-6650-4F2C-A5FF-D4D8244E13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B0A1761A-684A-464E-9207-B0C2478B35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932711F1-A2F4-4051-AE56-BF2EDB3915B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F016DCF3-4A2D-46AB-A457-1C5AFC26E44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3B6A78E3-53E7-45FC-94AD-7136809BCB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6289CB2A-B3F8-4A0D-B2CD-CF613B08B5B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22D9E13E-7324-4406-B2DF-47DDD06589E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852AD56B-8C34-46EB-A32E-9BF8E166871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1AFCA5C5-0A68-4E5C-AA62-92750817035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36A52371-8712-4597-B249-9B8BE1358C3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C03B921-A0AE-4338-9F2E-8D8175C9F3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DACFBF6F-3968-49A6-80E7-6214DD104A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62632F2F-B4C8-45DF-8D78-AC9274754E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467" name="直線コネクタ 466">
          <a:extLst>
            <a:ext uri="{FF2B5EF4-FFF2-40B4-BE49-F238E27FC236}">
              <a16:creationId xmlns:a16="http://schemas.microsoft.com/office/drawing/2014/main" id="{7024FF8B-93B1-4AC0-8563-85283E90C486}"/>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468" name="【学校施設】&#10;一人当たり面積最小値テキスト">
          <a:extLst>
            <a:ext uri="{FF2B5EF4-FFF2-40B4-BE49-F238E27FC236}">
              <a16:creationId xmlns:a16="http://schemas.microsoft.com/office/drawing/2014/main" id="{BFD40C15-8480-4E81-8D72-E52A46F8FA8F}"/>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469" name="直線コネクタ 468">
          <a:extLst>
            <a:ext uri="{FF2B5EF4-FFF2-40B4-BE49-F238E27FC236}">
              <a16:creationId xmlns:a16="http://schemas.microsoft.com/office/drawing/2014/main" id="{A39A1713-B276-43AB-A464-3E8E459740F5}"/>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70" name="【学校施設】&#10;一人当たり面積最大値テキスト">
          <a:extLst>
            <a:ext uri="{FF2B5EF4-FFF2-40B4-BE49-F238E27FC236}">
              <a16:creationId xmlns:a16="http://schemas.microsoft.com/office/drawing/2014/main" id="{D79F4A8F-5571-429F-B9E6-50D76B5053FA}"/>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71" name="直線コネクタ 470">
          <a:extLst>
            <a:ext uri="{FF2B5EF4-FFF2-40B4-BE49-F238E27FC236}">
              <a16:creationId xmlns:a16="http://schemas.microsoft.com/office/drawing/2014/main" id="{43994F3F-68DB-402A-8433-E00CA3CAB05E}"/>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472" name="【学校施設】&#10;一人当たり面積平均値テキスト">
          <a:extLst>
            <a:ext uri="{FF2B5EF4-FFF2-40B4-BE49-F238E27FC236}">
              <a16:creationId xmlns:a16="http://schemas.microsoft.com/office/drawing/2014/main" id="{3DDE3CCC-3D60-4A0D-B323-D92BB5D1954C}"/>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473" name="フローチャート: 判断 472">
          <a:extLst>
            <a:ext uri="{FF2B5EF4-FFF2-40B4-BE49-F238E27FC236}">
              <a16:creationId xmlns:a16="http://schemas.microsoft.com/office/drawing/2014/main" id="{0B5C4EF9-AFF4-42F3-ACA3-D68A5B86279A}"/>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474" name="フローチャート: 判断 473">
          <a:extLst>
            <a:ext uri="{FF2B5EF4-FFF2-40B4-BE49-F238E27FC236}">
              <a16:creationId xmlns:a16="http://schemas.microsoft.com/office/drawing/2014/main" id="{00F46EE9-2C24-4589-8BFB-DB474C043C3F}"/>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475" name="フローチャート: 判断 474">
          <a:extLst>
            <a:ext uri="{FF2B5EF4-FFF2-40B4-BE49-F238E27FC236}">
              <a16:creationId xmlns:a16="http://schemas.microsoft.com/office/drawing/2014/main" id="{754F910A-71C8-4266-A25F-711DD2A59FA8}"/>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476" name="フローチャート: 判断 475">
          <a:extLst>
            <a:ext uri="{FF2B5EF4-FFF2-40B4-BE49-F238E27FC236}">
              <a16:creationId xmlns:a16="http://schemas.microsoft.com/office/drawing/2014/main" id="{5C1876E5-DD3D-4B35-BF16-AF131BBF053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477" name="フローチャート: 判断 476">
          <a:extLst>
            <a:ext uri="{FF2B5EF4-FFF2-40B4-BE49-F238E27FC236}">
              <a16:creationId xmlns:a16="http://schemas.microsoft.com/office/drawing/2014/main" id="{26F0C6EE-5B9E-450D-B066-FB41ABFC656E}"/>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922BEB4-4CF3-441F-9664-99192E699C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AE80580-AD9D-412C-AC31-494233B5CA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912E2CC-0F72-4129-B7F5-9BF62BAE53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60D8C08F-A99B-4FB7-A4EE-9495D9D1CF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AB5DEBE-9CCA-46BD-92F0-44A6EA4940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136652</xdr:rowOff>
    </xdr:from>
    <xdr:to>
      <xdr:col>116</xdr:col>
      <xdr:colOff>114300</xdr:colOff>
      <xdr:row>59</xdr:row>
      <xdr:rowOff>66802</xdr:rowOff>
    </xdr:to>
    <xdr:sp macro="" textlink="">
      <xdr:nvSpPr>
        <xdr:cNvPr id="483" name="楕円 482">
          <a:extLst>
            <a:ext uri="{FF2B5EF4-FFF2-40B4-BE49-F238E27FC236}">
              <a16:creationId xmlns:a16="http://schemas.microsoft.com/office/drawing/2014/main" id="{28D28D66-B4F9-4412-AD75-6E7765244A59}"/>
            </a:ext>
          </a:extLst>
        </xdr:cNvPr>
        <xdr:cNvSpPr/>
      </xdr:nvSpPr>
      <xdr:spPr>
        <a:xfrm>
          <a:off x="221107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159529</xdr:rowOff>
    </xdr:from>
    <xdr:ext cx="469744" cy="259045"/>
    <xdr:sp macro="" textlink="">
      <xdr:nvSpPr>
        <xdr:cNvPr id="484" name="【学校施設】&#10;一人当たり面積該当値テキスト">
          <a:extLst>
            <a:ext uri="{FF2B5EF4-FFF2-40B4-BE49-F238E27FC236}">
              <a16:creationId xmlns:a16="http://schemas.microsoft.com/office/drawing/2014/main" id="{7B60A3B9-D429-4609-9C99-414220A4F045}"/>
            </a:ext>
          </a:extLst>
        </xdr:cNvPr>
        <xdr:cNvSpPr txBox="1"/>
      </xdr:nvSpPr>
      <xdr:spPr>
        <a:xfrm>
          <a:off x="22199600" y="99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149454</xdr:rowOff>
    </xdr:from>
    <xdr:to>
      <xdr:col>112</xdr:col>
      <xdr:colOff>38100</xdr:colOff>
      <xdr:row>59</xdr:row>
      <xdr:rowOff>79604</xdr:rowOff>
    </xdr:to>
    <xdr:sp macro="" textlink="">
      <xdr:nvSpPr>
        <xdr:cNvPr id="485" name="楕円 484">
          <a:extLst>
            <a:ext uri="{FF2B5EF4-FFF2-40B4-BE49-F238E27FC236}">
              <a16:creationId xmlns:a16="http://schemas.microsoft.com/office/drawing/2014/main" id="{0A71BB98-BBF2-472F-B87F-B38CB34EC2D6}"/>
            </a:ext>
          </a:extLst>
        </xdr:cNvPr>
        <xdr:cNvSpPr/>
      </xdr:nvSpPr>
      <xdr:spPr>
        <a:xfrm>
          <a:off x="21272500" y="100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16002</xdr:rowOff>
    </xdr:from>
    <xdr:to>
      <xdr:col>116</xdr:col>
      <xdr:colOff>63500</xdr:colOff>
      <xdr:row>59</xdr:row>
      <xdr:rowOff>28804</xdr:rowOff>
    </xdr:to>
    <xdr:cxnSp macro="">
      <xdr:nvCxnSpPr>
        <xdr:cNvPr id="486" name="直線コネクタ 485">
          <a:extLst>
            <a:ext uri="{FF2B5EF4-FFF2-40B4-BE49-F238E27FC236}">
              <a16:creationId xmlns:a16="http://schemas.microsoft.com/office/drawing/2014/main" id="{5ED3F155-FEF1-4B40-9770-6C3D18ABF7BA}"/>
            </a:ext>
          </a:extLst>
        </xdr:cNvPr>
        <xdr:cNvCxnSpPr/>
      </xdr:nvCxnSpPr>
      <xdr:spPr>
        <a:xfrm flipV="1">
          <a:off x="21323300" y="1013155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159969</xdr:rowOff>
    </xdr:from>
    <xdr:to>
      <xdr:col>107</xdr:col>
      <xdr:colOff>101600</xdr:colOff>
      <xdr:row>59</xdr:row>
      <xdr:rowOff>90119</xdr:rowOff>
    </xdr:to>
    <xdr:sp macro="" textlink="">
      <xdr:nvSpPr>
        <xdr:cNvPr id="487" name="楕円 486">
          <a:extLst>
            <a:ext uri="{FF2B5EF4-FFF2-40B4-BE49-F238E27FC236}">
              <a16:creationId xmlns:a16="http://schemas.microsoft.com/office/drawing/2014/main" id="{8E49F2AA-66B7-4A5E-A3FA-503DC65DD82F}"/>
            </a:ext>
          </a:extLst>
        </xdr:cNvPr>
        <xdr:cNvSpPr/>
      </xdr:nvSpPr>
      <xdr:spPr>
        <a:xfrm>
          <a:off x="20383500" y="101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28804</xdr:rowOff>
    </xdr:from>
    <xdr:to>
      <xdr:col>111</xdr:col>
      <xdr:colOff>177800</xdr:colOff>
      <xdr:row>59</xdr:row>
      <xdr:rowOff>39319</xdr:rowOff>
    </xdr:to>
    <xdr:cxnSp macro="">
      <xdr:nvCxnSpPr>
        <xdr:cNvPr id="488" name="直線コネクタ 487">
          <a:extLst>
            <a:ext uri="{FF2B5EF4-FFF2-40B4-BE49-F238E27FC236}">
              <a16:creationId xmlns:a16="http://schemas.microsoft.com/office/drawing/2014/main" id="{34D2857B-F7E7-4403-BE63-513F2D0B2AAE}"/>
            </a:ext>
          </a:extLst>
        </xdr:cNvPr>
        <xdr:cNvCxnSpPr/>
      </xdr:nvCxnSpPr>
      <xdr:spPr>
        <a:xfrm flipV="1">
          <a:off x="20434300" y="1014435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170028</xdr:rowOff>
    </xdr:from>
    <xdr:to>
      <xdr:col>102</xdr:col>
      <xdr:colOff>165100</xdr:colOff>
      <xdr:row>59</xdr:row>
      <xdr:rowOff>100178</xdr:rowOff>
    </xdr:to>
    <xdr:sp macro="" textlink="">
      <xdr:nvSpPr>
        <xdr:cNvPr id="489" name="楕円 488">
          <a:extLst>
            <a:ext uri="{FF2B5EF4-FFF2-40B4-BE49-F238E27FC236}">
              <a16:creationId xmlns:a16="http://schemas.microsoft.com/office/drawing/2014/main" id="{905A7521-B7CC-48F3-B763-F3986849F0E4}"/>
            </a:ext>
          </a:extLst>
        </xdr:cNvPr>
        <xdr:cNvSpPr/>
      </xdr:nvSpPr>
      <xdr:spPr>
        <a:xfrm>
          <a:off x="19494500" y="101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39319</xdr:rowOff>
    </xdr:from>
    <xdr:to>
      <xdr:col>107</xdr:col>
      <xdr:colOff>50800</xdr:colOff>
      <xdr:row>59</xdr:row>
      <xdr:rowOff>49378</xdr:rowOff>
    </xdr:to>
    <xdr:cxnSp macro="">
      <xdr:nvCxnSpPr>
        <xdr:cNvPr id="490" name="直線コネクタ 489">
          <a:extLst>
            <a:ext uri="{FF2B5EF4-FFF2-40B4-BE49-F238E27FC236}">
              <a16:creationId xmlns:a16="http://schemas.microsoft.com/office/drawing/2014/main" id="{394CB079-8FFD-4271-8309-483173F9DC11}"/>
            </a:ext>
          </a:extLst>
        </xdr:cNvPr>
        <xdr:cNvCxnSpPr/>
      </xdr:nvCxnSpPr>
      <xdr:spPr>
        <a:xfrm flipV="1">
          <a:off x="19545300" y="1015486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491" name="n_1aveValue【学校施設】&#10;一人当たり面積">
          <a:extLst>
            <a:ext uri="{FF2B5EF4-FFF2-40B4-BE49-F238E27FC236}">
              <a16:creationId xmlns:a16="http://schemas.microsoft.com/office/drawing/2014/main" id="{07E3F3EC-6E5F-47C8-ABAD-59C51E1F6D56}"/>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492" name="n_2aveValue【学校施設】&#10;一人当たり面積">
          <a:extLst>
            <a:ext uri="{FF2B5EF4-FFF2-40B4-BE49-F238E27FC236}">
              <a16:creationId xmlns:a16="http://schemas.microsoft.com/office/drawing/2014/main" id="{9B30E1D5-0B60-4595-9979-948D321107C1}"/>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493" name="n_3aveValue【学校施設】&#10;一人当たり面積">
          <a:extLst>
            <a:ext uri="{FF2B5EF4-FFF2-40B4-BE49-F238E27FC236}">
              <a16:creationId xmlns:a16="http://schemas.microsoft.com/office/drawing/2014/main" id="{6D17BF86-B41B-4FF9-9128-D0F1D59E2BFF}"/>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494" name="n_4aveValue【学校施設】&#10;一人当たり面積">
          <a:extLst>
            <a:ext uri="{FF2B5EF4-FFF2-40B4-BE49-F238E27FC236}">
              <a16:creationId xmlns:a16="http://schemas.microsoft.com/office/drawing/2014/main" id="{1E24C139-03A6-46A4-96FB-F7870115212C}"/>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96131</xdr:rowOff>
    </xdr:from>
    <xdr:ext cx="469744" cy="259045"/>
    <xdr:sp macro="" textlink="">
      <xdr:nvSpPr>
        <xdr:cNvPr id="495" name="n_1mainValue【学校施設】&#10;一人当たり面積">
          <a:extLst>
            <a:ext uri="{FF2B5EF4-FFF2-40B4-BE49-F238E27FC236}">
              <a16:creationId xmlns:a16="http://schemas.microsoft.com/office/drawing/2014/main" id="{308D53AD-DF33-4597-AC9F-FE880FE7A3ED}"/>
            </a:ext>
          </a:extLst>
        </xdr:cNvPr>
        <xdr:cNvSpPr txBox="1"/>
      </xdr:nvSpPr>
      <xdr:spPr>
        <a:xfrm>
          <a:off x="21075727" y="986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106646</xdr:rowOff>
    </xdr:from>
    <xdr:ext cx="469744" cy="259045"/>
    <xdr:sp macro="" textlink="">
      <xdr:nvSpPr>
        <xdr:cNvPr id="496" name="n_2mainValue【学校施設】&#10;一人当たり面積">
          <a:extLst>
            <a:ext uri="{FF2B5EF4-FFF2-40B4-BE49-F238E27FC236}">
              <a16:creationId xmlns:a16="http://schemas.microsoft.com/office/drawing/2014/main" id="{CC1C7B55-3755-49EF-9AB9-43868824B2A3}"/>
            </a:ext>
          </a:extLst>
        </xdr:cNvPr>
        <xdr:cNvSpPr txBox="1"/>
      </xdr:nvSpPr>
      <xdr:spPr>
        <a:xfrm>
          <a:off x="20199427" y="987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116705</xdr:rowOff>
    </xdr:from>
    <xdr:ext cx="469744" cy="259045"/>
    <xdr:sp macro="" textlink="">
      <xdr:nvSpPr>
        <xdr:cNvPr id="497" name="n_3mainValue【学校施設】&#10;一人当たり面積">
          <a:extLst>
            <a:ext uri="{FF2B5EF4-FFF2-40B4-BE49-F238E27FC236}">
              <a16:creationId xmlns:a16="http://schemas.microsoft.com/office/drawing/2014/main" id="{38B552E3-2E5A-4313-9363-83605528FC8E}"/>
            </a:ext>
          </a:extLst>
        </xdr:cNvPr>
        <xdr:cNvSpPr txBox="1"/>
      </xdr:nvSpPr>
      <xdr:spPr>
        <a:xfrm>
          <a:off x="19310427" y="988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D5245450-BEE6-4C65-85E7-0EC35DA19A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E85B21CB-2DC2-4E32-BB83-9F9A517FC0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6BEC53C4-1D87-49BF-ABC8-C7CAD5BDB3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A1C91DAA-A3F4-40F5-914D-3577FFAF22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7D2F98E9-4CEE-436B-AB49-4593677856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E5891C27-64B1-4167-ADEC-FB62CF0ED4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81FC4542-B1FC-40A4-A703-A74DB487BA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6E1EE060-5975-4B71-95A4-3197EE863DA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8D0676CC-7C54-476B-B133-53E9EB5518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26970BAF-2B7F-4685-BE44-AAE52A2A32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B5EFD74A-A880-4929-B8BF-48D8D77E46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02F75905-00EF-4FF6-ABA3-FC2CA84576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2ACE96B0-FA4D-49A7-8D03-7FFAC345E0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37E4535A-04EF-4DE4-A69D-1F42ED1B30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225FB931-C831-4516-8202-1105FB49E3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1AB9622E-F9BC-49B1-9E80-F092B93E55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0195E276-C3B9-4DEF-BA6A-8B04A6AEC3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0FBE8711-E960-486B-88A6-322C1D5B7E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B95DF55E-63F3-4499-810C-67E91BB752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85033CD9-BFA0-4453-A1FF-D51B1DA4A6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8105C47B-6F24-4114-8D46-9CB2D7C6AD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17869DCE-5BDB-4867-994D-A839996632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047785F0-26C0-44D1-BAC6-58795F9150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D0C8388F-A54B-47DC-B280-EFFBF95017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8348809C-2C33-47BC-86D1-6AC21134CF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2A42C472-D80B-412F-A52F-7305E88179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4" name="テキスト ボックス 523">
          <a:extLst>
            <a:ext uri="{FF2B5EF4-FFF2-40B4-BE49-F238E27FC236}">
              <a16:creationId xmlns:a16="http://schemas.microsoft.com/office/drawing/2014/main" id="{75F025C2-E8A0-430D-9C67-7643FB1035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5" name="直線コネクタ 524">
          <a:extLst>
            <a:ext uri="{FF2B5EF4-FFF2-40B4-BE49-F238E27FC236}">
              <a16:creationId xmlns:a16="http://schemas.microsoft.com/office/drawing/2014/main" id="{705D551F-BA4E-421E-96D3-C7AF35B8A28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6" name="テキスト ボックス 525">
          <a:extLst>
            <a:ext uri="{FF2B5EF4-FFF2-40B4-BE49-F238E27FC236}">
              <a16:creationId xmlns:a16="http://schemas.microsoft.com/office/drawing/2014/main" id="{6A41760E-CF25-4ABE-BF10-E072CF8649B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7" name="直線コネクタ 526">
          <a:extLst>
            <a:ext uri="{FF2B5EF4-FFF2-40B4-BE49-F238E27FC236}">
              <a16:creationId xmlns:a16="http://schemas.microsoft.com/office/drawing/2014/main" id="{85689507-83C3-4F53-A7E8-50122591874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8" name="テキスト ボックス 527">
          <a:extLst>
            <a:ext uri="{FF2B5EF4-FFF2-40B4-BE49-F238E27FC236}">
              <a16:creationId xmlns:a16="http://schemas.microsoft.com/office/drawing/2014/main" id="{937F815A-5B75-4D73-B828-164C049C053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9" name="直線コネクタ 528">
          <a:extLst>
            <a:ext uri="{FF2B5EF4-FFF2-40B4-BE49-F238E27FC236}">
              <a16:creationId xmlns:a16="http://schemas.microsoft.com/office/drawing/2014/main" id="{ABA8DD2A-9F76-45F7-B48A-21702F095FE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0" name="テキスト ボックス 529">
          <a:extLst>
            <a:ext uri="{FF2B5EF4-FFF2-40B4-BE49-F238E27FC236}">
              <a16:creationId xmlns:a16="http://schemas.microsoft.com/office/drawing/2014/main" id="{FA1CE5CA-E9F0-4F79-9D98-DFB7A69A523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1" name="直線コネクタ 530">
          <a:extLst>
            <a:ext uri="{FF2B5EF4-FFF2-40B4-BE49-F238E27FC236}">
              <a16:creationId xmlns:a16="http://schemas.microsoft.com/office/drawing/2014/main" id="{3094B69B-2FC8-4179-B3C2-9C3C9525C1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2" name="テキスト ボックス 531">
          <a:extLst>
            <a:ext uri="{FF2B5EF4-FFF2-40B4-BE49-F238E27FC236}">
              <a16:creationId xmlns:a16="http://schemas.microsoft.com/office/drawing/2014/main" id="{6B761B4E-FAD6-4FD4-9DDB-0AF4748B49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3" name="直線コネクタ 532">
          <a:extLst>
            <a:ext uri="{FF2B5EF4-FFF2-40B4-BE49-F238E27FC236}">
              <a16:creationId xmlns:a16="http://schemas.microsoft.com/office/drawing/2014/main" id="{3CFB9C26-9F93-48C9-B996-B86C28C5B9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4" name="テキスト ボックス 533">
          <a:extLst>
            <a:ext uri="{FF2B5EF4-FFF2-40B4-BE49-F238E27FC236}">
              <a16:creationId xmlns:a16="http://schemas.microsoft.com/office/drawing/2014/main" id="{5DDBC9FF-C56F-425A-813D-F15949BB6F9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BFA3FE5F-7FE3-4F40-87F6-73805C3EC6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6" name="テキスト ボックス 535">
          <a:extLst>
            <a:ext uri="{FF2B5EF4-FFF2-40B4-BE49-F238E27FC236}">
              <a16:creationId xmlns:a16="http://schemas.microsoft.com/office/drawing/2014/main" id="{4219656F-48C5-408A-B077-B0D5117A457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a:extLst>
            <a:ext uri="{FF2B5EF4-FFF2-40B4-BE49-F238E27FC236}">
              <a16:creationId xmlns:a16="http://schemas.microsoft.com/office/drawing/2014/main" id="{037E5187-719C-44C1-B649-28E0F6A190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538" name="直線コネクタ 537">
          <a:extLst>
            <a:ext uri="{FF2B5EF4-FFF2-40B4-BE49-F238E27FC236}">
              <a16:creationId xmlns:a16="http://schemas.microsoft.com/office/drawing/2014/main" id="{957A8FB6-3864-46B8-B68E-5C772A98C1B8}"/>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39" name="【公民館】&#10;有形固定資産減価償却率最小値テキスト">
          <a:extLst>
            <a:ext uri="{FF2B5EF4-FFF2-40B4-BE49-F238E27FC236}">
              <a16:creationId xmlns:a16="http://schemas.microsoft.com/office/drawing/2014/main" id="{6EAA35A6-5C4E-4657-A0FD-EA5A2933246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0" name="直線コネクタ 539">
          <a:extLst>
            <a:ext uri="{FF2B5EF4-FFF2-40B4-BE49-F238E27FC236}">
              <a16:creationId xmlns:a16="http://schemas.microsoft.com/office/drawing/2014/main" id="{08D6C17B-4427-44AC-B004-E751A8B2A85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541" name="【公民館】&#10;有形固定資産減価償却率最大値テキスト">
          <a:extLst>
            <a:ext uri="{FF2B5EF4-FFF2-40B4-BE49-F238E27FC236}">
              <a16:creationId xmlns:a16="http://schemas.microsoft.com/office/drawing/2014/main" id="{AD9687A9-ACAB-4490-95E8-D6A6ABE125BD}"/>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542" name="直線コネクタ 541">
          <a:extLst>
            <a:ext uri="{FF2B5EF4-FFF2-40B4-BE49-F238E27FC236}">
              <a16:creationId xmlns:a16="http://schemas.microsoft.com/office/drawing/2014/main" id="{F4D97A90-9D12-4862-BC25-7F461ACD93F3}"/>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543" name="【公民館】&#10;有形固定資産減価償却率平均値テキスト">
          <a:extLst>
            <a:ext uri="{FF2B5EF4-FFF2-40B4-BE49-F238E27FC236}">
              <a16:creationId xmlns:a16="http://schemas.microsoft.com/office/drawing/2014/main" id="{AEDDF640-B464-4467-B702-199EEA7BBD4B}"/>
            </a:ext>
          </a:extLst>
        </xdr:cNvPr>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544" name="フローチャート: 判断 543">
          <a:extLst>
            <a:ext uri="{FF2B5EF4-FFF2-40B4-BE49-F238E27FC236}">
              <a16:creationId xmlns:a16="http://schemas.microsoft.com/office/drawing/2014/main" id="{3214FFC4-E1AB-4689-A5A0-F85151E97825}"/>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45" name="フローチャート: 判断 544">
          <a:extLst>
            <a:ext uri="{FF2B5EF4-FFF2-40B4-BE49-F238E27FC236}">
              <a16:creationId xmlns:a16="http://schemas.microsoft.com/office/drawing/2014/main" id="{E1001096-602A-457C-A328-400750083CCC}"/>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546" name="フローチャート: 判断 545">
          <a:extLst>
            <a:ext uri="{FF2B5EF4-FFF2-40B4-BE49-F238E27FC236}">
              <a16:creationId xmlns:a16="http://schemas.microsoft.com/office/drawing/2014/main" id="{0A105CF9-20C4-4D3A-9147-62F2A6D74A47}"/>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547" name="フローチャート: 判断 546">
          <a:extLst>
            <a:ext uri="{FF2B5EF4-FFF2-40B4-BE49-F238E27FC236}">
              <a16:creationId xmlns:a16="http://schemas.microsoft.com/office/drawing/2014/main" id="{B03D960F-1C8C-4426-91DE-D3E902E0D0D5}"/>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48" name="フローチャート: 判断 547">
          <a:extLst>
            <a:ext uri="{FF2B5EF4-FFF2-40B4-BE49-F238E27FC236}">
              <a16:creationId xmlns:a16="http://schemas.microsoft.com/office/drawing/2014/main" id="{D741C3AA-B649-47FF-9609-196F306DF842}"/>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8B374C70-BFBF-4A2F-92A3-861E4746EE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D93BE5A1-379C-48FB-8D5F-FDF8010E80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82791295-1016-4333-B40C-2208B9798E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7C77B06F-B795-4EA0-AE79-D48ECE06999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2269F0E0-C247-4573-B0A8-0614790D57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554" name="楕円 553">
          <a:extLst>
            <a:ext uri="{FF2B5EF4-FFF2-40B4-BE49-F238E27FC236}">
              <a16:creationId xmlns:a16="http://schemas.microsoft.com/office/drawing/2014/main" id="{D01C5446-D7F3-475F-BF95-818E8A9A7036}"/>
            </a:ext>
          </a:extLst>
        </xdr:cNvPr>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42563</xdr:rowOff>
    </xdr:from>
    <xdr:ext cx="405111" cy="259045"/>
    <xdr:sp macro="" textlink="">
      <xdr:nvSpPr>
        <xdr:cNvPr id="555" name="【公民館】&#10;有形固定資産減価償却率該当値テキスト">
          <a:extLst>
            <a:ext uri="{FF2B5EF4-FFF2-40B4-BE49-F238E27FC236}">
              <a16:creationId xmlns:a16="http://schemas.microsoft.com/office/drawing/2014/main" id="{71517C39-C3E8-462F-92DB-8C9BD82B2656}"/>
            </a:ext>
          </a:extLst>
        </xdr:cNvPr>
        <xdr:cNvSpPr txBox="1"/>
      </xdr:nvSpPr>
      <xdr:spPr>
        <a:xfrm>
          <a:off x="163576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556" name="楕円 555">
          <a:extLst>
            <a:ext uri="{FF2B5EF4-FFF2-40B4-BE49-F238E27FC236}">
              <a16:creationId xmlns:a16="http://schemas.microsoft.com/office/drawing/2014/main" id="{0CB8B403-6873-404B-86DA-D6EB321D7629}"/>
            </a:ext>
          </a:extLst>
        </xdr:cNvPr>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70486</xdr:rowOff>
    </xdr:to>
    <xdr:cxnSp macro="">
      <xdr:nvCxnSpPr>
        <xdr:cNvPr id="557" name="直線コネクタ 556">
          <a:extLst>
            <a:ext uri="{FF2B5EF4-FFF2-40B4-BE49-F238E27FC236}">
              <a16:creationId xmlns:a16="http://schemas.microsoft.com/office/drawing/2014/main" id="{3CABC502-8870-4480-83E9-D57267F26306}"/>
            </a:ext>
          </a:extLst>
        </xdr:cNvPr>
        <xdr:cNvCxnSpPr/>
      </xdr:nvCxnSpPr>
      <xdr:spPr>
        <a:xfrm>
          <a:off x="15481300" y="178536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558" name="楕円 557">
          <a:extLst>
            <a:ext uri="{FF2B5EF4-FFF2-40B4-BE49-F238E27FC236}">
              <a16:creationId xmlns:a16="http://schemas.microsoft.com/office/drawing/2014/main" id="{F906C82D-2D61-4661-9D47-A5E9D5B33BE0}"/>
            </a:ext>
          </a:extLst>
        </xdr:cNvPr>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114300</xdr:rowOff>
    </xdr:to>
    <xdr:cxnSp macro="">
      <xdr:nvCxnSpPr>
        <xdr:cNvPr id="559" name="直線コネクタ 558">
          <a:extLst>
            <a:ext uri="{FF2B5EF4-FFF2-40B4-BE49-F238E27FC236}">
              <a16:creationId xmlns:a16="http://schemas.microsoft.com/office/drawing/2014/main" id="{54A4C452-B2C4-4A40-BE96-B08C6B2C547C}"/>
            </a:ext>
          </a:extLst>
        </xdr:cNvPr>
        <xdr:cNvCxnSpPr/>
      </xdr:nvCxnSpPr>
      <xdr:spPr>
        <a:xfrm flipV="1">
          <a:off x="14592300" y="17853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560" name="楕円 559">
          <a:extLst>
            <a:ext uri="{FF2B5EF4-FFF2-40B4-BE49-F238E27FC236}">
              <a16:creationId xmlns:a16="http://schemas.microsoft.com/office/drawing/2014/main" id="{E56F700C-4099-4132-9609-916CC9F2601D}"/>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114300</xdr:rowOff>
    </xdr:to>
    <xdr:cxnSp macro="">
      <xdr:nvCxnSpPr>
        <xdr:cNvPr id="561" name="直線コネクタ 560">
          <a:extLst>
            <a:ext uri="{FF2B5EF4-FFF2-40B4-BE49-F238E27FC236}">
              <a16:creationId xmlns:a16="http://schemas.microsoft.com/office/drawing/2014/main" id="{1E7776DF-2346-409B-967D-8681832C7DA2}"/>
            </a:ext>
          </a:extLst>
        </xdr:cNvPr>
        <xdr:cNvCxnSpPr/>
      </xdr:nvCxnSpPr>
      <xdr:spPr>
        <a:xfrm>
          <a:off x="13703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562" name="n_1aveValue【公民館】&#10;有形固定資産減価償却率">
          <a:extLst>
            <a:ext uri="{FF2B5EF4-FFF2-40B4-BE49-F238E27FC236}">
              <a16:creationId xmlns:a16="http://schemas.microsoft.com/office/drawing/2014/main" id="{7A2880D8-E9D5-4739-8438-52EDB687944A}"/>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563" name="n_2aveValue【公民館】&#10;有形固定資産減価償却率">
          <a:extLst>
            <a:ext uri="{FF2B5EF4-FFF2-40B4-BE49-F238E27FC236}">
              <a16:creationId xmlns:a16="http://schemas.microsoft.com/office/drawing/2014/main" id="{8967588E-E6FD-4A77-B8A6-1649AA23ADBF}"/>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564" name="n_3aveValue【公民館】&#10;有形固定資産減価償却率">
          <a:extLst>
            <a:ext uri="{FF2B5EF4-FFF2-40B4-BE49-F238E27FC236}">
              <a16:creationId xmlns:a16="http://schemas.microsoft.com/office/drawing/2014/main" id="{613411B6-6BF7-473E-8430-1974744DF6D4}"/>
            </a:ext>
          </a:extLst>
        </xdr:cNvPr>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65" name="n_4aveValue【公民館】&#10;有形固定資産減価償却率">
          <a:extLst>
            <a:ext uri="{FF2B5EF4-FFF2-40B4-BE49-F238E27FC236}">
              <a16:creationId xmlns:a16="http://schemas.microsoft.com/office/drawing/2014/main" id="{607CF714-5D76-4431-902E-92FA97BA1078}"/>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566" name="n_1mainValue【公民館】&#10;有形固定資産減価償却率">
          <a:extLst>
            <a:ext uri="{FF2B5EF4-FFF2-40B4-BE49-F238E27FC236}">
              <a16:creationId xmlns:a16="http://schemas.microsoft.com/office/drawing/2014/main" id="{875DBE5F-B5BB-400A-8F2F-26123D631F7B}"/>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567" name="n_2mainValue【公民館】&#10;有形固定資産減価償却率">
          <a:extLst>
            <a:ext uri="{FF2B5EF4-FFF2-40B4-BE49-F238E27FC236}">
              <a16:creationId xmlns:a16="http://schemas.microsoft.com/office/drawing/2014/main" id="{0969DA77-CFF3-4CC3-B4EC-3FA4AD0FEE8A}"/>
            </a:ext>
          </a:extLst>
        </xdr:cNvPr>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568" name="n_3mainValue【公民館】&#10;有形固定資産減価償却率">
          <a:extLst>
            <a:ext uri="{FF2B5EF4-FFF2-40B4-BE49-F238E27FC236}">
              <a16:creationId xmlns:a16="http://schemas.microsoft.com/office/drawing/2014/main" id="{516E4434-CA82-4A91-BEA2-57CA181B23B5}"/>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A6819BFA-D8BA-4C82-9EB2-E4A9A00F03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5AE6E03F-534D-4968-A4C5-3AFC88EE0E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39A16438-1A3F-40A1-AEC0-F84555342A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EF50D5A6-D438-4FA2-AA65-266DADF7E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62A3E323-5FF7-42E8-A773-7598BC8DA8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B9F33935-77D0-44A6-9332-FFBCBBEBFA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B48B71E4-B4C8-4312-92E5-BEDF0A4293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76B90C1B-04DC-4421-BE4B-AB5B369651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D4C60B96-06B0-4A91-8EC2-702D7D724E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59132D4B-4A8A-4590-9A1D-37DF61495C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9" name="直線コネクタ 578">
          <a:extLst>
            <a:ext uri="{FF2B5EF4-FFF2-40B4-BE49-F238E27FC236}">
              <a16:creationId xmlns:a16="http://schemas.microsoft.com/office/drawing/2014/main" id="{10EEF7F9-25F9-41BD-9477-E4D73859E33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0" name="テキスト ボックス 579">
          <a:extLst>
            <a:ext uri="{FF2B5EF4-FFF2-40B4-BE49-F238E27FC236}">
              <a16:creationId xmlns:a16="http://schemas.microsoft.com/office/drawing/2014/main" id="{FF242D28-B764-436B-8CA5-8CAD24048E6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1" name="直線コネクタ 580">
          <a:extLst>
            <a:ext uri="{FF2B5EF4-FFF2-40B4-BE49-F238E27FC236}">
              <a16:creationId xmlns:a16="http://schemas.microsoft.com/office/drawing/2014/main" id="{72C72E11-E8FD-4FC6-9968-BD75A4060A2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2" name="テキスト ボックス 581">
          <a:extLst>
            <a:ext uri="{FF2B5EF4-FFF2-40B4-BE49-F238E27FC236}">
              <a16:creationId xmlns:a16="http://schemas.microsoft.com/office/drawing/2014/main" id="{01FE789E-CB87-4EC5-B255-ABBE9398AF4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3" name="直線コネクタ 582">
          <a:extLst>
            <a:ext uri="{FF2B5EF4-FFF2-40B4-BE49-F238E27FC236}">
              <a16:creationId xmlns:a16="http://schemas.microsoft.com/office/drawing/2014/main" id="{DA6313F6-BD66-4D55-964C-5243F4D293D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4" name="テキスト ボックス 583">
          <a:extLst>
            <a:ext uri="{FF2B5EF4-FFF2-40B4-BE49-F238E27FC236}">
              <a16:creationId xmlns:a16="http://schemas.microsoft.com/office/drawing/2014/main" id="{47C61CB1-8B25-4B5E-9090-971431F3CFC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5" name="直線コネクタ 584">
          <a:extLst>
            <a:ext uri="{FF2B5EF4-FFF2-40B4-BE49-F238E27FC236}">
              <a16:creationId xmlns:a16="http://schemas.microsoft.com/office/drawing/2014/main" id="{5320B143-B8CA-47C8-87BF-7D974641068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6" name="テキスト ボックス 585">
          <a:extLst>
            <a:ext uri="{FF2B5EF4-FFF2-40B4-BE49-F238E27FC236}">
              <a16:creationId xmlns:a16="http://schemas.microsoft.com/office/drawing/2014/main" id="{B7CC7211-1B0E-42A2-937E-C36ED192FA8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7" name="直線コネクタ 586">
          <a:extLst>
            <a:ext uri="{FF2B5EF4-FFF2-40B4-BE49-F238E27FC236}">
              <a16:creationId xmlns:a16="http://schemas.microsoft.com/office/drawing/2014/main" id="{A863BC89-0AD3-4EFA-B88B-EFFB71A74F6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8" name="テキスト ボックス 587">
          <a:extLst>
            <a:ext uri="{FF2B5EF4-FFF2-40B4-BE49-F238E27FC236}">
              <a16:creationId xmlns:a16="http://schemas.microsoft.com/office/drawing/2014/main" id="{73486DC0-26E4-4E9D-AB4C-B7BB866001B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9" name="直線コネクタ 588">
          <a:extLst>
            <a:ext uri="{FF2B5EF4-FFF2-40B4-BE49-F238E27FC236}">
              <a16:creationId xmlns:a16="http://schemas.microsoft.com/office/drawing/2014/main" id="{A335488A-DB64-49AE-A63B-7F039F1615A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0" name="テキスト ボックス 589">
          <a:extLst>
            <a:ext uri="{FF2B5EF4-FFF2-40B4-BE49-F238E27FC236}">
              <a16:creationId xmlns:a16="http://schemas.microsoft.com/office/drawing/2014/main" id="{822922B6-64C6-4762-A67D-93796D9EF98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37C9CA23-6B8C-42F0-BB65-F2E243AB2D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0D437718-E7E2-4DE7-99CB-87BA19EAC7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a:extLst>
            <a:ext uri="{FF2B5EF4-FFF2-40B4-BE49-F238E27FC236}">
              <a16:creationId xmlns:a16="http://schemas.microsoft.com/office/drawing/2014/main" id="{30DA8F36-A461-414C-857A-2DE58216E4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594" name="直線コネクタ 593">
          <a:extLst>
            <a:ext uri="{FF2B5EF4-FFF2-40B4-BE49-F238E27FC236}">
              <a16:creationId xmlns:a16="http://schemas.microsoft.com/office/drawing/2014/main" id="{4B0E84AA-4047-4C09-A9F4-F04FB96A9745}"/>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595" name="【公民館】&#10;一人当たり面積最小値テキスト">
          <a:extLst>
            <a:ext uri="{FF2B5EF4-FFF2-40B4-BE49-F238E27FC236}">
              <a16:creationId xmlns:a16="http://schemas.microsoft.com/office/drawing/2014/main" id="{B98BD14A-DB4B-429D-8E9B-48503691A9C8}"/>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596" name="直線コネクタ 595">
          <a:extLst>
            <a:ext uri="{FF2B5EF4-FFF2-40B4-BE49-F238E27FC236}">
              <a16:creationId xmlns:a16="http://schemas.microsoft.com/office/drawing/2014/main" id="{BD0CE42A-D80D-4CC3-B729-AE21A0A96FDA}"/>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97" name="【公民館】&#10;一人当たり面積最大値テキスト">
          <a:extLst>
            <a:ext uri="{FF2B5EF4-FFF2-40B4-BE49-F238E27FC236}">
              <a16:creationId xmlns:a16="http://schemas.microsoft.com/office/drawing/2014/main" id="{2DD88FC1-60D3-4456-BBD0-459CDA94E04B}"/>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98" name="直線コネクタ 597">
          <a:extLst>
            <a:ext uri="{FF2B5EF4-FFF2-40B4-BE49-F238E27FC236}">
              <a16:creationId xmlns:a16="http://schemas.microsoft.com/office/drawing/2014/main" id="{ABA5BD88-DD43-4C5E-8E17-D47211FECF76}"/>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599" name="【公民館】&#10;一人当たり面積平均値テキスト">
          <a:extLst>
            <a:ext uri="{FF2B5EF4-FFF2-40B4-BE49-F238E27FC236}">
              <a16:creationId xmlns:a16="http://schemas.microsoft.com/office/drawing/2014/main" id="{3B244745-BDC0-4E06-AA2F-459C67E91A8A}"/>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00" name="フローチャート: 判断 599">
          <a:extLst>
            <a:ext uri="{FF2B5EF4-FFF2-40B4-BE49-F238E27FC236}">
              <a16:creationId xmlns:a16="http://schemas.microsoft.com/office/drawing/2014/main" id="{2D74E39C-BF28-49D2-86F9-33DCF5736A96}"/>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01" name="フローチャート: 判断 600">
          <a:extLst>
            <a:ext uri="{FF2B5EF4-FFF2-40B4-BE49-F238E27FC236}">
              <a16:creationId xmlns:a16="http://schemas.microsoft.com/office/drawing/2014/main" id="{AE537E1D-64A8-40F6-BD6E-02A2B3E24E0A}"/>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02" name="フローチャート: 判断 601">
          <a:extLst>
            <a:ext uri="{FF2B5EF4-FFF2-40B4-BE49-F238E27FC236}">
              <a16:creationId xmlns:a16="http://schemas.microsoft.com/office/drawing/2014/main" id="{4C38C362-D6F5-4E48-B7CC-B904963D5DE4}"/>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03" name="フローチャート: 判断 602">
          <a:extLst>
            <a:ext uri="{FF2B5EF4-FFF2-40B4-BE49-F238E27FC236}">
              <a16:creationId xmlns:a16="http://schemas.microsoft.com/office/drawing/2014/main" id="{472442AD-279C-408B-A9F6-364FC0E14D2F}"/>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04" name="フローチャート: 判断 603">
          <a:extLst>
            <a:ext uri="{FF2B5EF4-FFF2-40B4-BE49-F238E27FC236}">
              <a16:creationId xmlns:a16="http://schemas.microsoft.com/office/drawing/2014/main" id="{8E03BFF6-B34A-49E2-B1B7-03405CA9F24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F6A9F852-3E06-4476-8825-7B92534717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BFB60C55-C577-4E23-A10D-8F56229312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8F7A6010-E655-443B-9D1E-9845A8BD9A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A15820EA-7DA9-441F-890F-F69CCB95FD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7E67EB97-0DFF-4C2A-B16F-7ECF0E4F92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610" name="楕円 609">
          <a:extLst>
            <a:ext uri="{FF2B5EF4-FFF2-40B4-BE49-F238E27FC236}">
              <a16:creationId xmlns:a16="http://schemas.microsoft.com/office/drawing/2014/main" id="{E936CEC7-5BC8-456E-9135-23B4E2F0CD6F}"/>
            </a:ext>
          </a:extLst>
        </xdr:cNvPr>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92183</xdr:rowOff>
    </xdr:from>
    <xdr:ext cx="469744" cy="259045"/>
    <xdr:sp macro="" textlink="">
      <xdr:nvSpPr>
        <xdr:cNvPr id="611" name="【公民館】&#10;一人当たり面積該当値テキスト">
          <a:extLst>
            <a:ext uri="{FF2B5EF4-FFF2-40B4-BE49-F238E27FC236}">
              <a16:creationId xmlns:a16="http://schemas.microsoft.com/office/drawing/2014/main" id="{127DCFDC-4FB3-44B0-BDF1-50869BFAEF33}"/>
            </a:ext>
          </a:extLst>
        </xdr:cNvPr>
        <xdr:cNvSpPr txBox="1"/>
      </xdr:nvSpPr>
      <xdr:spPr>
        <a:xfrm>
          <a:off x="22199600" y="184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12" name="楕円 611">
          <a:extLst>
            <a:ext uri="{FF2B5EF4-FFF2-40B4-BE49-F238E27FC236}">
              <a16:creationId xmlns:a16="http://schemas.microsoft.com/office/drawing/2014/main" id="{77BBA775-DBFD-446D-A926-5621DD792FD8}"/>
            </a:ext>
          </a:extLst>
        </xdr:cNvPr>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56606</xdr:rowOff>
    </xdr:to>
    <xdr:cxnSp macro="">
      <xdr:nvCxnSpPr>
        <xdr:cNvPr id="613" name="直線コネクタ 612">
          <a:extLst>
            <a:ext uri="{FF2B5EF4-FFF2-40B4-BE49-F238E27FC236}">
              <a16:creationId xmlns:a16="http://schemas.microsoft.com/office/drawing/2014/main" id="{077D52DF-B688-4655-AA00-40110520D75C}"/>
            </a:ext>
          </a:extLst>
        </xdr:cNvPr>
        <xdr:cNvCxnSpPr/>
      </xdr:nvCxnSpPr>
      <xdr:spPr>
        <a:xfrm>
          <a:off x="21323300" y="1857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614" name="楕円 613">
          <a:extLst>
            <a:ext uri="{FF2B5EF4-FFF2-40B4-BE49-F238E27FC236}">
              <a16:creationId xmlns:a16="http://schemas.microsoft.com/office/drawing/2014/main" id="{C31AC66C-FE1A-4FB1-A3FC-99303407D46F}"/>
            </a:ext>
          </a:extLst>
        </xdr:cNvPr>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59871</xdr:rowOff>
    </xdr:to>
    <xdr:cxnSp macro="">
      <xdr:nvCxnSpPr>
        <xdr:cNvPr id="615" name="直線コネクタ 614">
          <a:extLst>
            <a:ext uri="{FF2B5EF4-FFF2-40B4-BE49-F238E27FC236}">
              <a16:creationId xmlns:a16="http://schemas.microsoft.com/office/drawing/2014/main" id="{84E4A1B4-BD85-498A-9DF6-2E3856475816}"/>
            </a:ext>
          </a:extLst>
        </xdr:cNvPr>
        <xdr:cNvCxnSpPr/>
      </xdr:nvCxnSpPr>
      <xdr:spPr>
        <a:xfrm flipV="1">
          <a:off x="20434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616" name="楕円 615">
          <a:extLst>
            <a:ext uri="{FF2B5EF4-FFF2-40B4-BE49-F238E27FC236}">
              <a16:creationId xmlns:a16="http://schemas.microsoft.com/office/drawing/2014/main" id="{2E908D1A-6810-4CDA-9124-1D786D4A9B49}"/>
            </a:ext>
          </a:extLst>
        </xdr:cNvPr>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59871</xdr:rowOff>
    </xdr:to>
    <xdr:cxnSp macro="">
      <xdr:nvCxnSpPr>
        <xdr:cNvPr id="617" name="直線コネクタ 616">
          <a:extLst>
            <a:ext uri="{FF2B5EF4-FFF2-40B4-BE49-F238E27FC236}">
              <a16:creationId xmlns:a16="http://schemas.microsoft.com/office/drawing/2014/main" id="{A36FA02E-F94B-4682-94F8-C07A9D4A9DD1}"/>
            </a:ext>
          </a:extLst>
        </xdr:cNvPr>
        <xdr:cNvCxnSpPr/>
      </xdr:nvCxnSpPr>
      <xdr:spPr>
        <a:xfrm>
          <a:off x="19545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618" name="n_1aveValue【公民館】&#10;一人当たり面積">
          <a:extLst>
            <a:ext uri="{FF2B5EF4-FFF2-40B4-BE49-F238E27FC236}">
              <a16:creationId xmlns:a16="http://schemas.microsoft.com/office/drawing/2014/main" id="{34F9393F-AA03-48EE-BBA8-D3FD5C1096FA}"/>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619" name="n_2aveValue【公民館】&#10;一人当たり面積">
          <a:extLst>
            <a:ext uri="{FF2B5EF4-FFF2-40B4-BE49-F238E27FC236}">
              <a16:creationId xmlns:a16="http://schemas.microsoft.com/office/drawing/2014/main" id="{D00FD977-852F-4219-A7A4-04BF2AB2E8A5}"/>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620" name="n_3aveValue【公民館】&#10;一人当たり面積">
          <a:extLst>
            <a:ext uri="{FF2B5EF4-FFF2-40B4-BE49-F238E27FC236}">
              <a16:creationId xmlns:a16="http://schemas.microsoft.com/office/drawing/2014/main" id="{8F1FE29A-DAD9-4AE5-B916-144F193C9429}"/>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621" name="n_4aveValue【公民館】&#10;一人当たり面積">
          <a:extLst>
            <a:ext uri="{FF2B5EF4-FFF2-40B4-BE49-F238E27FC236}">
              <a16:creationId xmlns:a16="http://schemas.microsoft.com/office/drawing/2014/main" id="{900390E1-76B6-41AE-85B9-87DBD53ED4CF}"/>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22" name="n_1mainValue【公民館】&#10;一人当たり面積">
          <a:extLst>
            <a:ext uri="{FF2B5EF4-FFF2-40B4-BE49-F238E27FC236}">
              <a16:creationId xmlns:a16="http://schemas.microsoft.com/office/drawing/2014/main" id="{A103322F-E889-406F-B169-D2C8CE871D3F}"/>
            </a:ext>
          </a:extLst>
        </xdr:cNvPr>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23" name="n_2mainValue【公民館】&#10;一人当たり面積">
          <a:extLst>
            <a:ext uri="{FF2B5EF4-FFF2-40B4-BE49-F238E27FC236}">
              <a16:creationId xmlns:a16="http://schemas.microsoft.com/office/drawing/2014/main" id="{66E06550-BBF8-478E-82BE-738D81994B89}"/>
            </a:ext>
          </a:extLst>
        </xdr:cNvPr>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624" name="n_3mainValue【公民館】&#10;一人当たり面積">
          <a:extLst>
            <a:ext uri="{FF2B5EF4-FFF2-40B4-BE49-F238E27FC236}">
              <a16:creationId xmlns:a16="http://schemas.microsoft.com/office/drawing/2014/main" id="{2658940B-54B9-4E6E-91D6-A30594981F11}"/>
            </a:ext>
          </a:extLst>
        </xdr:cNvPr>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3BC71271-11F9-42AF-9472-2C2E149F5C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D7E8115C-DAB5-4174-BC4B-C6076B6AF2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33D77024-C0A9-40EF-877A-B9456C5726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のうち道路や学校施設については、類似団体と比較して低くなっています。学校施設については直近で建て替えを行っており、道路については毎年改良を行っていることが要因と考えられます。</a:t>
          </a:r>
          <a:endParaRPr lang="ja-JP" altLang="ja-JP" sz="1400">
            <a:effectLst/>
          </a:endParaRPr>
        </a:p>
        <a:p>
          <a:r>
            <a:rPr kumimoji="1" lang="ja-JP" altLang="ja-JP" sz="1100">
              <a:solidFill>
                <a:schemeClr val="dk1"/>
              </a:solidFill>
              <a:effectLst/>
              <a:latin typeface="+mn-lt"/>
              <a:ea typeface="+mn-ea"/>
              <a:cs typeface="+mn-cs"/>
            </a:rPr>
            <a:t>一人当たりの面積のうち公民館については、類似団体と比較して低くなっていますが、当町では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箇所のみとなっており増減はしていません。</a:t>
          </a:r>
          <a:endParaRPr lang="ja-JP" altLang="ja-JP" sz="1400">
            <a:effectLst/>
          </a:endParaRPr>
        </a:p>
        <a:p>
          <a:r>
            <a:rPr kumimoji="1" lang="ja-JP" altLang="ja-JP" sz="1100">
              <a:solidFill>
                <a:schemeClr val="dk1"/>
              </a:solidFill>
              <a:effectLst/>
              <a:latin typeface="+mn-lt"/>
              <a:ea typeface="+mn-ea"/>
              <a:cs typeface="+mn-cs"/>
            </a:rPr>
            <a:t>今後も一人当たりの額（面積）や減価償却率を参考指標の一つとして施設等有形固定資産の整備・更新等を行っていきます。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E40C3B-A674-4011-B6DE-0A3F8F51BF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AE0E40-C8E7-4CE9-B50A-5DDB9D8505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61762F-456C-47DE-8015-333ED21312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FDEC42-D501-4A4A-90C2-79B6BECD0E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9470D5-3ECE-4A2D-8B06-A896D88813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35DF19-9692-4EE3-B763-69CCD55ECC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63637F-B324-43CB-BAE8-1F1A0CB4DE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2AF593-9900-46D3-9B8B-FC7253F29B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50FF54-A629-414B-80D0-4A6E194E8C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93BF58-A54C-4D58-BE78-4C17DF71BA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EC7E68-66EC-4B30-A613-F6BA54DB0F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BB79F5-3283-4813-A964-28DBEC6205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2297A6-F621-4668-946D-6EA170FA77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0671BE-AF62-4577-8DD9-B880DA25D7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0692E2-ABA6-4F0D-B473-0FAC335A60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C2D028-C266-4BE8-9F20-4B286FD9AB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6433AF-799E-4CDC-A596-7958E78182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BF2A13-8402-49C7-98CE-A9C247FA57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0237D5-A40C-4508-B9BF-E38EB7D471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686702-726E-4D84-8E79-11DE853AE0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142524-F147-4386-8ECD-51CF482567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0F4052-E30B-462C-8652-7763586AA5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271542-0224-4F5E-B216-533F14085E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E6056E-F0D6-4D76-820F-207E881E2A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C36F8B-4DCE-426A-A8EC-650D87A5A5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7519C4-1670-4D99-9758-843A607C7F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AF6E1F-4F1B-47AC-8CA0-2A4149D167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9D6FA5-78A1-46E5-97AA-A72B1D09BD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8B7D88-710E-48C1-A73E-96B7D11F4C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560087-8CD6-4AA5-B5F4-5F4E37E1F4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332CDC-1C01-430A-9A3C-1D8F65F693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378E0F-596F-4003-91DD-AF6E03F48F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CFD45F-3C18-4071-B7C0-BBE7ECACC1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791DAD1-495D-41D3-A06D-7710960318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6B039A-246E-48AF-9B6E-72ABE931D8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B43D72-A7A2-4CA3-9D1C-EA21233308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A0AEC0-089E-4BEB-886F-95390412E9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3DB0C7-60D2-4EB3-9B0D-18CB84413C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A496EE-DD2F-4C5B-92F2-1840A02A709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3E4BD84-CCC6-4044-8D6A-13D5E52EBE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92C5723-F34B-4FD4-8F99-AA9205CA9F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DFB07DD-91E2-4DF2-A100-BE4ED42478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3F4678E-7B22-440B-8C0F-CD687EF59D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094EB16-9CFF-4569-93E5-1BEA14C094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EEAAE55-42A1-41EC-8B16-B431B26C73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BCF2B9-DA64-4630-80EB-BEC8756C08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B9555C0-CA6F-47A6-9A9A-485A2D58CF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366620E-8E44-4AA1-A1F7-CAF4DBB2D9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E33401A-AC98-4BDD-AAF7-9A5CD65E09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96938F-E531-42C6-909B-060883D370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351C76E-E701-4D00-8A1F-0E6EB62A54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5DB0C22-BC0D-46FC-A7C9-150C52D3AC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DE10C75-7496-49EC-86B4-117483E86D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7D3BD38-DEA8-4C3F-B17C-1BFAAFA4DF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7684A86-23CB-49FB-82C3-88792FA486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83227BA-B724-4874-9F11-EA3CAF2F62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4A69C75-A9E5-415E-B28B-831390A3A4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DA39015-963F-4FC4-96AC-B077F4F501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D840B199-E539-4A96-902D-DA3BA3FF425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572A792B-01B5-44A2-82F6-D66D1F101C4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88ED061B-5889-4958-B730-1A8667C5599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8AE00E06-CF75-4940-8845-F62CF18BD36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51E5E9F7-DBD6-427F-A225-76190CD39CF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68495F15-6987-4E3B-A08E-EC81BB06118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16FC1578-B413-4902-A13F-78499FAB7EE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B4A240FE-F27E-4E1E-87C7-1B66B6AB4BC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EC626403-53FD-427F-9117-47CA2C7261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BFB79AB0-9192-4ACA-93B7-C192969DD29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3C964FEE-9858-40E2-8E95-D21E220373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a:extLst>
            <a:ext uri="{FF2B5EF4-FFF2-40B4-BE49-F238E27FC236}">
              <a16:creationId xmlns:a16="http://schemas.microsoft.com/office/drawing/2014/main" id="{DC220956-7136-4E97-9187-DF161135B194}"/>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2221CABD-2A56-40E4-A7BA-F3B5F6A3FBD6}"/>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a:extLst>
            <a:ext uri="{FF2B5EF4-FFF2-40B4-BE49-F238E27FC236}">
              <a16:creationId xmlns:a16="http://schemas.microsoft.com/office/drawing/2014/main" id="{D653963D-FFD1-4B56-AEAB-D2368E827E3A}"/>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9528729E-649F-49A8-B321-71EA1D609429}"/>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a:extLst>
            <a:ext uri="{FF2B5EF4-FFF2-40B4-BE49-F238E27FC236}">
              <a16:creationId xmlns:a16="http://schemas.microsoft.com/office/drawing/2014/main" id="{8D1CE394-B64B-4CA1-B0B1-138F397E285B}"/>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8E43CB39-5FBF-436D-813D-B8038F64CF94}"/>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a:extLst>
            <a:ext uri="{FF2B5EF4-FFF2-40B4-BE49-F238E27FC236}">
              <a16:creationId xmlns:a16="http://schemas.microsoft.com/office/drawing/2014/main" id="{6EE71849-D98E-43B0-8A9F-01ED95756643}"/>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a:extLst>
            <a:ext uri="{FF2B5EF4-FFF2-40B4-BE49-F238E27FC236}">
              <a16:creationId xmlns:a16="http://schemas.microsoft.com/office/drawing/2014/main" id="{920C2FA4-D1C8-45C4-939F-A961CCDF9A0E}"/>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a:extLst>
            <a:ext uri="{FF2B5EF4-FFF2-40B4-BE49-F238E27FC236}">
              <a16:creationId xmlns:a16="http://schemas.microsoft.com/office/drawing/2014/main" id="{FE1FCD09-E9DB-4D78-AC3A-5D785A7993C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a:extLst>
            <a:ext uri="{FF2B5EF4-FFF2-40B4-BE49-F238E27FC236}">
              <a16:creationId xmlns:a16="http://schemas.microsoft.com/office/drawing/2014/main" id="{5A44FB0F-B086-4502-96E7-4B0AB5366561}"/>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a:extLst>
            <a:ext uri="{FF2B5EF4-FFF2-40B4-BE49-F238E27FC236}">
              <a16:creationId xmlns:a16="http://schemas.microsoft.com/office/drawing/2014/main" id="{4B93C6F0-4082-4555-98C1-C46B149F305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1E43F1AF-C5DB-4F97-8E51-42FDEB86AE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8886CE2-E780-4C1B-84FE-953CBEB59B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FD952D8-501E-42AA-8830-879DC0B69C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AD282B9-588B-4260-84D6-1ED8998382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CB67C43-075B-47CD-9979-239CA75091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87" name="楕円 86">
          <a:extLst>
            <a:ext uri="{FF2B5EF4-FFF2-40B4-BE49-F238E27FC236}">
              <a16:creationId xmlns:a16="http://schemas.microsoft.com/office/drawing/2014/main" id="{89A700FE-566D-4C4A-B611-2DF72D5BC0B7}"/>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C15E9037-028B-4FC4-9D71-A5352339484F}"/>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24638</xdr:rowOff>
    </xdr:from>
    <xdr:to>
      <xdr:col>20</xdr:col>
      <xdr:colOff>38100</xdr:colOff>
      <xdr:row>60</xdr:row>
      <xdr:rowOff>126238</xdr:rowOff>
    </xdr:to>
    <xdr:sp macro="" textlink="">
      <xdr:nvSpPr>
        <xdr:cNvPr id="89" name="楕円 88">
          <a:extLst>
            <a:ext uri="{FF2B5EF4-FFF2-40B4-BE49-F238E27FC236}">
              <a16:creationId xmlns:a16="http://schemas.microsoft.com/office/drawing/2014/main" id="{C9625229-807A-4185-89D6-527523190A9A}"/>
            </a:ext>
          </a:extLst>
        </xdr:cNvPr>
        <xdr:cNvSpPr/>
      </xdr:nvSpPr>
      <xdr:spPr>
        <a:xfrm>
          <a:off x="3746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75438</xdr:rowOff>
    </xdr:from>
    <xdr:to>
      <xdr:col>24</xdr:col>
      <xdr:colOff>63500</xdr:colOff>
      <xdr:row>60</xdr:row>
      <xdr:rowOff>114300</xdr:rowOff>
    </xdr:to>
    <xdr:cxnSp macro="">
      <xdr:nvCxnSpPr>
        <xdr:cNvPr id="90" name="直線コネクタ 89">
          <a:extLst>
            <a:ext uri="{FF2B5EF4-FFF2-40B4-BE49-F238E27FC236}">
              <a16:creationId xmlns:a16="http://schemas.microsoft.com/office/drawing/2014/main" id="{413CC795-090C-4158-971F-1DB586373DFF}"/>
            </a:ext>
          </a:extLst>
        </xdr:cNvPr>
        <xdr:cNvCxnSpPr/>
      </xdr:nvCxnSpPr>
      <xdr:spPr>
        <a:xfrm>
          <a:off x="3797300" y="103624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36068</xdr:rowOff>
    </xdr:from>
    <xdr:to>
      <xdr:col>15</xdr:col>
      <xdr:colOff>101600</xdr:colOff>
      <xdr:row>59</xdr:row>
      <xdr:rowOff>137668</xdr:rowOff>
    </xdr:to>
    <xdr:sp macro="" textlink="">
      <xdr:nvSpPr>
        <xdr:cNvPr id="91" name="楕円 90">
          <a:extLst>
            <a:ext uri="{FF2B5EF4-FFF2-40B4-BE49-F238E27FC236}">
              <a16:creationId xmlns:a16="http://schemas.microsoft.com/office/drawing/2014/main" id="{C951D95C-2DDB-4119-8672-29CB6B5810B2}"/>
            </a:ext>
          </a:extLst>
        </xdr:cNvPr>
        <xdr:cNvSpPr/>
      </xdr:nvSpPr>
      <xdr:spPr>
        <a:xfrm>
          <a:off x="2857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86868</xdr:rowOff>
    </xdr:from>
    <xdr:to>
      <xdr:col>19</xdr:col>
      <xdr:colOff>177800</xdr:colOff>
      <xdr:row>60</xdr:row>
      <xdr:rowOff>75438</xdr:rowOff>
    </xdr:to>
    <xdr:cxnSp macro="">
      <xdr:nvCxnSpPr>
        <xdr:cNvPr id="92" name="直線コネクタ 91">
          <a:extLst>
            <a:ext uri="{FF2B5EF4-FFF2-40B4-BE49-F238E27FC236}">
              <a16:creationId xmlns:a16="http://schemas.microsoft.com/office/drawing/2014/main" id="{B5B5E30E-EE60-47E8-A0D4-A1A1853478FA}"/>
            </a:ext>
          </a:extLst>
        </xdr:cNvPr>
        <xdr:cNvCxnSpPr/>
      </xdr:nvCxnSpPr>
      <xdr:spPr>
        <a:xfrm>
          <a:off x="2908300" y="1020241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125222</xdr:rowOff>
    </xdr:from>
    <xdr:to>
      <xdr:col>10</xdr:col>
      <xdr:colOff>165100</xdr:colOff>
      <xdr:row>60</xdr:row>
      <xdr:rowOff>55372</xdr:rowOff>
    </xdr:to>
    <xdr:sp macro="" textlink="">
      <xdr:nvSpPr>
        <xdr:cNvPr id="93" name="楕円 92">
          <a:extLst>
            <a:ext uri="{FF2B5EF4-FFF2-40B4-BE49-F238E27FC236}">
              <a16:creationId xmlns:a16="http://schemas.microsoft.com/office/drawing/2014/main" id="{7628C6C3-531B-4872-9348-3554F482C065}"/>
            </a:ext>
          </a:extLst>
        </xdr:cNvPr>
        <xdr:cNvSpPr/>
      </xdr:nvSpPr>
      <xdr:spPr>
        <a:xfrm>
          <a:off x="1968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86868</xdr:rowOff>
    </xdr:from>
    <xdr:to>
      <xdr:col>15</xdr:col>
      <xdr:colOff>50800</xdr:colOff>
      <xdr:row>60</xdr:row>
      <xdr:rowOff>4572</xdr:rowOff>
    </xdr:to>
    <xdr:cxnSp macro="">
      <xdr:nvCxnSpPr>
        <xdr:cNvPr id="94" name="直線コネクタ 93">
          <a:extLst>
            <a:ext uri="{FF2B5EF4-FFF2-40B4-BE49-F238E27FC236}">
              <a16:creationId xmlns:a16="http://schemas.microsoft.com/office/drawing/2014/main" id="{4BAD47EB-6C9C-4454-AC58-90485AA5AEB5}"/>
            </a:ext>
          </a:extLst>
        </xdr:cNvPr>
        <xdr:cNvCxnSpPr/>
      </xdr:nvCxnSpPr>
      <xdr:spPr>
        <a:xfrm flipV="1">
          <a:off x="2019300" y="1020241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95" name="n_1aveValue【体育館・プール】&#10;有形固定資産減価償却率">
          <a:extLst>
            <a:ext uri="{FF2B5EF4-FFF2-40B4-BE49-F238E27FC236}">
              <a16:creationId xmlns:a16="http://schemas.microsoft.com/office/drawing/2014/main" id="{3130D850-4FA4-4574-952B-1B82D81C62CA}"/>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96" name="n_2aveValue【体育館・プール】&#10;有形固定資産減価償却率">
          <a:extLst>
            <a:ext uri="{FF2B5EF4-FFF2-40B4-BE49-F238E27FC236}">
              <a16:creationId xmlns:a16="http://schemas.microsoft.com/office/drawing/2014/main" id="{A1D316EF-C8BA-45F2-9F74-EB1DCA638E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97" name="n_3aveValue【体育館・プール】&#10;有形固定資産減価償却率">
          <a:extLst>
            <a:ext uri="{FF2B5EF4-FFF2-40B4-BE49-F238E27FC236}">
              <a16:creationId xmlns:a16="http://schemas.microsoft.com/office/drawing/2014/main" id="{8643558A-BDC0-4EB9-99D2-3C622D7FC8C2}"/>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98" name="n_4aveValue【体育館・プール】&#10;有形固定資産減価償却率">
          <a:extLst>
            <a:ext uri="{FF2B5EF4-FFF2-40B4-BE49-F238E27FC236}">
              <a16:creationId xmlns:a16="http://schemas.microsoft.com/office/drawing/2014/main" id="{A171BF4B-60A1-4171-8D2F-A079117C9E9E}"/>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117365</xdr:rowOff>
    </xdr:from>
    <xdr:ext cx="405111" cy="259045"/>
    <xdr:sp macro="" textlink="">
      <xdr:nvSpPr>
        <xdr:cNvPr id="99" name="n_1mainValue【体育館・プール】&#10;有形固定資産減価償却率">
          <a:extLst>
            <a:ext uri="{FF2B5EF4-FFF2-40B4-BE49-F238E27FC236}">
              <a16:creationId xmlns:a16="http://schemas.microsoft.com/office/drawing/2014/main" id="{D7DDF329-EAB2-4CF9-A4EA-1B1D4D9FA311}"/>
            </a:ext>
          </a:extLst>
        </xdr:cNvPr>
        <xdr:cNvSpPr txBox="1"/>
      </xdr:nvSpPr>
      <xdr:spPr>
        <a:xfrm>
          <a:off x="35820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128795</xdr:rowOff>
    </xdr:from>
    <xdr:ext cx="405111" cy="259045"/>
    <xdr:sp macro="" textlink="">
      <xdr:nvSpPr>
        <xdr:cNvPr id="100" name="n_2mainValue【体育館・プール】&#10;有形固定資産減価償却率">
          <a:extLst>
            <a:ext uri="{FF2B5EF4-FFF2-40B4-BE49-F238E27FC236}">
              <a16:creationId xmlns:a16="http://schemas.microsoft.com/office/drawing/2014/main" id="{E2A122E6-2766-4B05-8E81-FE12D26F51CC}"/>
            </a:ext>
          </a:extLst>
        </xdr:cNvPr>
        <xdr:cNvSpPr txBox="1"/>
      </xdr:nvSpPr>
      <xdr:spPr>
        <a:xfrm>
          <a:off x="2705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01" name="n_3mainValue【体育館・プール】&#10;有形固定資産減価償却率">
          <a:extLst>
            <a:ext uri="{FF2B5EF4-FFF2-40B4-BE49-F238E27FC236}">
              <a16:creationId xmlns:a16="http://schemas.microsoft.com/office/drawing/2014/main" id="{FFC7A2F9-4AC5-4902-B27C-0F2A670D74D6}"/>
            </a:ext>
          </a:extLst>
        </xdr:cNvPr>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DF14679F-1553-4FC8-BD6E-EB2210DBBE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6A716359-6307-487F-B931-06AD96D8B2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C816F33B-1321-4B91-849E-8991ED7A25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8A0E074-4CCB-4CC7-82AC-9375D53394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74F8609B-E8EE-460F-8C47-E452F36C36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89F9B93-7719-4080-A588-4CA307407B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6A80CAF8-342E-4287-82F7-591C171339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97C7AB20-18F8-4484-8BAB-FCA07CF4EF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7A8E4681-8450-4387-B037-DF3BB53217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D5BCEF5D-45D7-4F0B-9014-01F1EECAA8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666D7EE2-6F3A-48ED-ACE4-D66D6363DA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337CFB92-3216-47FB-9EA6-0F29C9FC650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62FD1D00-A72C-4E0F-AD5A-D2C65DF203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590FE335-EE0A-4C31-AC9E-45C2528F8A3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3033C7BE-BF28-4F32-857F-F55D19AAC4E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CE38AAFD-7B48-4425-83A6-0D19E6DD1B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479E9F8B-BD46-4923-9926-5992F55622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78E22B7D-AAD0-408F-A249-0AE4D408465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CB09A7DF-1C41-4AD4-8E98-29169A8398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1181D57C-6273-4AEC-A59C-A9914E9B38D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9117ADB4-2F7D-4CF7-AB6D-C82076CF841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4AA5CAF4-CF27-4E65-8754-C1A5D9CC95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5899A150-FB81-4430-ABCE-7E86A576FF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5" name="直線コネクタ 124">
          <a:extLst>
            <a:ext uri="{FF2B5EF4-FFF2-40B4-BE49-F238E27FC236}">
              <a16:creationId xmlns:a16="http://schemas.microsoft.com/office/drawing/2014/main" id="{C604EAA9-40EB-429B-8104-04B6C74E6685}"/>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6" name="【体育館・プール】&#10;一人当たり面積最小値テキスト">
          <a:extLst>
            <a:ext uri="{FF2B5EF4-FFF2-40B4-BE49-F238E27FC236}">
              <a16:creationId xmlns:a16="http://schemas.microsoft.com/office/drawing/2014/main" id="{6AADD4E2-1A1D-473A-A993-6B98E897D22C}"/>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27" name="直線コネクタ 126">
          <a:extLst>
            <a:ext uri="{FF2B5EF4-FFF2-40B4-BE49-F238E27FC236}">
              <a16:creationId xmlns:a16="http://schemas.microsoft.com/office/drawing/2014/main" id="{5C51FBFC-7049-49A4-9015-90F355F374B7}"/>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28" name="【体育館・プール】&#10;一人当たり面積最大値テキスト">
          <a:extLst>
            <a:ext uri="{FF2B5EF4-FFF2-40B4-BE49-F238E27FC236}">
              <a16:creationId xmlns:a16="http://schemas.microsoft.com/office/drawing/2014/main" id="{D7504234-FB53-4475-9FA5-CC797E5226A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29" name="直線コネクタ 128">
          <a:extLst>
            <a:ext uri="{FF2B5EF4-FFF2-40B4-BE49-F238E27FC236}">
              <a16:creationId xmlns:a16="http://schemas.microsoft.com/office/drawing/2014/main" id="{038660F4-97C0-4B68-A0C8-BEC9018E9B4A}"/>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130" name="【体育館・プール】&#10;一人当たり面積平均値テキスト">
          <a:extLst>
            <a:ext uri="{FF2B5EF4-FFF2-40B4-BE49-F238E27FC236}">
              <a16:creationId xmlns:a16="http://schemas.microsoft.com/office/drawing/2014/main" id="{416F6172-3D3F-4F55-A0B1-C13119102A49}"/>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1" name="フローチャート: 判断 130">
          <a:extLst>
            <a:ext uri="{FF2B5EF4-FFF2-40B4-BE49-F238E27FC236}">
              <a16:creationId xmlns:a16="http://schemas.microsoft.com/office/drawing/2014/main" id="{88C032F7-0A16-4B93-AECF-C7244FED9825}"/>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2" name="フローチャート: 判断 131">
          <a:extLst>
            <a:ext uri="{FF2B5EF4-FFF2-40B4-BE49-F238E27FC236}">
              <a16:creationId xmlns:a16="http://schemas.microsoft.com/office/drawing/2014/main" id="{6E16F490-99B5-417F-9E37-0FA7F890F8A7}"/>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3" name="フローチャート: 判断 132">
          <a:extLst>
            <a:ext uri="{FF2B5EF4-FFF2-40B4-BE49-F238E27FC236}">
              <a16:creationId xmlns:a16="http://schemas.microsoft.com/office/drawing/2014/main" id="{CAA0A516-8FF7-4596-9775-A2FDF197AB15}"/>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4" name="フローチャート: 判断 133">
          <a:extLst>
            <a:ext uri="{FF2B5EF4-FFF2-40B4-BE49-F238E27FC236}">
              <a16:creationId xmlns:a16="http://schemas.microsoft.com/office/drawing/2014/main" id="{45D61971-2AE0-44F8-ADB5-44595DD0BB31}"/>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5" name="フローチャート: 判断 134">
          <a:extLst>
            <a:ext uri="{FF2B5EF4-FFF2-40B4-BE49-F238E27FC236}">
              <a16:creationId xmlns:a16="http://schemas.microsoft.com/office/drawing/2014/main" id="{856569B5-3BB2-4E85-8172-B62947272E42}"/>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8BF764A-810A-4533-A64B-B3A6A8266F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9841E81-4202-4E9E-8FD9-D675502036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9316F01-4916-4ED8-BEF6-983632C6BE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E601BD5-E014-4D79-948D-EFE7159E41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9177675-1619-407D-8BFC-34EA0F01D7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12065</xdr:rowOff>
    </xdr:from>
    <xdr:to>
      <xdr:col>55</xdr:col>
      <xdr:colOff>50800</xdr:colOff>
      <xdr:row>60</xdr:row>
      <xdr:rowOff>113665</xdr:rowOff>
    </xdr:to>
    <xdr:sp macro="" textlink="">
      <xdr:nvSpPr>
        <xdr:cNvPr id="141" name="楕円 140">
          <a:extLst>
            <a:ext uri="{FF2B5EF4-FFF2-40B4-BE49-F238E27FC236}">
              <a16:creationId xmlns:a16="http://schemas.microsoft.com/office/drawing/2014/main" id="{795AAEB4-0AAD-467E-99F9-0C9F4D1D0359}"/>
            </a:ext>
          </a:extLst>
        </xdr:cNvPr>
        <xdr:cNvSpPr/>
      </xdr:nvSpPr>
      <xdr:spPr>
        <a:xfrm>
          <a:off x="10426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34942</xdr:rowOff>
    </xdr:from>
    <xdr:ext cx="469744" cy="259045"/>
    <xdr:sp macro="" textlink="">
      <xdr:nvSpPr>
        <xdr:cNvPr id="142" name="【体育館・プール】&#10;一人当たり面積該当値テキスト">
          <a:extLst>
            <a:ext uri="{FF2B5EF4-FFF2-40B4-BE49-F238E27FC236}">
              <a16:creationId xmlns:a16="http://schemas.microsoft.com/office/drawing/2014/main" id="{7105E42D-3BF3-40E2-808D-E699329F6382}"/>
            </a:ext>
          </a:extLst>
        </xdr:cNvPr>
        <xdr:cNvSpPr txBox="1"/>
      </xdr:nvSpPr>
      <xdr:spPr>
        <a:xfrm>
          <a:off x="10515600"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23495</xdr:rowOff>
    </xdr:from>
    <xdr:to>
      <xdr:col>50</xdr:col>
      <xdr:colOff>165100</xdr:colOff>
      <xdr:row>60</xdr:row>
      <xdr:rowOff>125095</xdr:rowOff>
    </xdr:to>
    <xdr:sp macro="" textlink="">
      <xdr:nvSpPr>
        <xdr:cNvPr id="143" name="楕円 142">
          <a:extLst>
            <a:ext uri="{FF2B5EF4-FFF2-40B4-BE49-F238E27FC236}">
              <a16:creationId xmlns:a16="http://schemas.microsoft.com/office/drawing/2014/main" id="{DC1D6039-49FC-4EAC-8683-7C6117BE1DDF}"/>
            </a:ext>
          </a:extLst>
        </xdr:cNvPr>
        <xdr:cNvSpPr/>
      </xdr:nvSpPr>
      <xdr:spPr>
        <a:xfrm>
          <a:off x="958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62865</xdr:rowOff>
    </xdr:from>
    <xdr:to>
      <xdr:col>55</xdr:col>
      <xdr:colOff>0</xdr:colOff>
      <xdr:row>60</xdr:row>
      <xdr:rowOff>74295</xdr:rowOff>
    </xdr:to>
    <xdr:cxnSp macro="">
      <xdr:nvCxnSpPr>
        <xdr:cNvPr id="144" name="直線コネクタ 143">
          <a:extLst>
            <a:ext uri="{FF2B5EF4-FFF2-40B4-BE49-F238E27FC236}">
              <a16:creationId xmlns:a16="http://schemas.microsoft.com/office/drawing/2014/main" id="{5092D505-2E99-40FC-891A-BBA491DD67DA}"/>
            </a:ext>
          </a:extLst>
        </xdr:cNvPr>
        <xdr:cNvCxnSpPr/>
      </xdr:nvCxnSpPr>
      <xdr:spPr>
        <a:xfrm flipV="1">
          <a:off x="9639300" y="10349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145" name="楕円 144">
          <a:extLst>
            <a:ext uri="{FF2B5EF4-FFF2-40B4-BE49-F238E27FC236}">
              <a16:creationId xmlns:a16="http://schemas.microsoft.com/office/drawing/2014/main" id="{CE832996-BABC-4B28-B568-1A09D505E9A0}"/>
            </a:ext>
          </a:extLst>
        </xdr:cNvPr>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74295</xdr:rowOff>
    </xdr:from>
    <xdr:to>
      <xdr:col>50</xdr:col>
      <xdr:colOff>114300</xdr:colOff>
      <xdr:row>60</xdr:row>
      <xdr:rowOff>83820</xdr:rowOff>
    </xdr:to>
    <xdr:cxnSp macro="">
      <xdr:nvCxnSpPr>
        <xdr:cNvPr id="146" name="直線コネクタ 145">
          <a:extLst>
            <a:ext uri="{FF2B5EF4-FFF2-40B4-BE49-F238E27FC236}">
              <a16:creationId xmlns:a16="http://schemas.microsoft.com/office/drawing/2014/main" id="{0975700B-EF31-46BB-BEAE-233CE33A0E64}"/>
            </a:ext>
          </a:extLst>
        </xdr:cNvPr>
        <xdr:cNvCxnSpPr/>
      </xdr:nvCxnSpPr>
      <xdr:spPr>
        <a:xfrm flipV="1">
          <a:off x="8750300" y="10361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40640</xdr:rowOff>
    </xdr:from>
    <xdr:to>
      <xdr:col>41</xdr:col>
      <xdr:colOff>101600</xdr:colOff>
      <xdr:row>60</xdr:row>
      <xdr:rowOff>142240</xdr:rowOff>
    </xdr:to>
    <xdr:sp macro="" textlink="">
      <xdr:nvSpPr>
        <xdr:cNvPr id="147" name="楕円 146">
          <a:extLst>
            <a:ext uri="{FF2B5EF4-FFF2-40B4-BE49-F238E27FC236}">
              <a16:creationId xmlns:a16="http://schemas.microsoft.com/office/drawing/2014/main" id="{2C6589D0-48C7-47FF-A281-501676B8078A}"/>
            </a:ext>
          </a:extLst>
        </xdr:cNvPr>
        <xdr:cNvSpPr/>
      </xdr:nvSpPr>
      <xdr:spPr>
        <a:xfrm>
          <a:off x="781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83820</xdr:rowOff>
    </xdr:from>
    <xdr:to>
      <xdr:col>45</xdr:col>
      <xdr:colOff>177800</xdr:colOff>
      <xdr:row>60</xdr:row>
      <xdr:rowOff>91440</xdr:rowOff>
    </xdr:to>
    <xdr:cxnSp macro="">
      <xdr:nvCxnSpPr>
        <xdr:cNvPr id="148" name="直線コネクタ 147">
          <a:extLst>
            <a:ext uri="{FF2B5EF4-FFF2-40B4-BE49-F238E27FC236}">
              <a16:creationId xmlns:a16="http://schemas.microsoft.com/office/drawing/2014/main" id="{F56D1DDA-790F-4A73-9C56-0AD919043BE5}"/>
            </a:ext>
          </a:extLst>
        </xdr:cNvPr>
        <xdr:cNvCxnSpPr/>
      </xdr:nvCxnSpPr>
      <xdr:spPr>
        <a:xfrm flipV="1">
          <a:off x="7861300" y="1037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149" name="n_1aveValue【体育館・プール】&#10;一人当たり面積">
          <a:extLst>
            <a:ext uri="{FF2B5EF4-FFF2-40B4-BE49-F238E27FC236}">
              <a16:creationId xmlns:a16="http://schemas.microsoft.com/office/drawing/2014/main" id="{71551E4A-CB83-46B4-B445-3D1404BBDE86}"/>
            </a:ext>
          </a:extLst>
        </xdr:cNvPr>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150" name="n_2aveValue【体育館・プール】&#10;一人当たり面積">
          <a:extLst>
            <a:ext uri="{FF2B5EF4-FFF2-40B4-BE49-F238E27FC236}">
              <a16:creationId xmlns:a16="http://schemas.microsoft.com/office/drawing/2014/main" id="{0BCE4691-E93C-4AEE-B8B8-C1774C609B2C}"/>
            </a:ext>
          </a:extLst>
        </xdr:cNvPr>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1" name="n_3aveValue【体育館・プール】&#10;一人当たり面積">
          <a:extLst>
            <a:ext uri="{FF2B5EF4-FFF2-40B4-BE49-F238E27FC236}">
              <a16:creationId xmlns:a16="http://schemas.microsoft.com/office/drawing/2014/main" id="{62B00A6D-C700-415B-834A-DA2AC95E97C6}"/>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2" name="n_4aveValue【体育館・プール】&#10;一人当たり面積">
          <a:extLst>
            <a:ext uri="{FF2B5EF4-FFF2-40B4-BE49-F238E27FC236}">
              <a16:creationId xmlns:a16="http://schemas.microsoft.com/office/drawing/2014/main" id="{7348268F-59FF-462F-9CEE-59CEE7BA78B6}"/>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141622</xdr:rowOff>
    </xdr:from>
    <xdr:ext cx="469744" cy="259045"/>
    <xdr:sp macro="" textlink="">
      <xdr:nvSpPr>
        <xdr:cNvPr id="153" name="n_1mainValue【体育館・プール】&#10;一人当たり面積">
          <a:extLst>
            <a:ext uri="{FF2B5EF4-FFF2-40B4-BE49-F238E27FC236}">
              <a16:creationId xmlns:a16="http://schemas.microsoft.com/office/drawing/2014/main" id="{CD7BC7AD-AD4F-4307-A88A-DB7DEEE88041}"/>
            </a:ext>
          </a:extLst>
        </xdr:cNvPr>
        <xdr:cNvSpPr txBox="1"/>
      </xdr:nvSpPr>
      <xdr:spPr>
        <a:xfrm>
          <a:off x="93917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154" name="n_2mainValue【体育館・プール】&#10;一人当たり面積">
          <a:extLst>
            <a:ext uri="{FF2B5EF4-FFF2-40B4-BE49-F238E27FC236}">
              <a16:creationId xmlns:a16="http://schemas.microsoft.com/office/drawing/2014/main" id="{2101FEC5-88F9-4B5A-BC6A-EF78F26AB1F7}"/>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158767</xdr:rowOff>
    </xdr:from>
    <xdr:ext cx="469744" cy="259045"/>
    <xdr:sp macro="" textlink="">
      <xdr:nvSpPr>
        <xdr:cNvPr id="155" name="n_3mainValue【体育館・プール】&#10;一人当たり面積">
          <a:extLst>
            <a:ext uri="{FF2B5EF4-FFF2-40B4-BE49-F238E27FC236}">
              <a16:creationId xmlns:a16="http://schemas.microsoft.com/office/drawing/2014/main" id="{ED3EF63B-71D7-4397-832F-E66C3580699C}"/>
            </a:ext>
          </a:extLst>
        </xdr:cNvPr>
        <xdr:cNvSpPr txBox="1"/>
      </xdr:nvSpPr>
      <xdr:spPr>
        <a:xfrm>
          <a:off x="7626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61C57910-2F18-48C8-873F-E6E6FB5389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3360E76A-91BD-4810-B905-5446DA6345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4866E978-29AF-445A-8EEC-2ED17B4701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1EC357F6-EE25-4A04-A781-AD3FFF031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A9566C42-0DDE-4C12-9465-6859B6E506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44AC8640-4BDD-472D-9988-A8816139A3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E50B6B96-A3BE-46FB-8E7B-FC7957E34E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A012D819-5A81-41E2-A567-8C9904176B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D1FF3D17-4903-49E2-B3D5-FA8CD525F8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B90BABD5-A4C4-418B-A159-0A9D851DA0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ACFA7FC0-9C0C-4AD4-A0A0-C5C6205243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7" name="直線コネクタ 166">
          <a:extLst>
            <a:ext uri="{FF2B5EF4-FFF2-40B4-BE49-F238E27FC236}">
              <a16:creationId xmlns:a16="http://schemas.microsoft.com/office/drawing/2014/main" id="{6CFE702D-E838-4856-8B6D-2CC2F400945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8" name="テキスト ボックス 167">
          <a:extLst>
            <a:ext uri="{FF2B5EF4-FFF2-40B4-BE49-F238E27FC236}">
              <a16:creationId xmlns:a16="http://schemas.microsoft.com/office/drawing/2014/main" id="{E23583AC-080C-47E7-9892-DD097B43725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9" name="直線コネクタ 168">
          <a:extLst>
            <a:ext uri="{FF2B5EF4-FFF2-40B4-BE49-F238E27FC236}">
              <a16:creationId xmlns:a16="http://schemas.microsoft.com/office/drawing/2014/main" id="{7279E6B7-1705-4DB2-B414-F4262DBDD57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0" name="テキスト ボックス 169">
          <a:extLst>
            <a:ext uri="{FF2B5EF4-FFF2-40B4-BE49-F238E27FC236}">
              <a16:creationId xmlns:a16="http://schemas.microsoft.com/office/drawing/2014/main" id="{1DDE013F-6AD5-4D16-B7F8-759070462FF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1" name="直線コネクタ 170">
          <a:extLst>
            <a:ext uri="{FF2B5EF4-FFF2-40B4-BE49-F238E27FC236}">
              <a16:creationId xmlns:a16="http://schemas.microsoft.com/office/drawing/2014/main" id="{EC0BE32B-B745-4B18-B21D-C24390B685C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2" name="テキスト ボックス 171">
          <a:extLst>
            <a:ext uri="{FF2B5EF4-FFF2-40B4-BE49-F238E27FC236}">
              <a16:creationId xmlns:a16="http://schemas.microsoft.com/office/drawing/2014/main" id="{1BC10523-973A-4F2D-B571-6B4D5F4E587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3" name="直線コネクタ 172">
          <a:extLst>
            <a:ext uri="{FF2B5EF4-FFF2-40B4-BE49-F238E27FC236}">
              <a16:creationId xmlns:a16="http://schemas.microsoft.com/office/drawing/2014/main" id="{C86492CC-480D-46E0-A9DC-4AE6A0A4544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4" name="テキスト ボックス 173">
          <a:extLst>
            <a:ext uri="{FF2B5EF4-FFF2-40B4-BE49-F238E27FC236}">
              <a16:creationId xmlns:a16="http://schemas.microsoft.com/office/drawing/2014/main" id="{7DFB2459-BDAC-40C8-B232-887EF118418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BF72A1B4-BA89-4FBD-BEDC-4FA1F5F6A1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6" name="テキスト ボックス 175">
          <a:extLst>
            <a:ext uri="{FF2B5EF4-FFF2-40B4-BE49-F238E27FC236}">
              <a16:creationId xmlns:a16="http://schemas.microsoft.com/office/drawing/2014/main" id="{D87E339D-A615-449D-9842-2CC58B145FA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a:extLst>
            <a:ext uri="{FF2B5EF4-FFF2-40B4-BE49-F238E27FC236}">
              <a16:creationId xmlns:a16="http://schemas.microsoft.com/office/drawing/2014/main" id="{A1AB98D3-A747-4B09-8938-1B5C182876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78" name="直線コネクタ 177">
          <a:extLst>
            <a:ext uri="{FF2B5EF4-FFF2-40B4-BE49-F238E27FC236}">
              <a16:creationId xmlns:a16="http://schemas.microsoft.com/office/drawing/2014/main" id="{CC36DEA7-E684-486D-902D-9E171A1DEFD8}"/>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79" name="【福祉施設】&#10;有形固定資産減価償却率最小値テキスト">
          <a:extLst>
            <a:ext uri="{FF2B5EF4-FFF2-40B4-BE49-F238E27FC236}">
              <a16:creationId xmlns:a16="http://schemas.microsoft.com/office/drawing/2014/main" id="{1E0D062C-CFA9-40CD-BAC3-42D1F4D73FA7}"/>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0" name="直線コネクタ 179">
          <a:extLst>
            <a:ext uri="{FF2B5EF4-FFF2-40B4-BE49-F238E27FC236}">
              <a16:creationId xmlns:a16="http://schemas.microsoft.com/office/drawing/2014/main" id="{6E4BB3EB-7D37-425C-8D7B-C8F9DDA033F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1" name="【福祉施設】&#10;有形固定資産減価償却率最大値テキスト">
          <a:extLst>
            <a:ext uri="{FF2B5EF4-FFF2-40B4-BE49-F238E27FC236}">
              <a16:creationId xmlns:a16="http://schemas.microsoft.com/office/drawing/2014/main" id="{9C7D4A4C-5AD2-46A0-B2D6-50D11AA1F409}"/>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2" name="直線コネクタ 181">
          <a:extLst>
            <a:ext uri="{FF2B5EF4-FFF2-40B4-BE49-F238E27FC236}">
              <a16:creationId xmlns:a16="http://schemas.microsoft.com/office/drawing/2014/main" id="{EA325B3C-EABB-424D-9889-616B4239FF5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3" name="【福祉施設】&#10;有形固定資産減価償却率平均値テキスト">
          <a:extLst>
            <a:ext uri="{FF2B5EF4-FFF2-40B4-BE49-F238E27FC236}">
              <a16:creationId xmlns:a16="http://schemas.microsoft.com/office/drawing/2014/main" id="{99BAB7E1-EB69-4C61-8D90-0DF432574C23}"/>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4" name="フローチャート: 判断 183">
          <a:extLst>
            <a:ext uri="{FF2B5EF4-FFF2-40B4-BE49-F238E27FC236}">
              <a16:creationId xmlns:a16="http://schemas.microsoft.com/office/drawing/2014/main" id="{A4F17A3B-CAD0-4AB1-9853-524762876C3E}"/>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85" name="フローチャート: 判断 184">
          <a:extLst>
            <a:ext uri="{FF2B5EF4-FFF2-40B4-BE49-F238E27FC236}">
              <a16:creationId xmlns:a16="http://schemas.microsoft.com/office/drawing/2014/main" id="{DE58C423-32FE-4D3D-AF33-12D0272A25DF}"/>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86" name="フローチャート: 判断 185">
          <a:extLst>
            <a:ext uri="{FF2B5EF4-FFF2-40B4-BE49-F238E27FC236}">
              <a16:creationId xmlns:a16="http://schemas.microsoft.com/office/drawing/2014/main" id="{C6060852-EC7D-4567-98A7-56F7CEA64406}"/>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87" name="フローチャート: 判断 186">
          <a:extLst>
            <a:ext uri="{FF2B5EF4-FFF2-40B4-BE49-F238E27FC236}">
              <a16:creationId xmlns:a16="http://schemas.microsoft.com/office/drawing/2014/main" id="{53F1EE1F-3FF3-47C2-BB38-1364627B8998}"/>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88" name="フローチャート: 判断 187">
          <a:extLst>
            <a:ext uri="{FF2B5EF4-FFF2-40B4-BE49-F238E27FC236}">
              <a16:creationId xmlns:a16="http://schemas.microsoft.com/office/drawing/2014/main" id="{EF2AA24D-923E-40F6-94CF-CFD1AD8447FB}"/>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94F5722-CE2E-4145-A96E-5D16ED515B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CEBBE299-CFFC-47C2-A856-7E1BFC9E92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2E177E4-325C-4387-9447-60A5B2C0DB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7A7198F8-0EBF-4093-AE18-71BAAC4363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BB74A551-E002-4E12-AD8A-02959B0A16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126746</xdr:rowOff>
    </xdr:from>
    <xdr:to>
      <xdr:col>24</xdr:col>
      <xdr:colOff>114300</xdr:colOff>
      <xdr:row>79</xdr:row>
      <xdr:rowOff>56896</xdr:rowOff>
    </xdr:to>
    <xdr:sp macro="" textlink="">
      <xdr:nvSpPr>
        <xdr:cNvPr id="194" name="楕円 193">
          <a:extLst>
            <a:ext uri="{FF2B5EF4-FFF2-40B4-BE49-F238E27FC236}">
              <a16:creationId xmlns:a16="http://schemas.microsoft.com/office/drawing/2014/main" id="{9B229741-0538-4220-B014-A5FC8BF9DCC2}"/>
            </a:ext>
          </a:extLst>
        </xdr:cNvPr>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149623</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6BCB6B6C-B8AE-4362-9580-C97880001B47}"/>
            </a:ext>
          </a:extLst>
        </xdr:cNvPr>
        <xdr:cNvSpPr txBox="1"/>
      </xdr:nvSpPr>
      <xdr:spPr>
        <a:xfrm>
          <a:off x="4673600" y="1335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196" name="楕円 195">
          <a:extLst>
            <a:ext uri="{FF2B5EF4-FFF2-40B4-BE49-F238E27FC236}">
              <a16:creationId xmlns:a16="http://schemas.microsoft.com/office/drawing/2014/main" id="{FD267AD7-4775-46BD-9DBC-F5F6E7C39F87}"/>
            </a:ext>
          </a:extLst>
        </xdr:cNvPr>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79</xdr:row>
      <xdr:rowOff>6096</xdr:rowOff>
    </xdr:to>
    <xdr:cxnSp macro="">
      <xdr:nvCxnSpPr>
        <xdr:cNvPr id="197" name="直線コネクタ 196">
          <a:extLst>
            <a:ext uri="{FF2B5EF4-FFF2-40B4-BE49-F238E27FC236}">
              <a16:creationId xmlns:a16="http://schemas.microsoft.com/office/drawing/2014/main" id="{1F7CFAAC-A949-4C8A-9EDA-0A0ED84A939A}"/>
            </a:ext>
          </a:extLst>
        </xdr:cNvPr>
        <xdr:cNvCxnSpPr/>
      </xdr:nvCxnSpPr>
      <xdr:spPr>
        <a:xfrm>
          <a:off x="3797300" y="1350263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33020</xdr:rowOff>
    </xdr:from>
    <xdr:to>
      <xdr:col>15</xdr:col>
      <xdr:colOff>101600</xdr:colOff>
      <xdr:row>78</xdr:row>
      <xdr:rowOff>134620</xdr:rowOff>
    </xdr:to>
    <xdr:sp macro="" textlink="">
      <xdr:nvSpPr>
        <xdr:cNvPr id="198" name="楕円 197">
          <a:extLst>
            <a:ext uri="{FF2B5EF4-FFF2-40B4-BE49-F238E27FC236}">
              <a16:creationId xmlns:a16="http://schemas.microsoft.com/office/drawing/2014/main" id="{8FEA693E-5945-4935-B1A9-69314D52E7E9}"/>
            </a:ext>
          </a:extLst>
        </xdr:cNvPr>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129539</xdr:rowOff>
    </xdr:to>
    <xdr:cxnSp macro="">
      <xdr:nvCxnSpPr>
        <xdr:cNvPr id="199" name="直線コネクタ 198">
          <a:extLst>
            <a:ext uri="{FF2B5EF4-FFF2-40B4-BE49-F238E27FC236}">
              <a16:creationId xmlns:a16="http://schemas.microsoft.com/office/drawing/2014/main" id="{8C1B367E-B608-4BDC-B752-DC04349D8391}"/>
            </a:ext>
          </a:extLst>
        </xdr:cNvPr>
        <xdr:cNvCxnSpPr/>
      </xdr:nvCxnSpPr>
      <xdr:spPr>
        <a:xfrm>
          <a:off x="2908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156463</xdr:rowOff>
    </xdr:from>
    <xdr:to>
      <xdr:col>10</xdr:col>
      <xdr:colOff>165100</xdr:colOff>
      <xdr:row>78</xdr:row>
      <xdr:rowOff>86613</xdr:rowOff>
    </xdr:to>
    <xdr:sp macro="" textlink="">
      <xdr:nvSpPr>
        <xdr:cNvPr id="200" name="楕円 199">
          <a:extLst>
            <a:ext uri="{FF2B5EF4-FFF2-40B4-BE49-F238E27FC236}">
              <a16:creationId xmlns:a16="http://schemas.microsoft.com/office/drawing/2014/main" id="{530B3AA2-356D-4EB8-B01F-B9EAB1CD37AF}"/>
            </a:ext>
          </a:extLst>
        </xdr:cNvPr>
        <xdr:cNvSpPr/>
      </xdr:nvSpPr>
      <xdr:spPr>
        <a:xfrm>
          <a:off x="1968500" y="133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35813</xdr:rowOff>
    </xdr:from>
    <xdr:to>
      <xdr:col>15</xdr:col>
      <xdr:colOff>50800</xdr:colOff>
      <xdr:row>78</xdr:row>
      <xdr:rowOff>83820</xdr:rowOff>
    </xdr:to>
    <xdr:cxnSp macro="">
      <xdr:nvCxnSpPr>
        <xdr:cNvPr id="201" name="直線コネクタ 200">
          <a:extLst>
            <a:ext uri="{FF2B5EF4-FFF2-40B4-BE49-F238E27FC236}">
              <a16:creationId xmlns:a16="http://schemas.microsoft.com/office/drawing/2014/main" id="{9EEA3ADA-02F0-49FD-9DA5-26C828B09940}"/>
            </a:ext>
          </a:extLst>
        </xdr:cNvPr>
        <xdr:cNvCxnSpPr/>
      </xdr:nvCxnSpPr>
      <xdr:spPr>
        <a:xfrm>
          <a:off x="2019300" y="134089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02" name="n_1aveValue【福祉施設】&#10;有形固定資産減価償却率">
          <a:extLst>
            <a:ext uri="{FF2B5EF4-FFF2-40B4-BE49-F238E27FC236}">
              <a16:creationId xmlns:a16="http://schemas.microsoft.com/office/drawing/2014/main" id="{DCBBC1BC-EB3F-4608-B27F-1626E4AD873C}"/>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203" name="n_2aveValue【福祉施設】&#10;有形固定資産減価償却率">
          <a:extLst>
            <a:ext uri="{FF2B5EF4-FFF2-40B4-BE49-F238E27FC236}">
              <a16:creationId xmlns:a16="http://schemas.microsoft.com/office/drawing/2014/main" id="{56F6E904-5E5D-4385-8A83-CD577AD383E3}"/>
            </a:ext>
          </a:extLst>
        </xdr:cNvPr>
        <xdr:cNvSpPr txBox="1"/>
      </xdr:nvSpPr>
      <xdr:spPr>
        <a:xfrm>
          <a:off x="2705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04" name="n_3aveValue【福祉施設】&#10;有形固定資産減価償却率">
          <a:extLst>
            <a:ext uri="{FF2B5EF4-FFF2-40B4-BE49-F238E27FC236}">
              <a16:creationId xmlns:a16="http://schemas.microsoft.com/office/drawing/2014/main" id="{BEEBA785-CD2E-44EA-A965-D1D9E5147C39}"/>
            </a:ext>
          </a:extLst>
        </xdr:cNvPr>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05" name="n_4aveValue【福祉施設】&#10;有形固定資産減価償却率">
          <a:extLst>
            <a:ext uri="{FF2B5EF4-FFF2-40B4-BE49-F238E27FC236}">
              <a16:creationId xmlns:a16="http://schemas.microsoft.com/office/drawing/2014/main" id="{EC7B9D76-5A28-446F-8502-0223E7F13C5E}"/>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06" name="n_1mainValue【福祉施設】&#10;有形固定資産減価償却率">
          <a:extLst>
            <a:ext uri="{FF2B5EF4-FFF2-40B4-BE49-F238E27FC236}">
              <a16:creationId xmlns:a16="http://schemas.microsoft.com/office/drawing/2014/main" id="{D6704CD5-B602-4586-9206-BFCAF422AFE3}"/>
            </a:ext>
          </a:extLst>
        </xdr:cNvPr>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207" name="n_2mainValue【福祉施設】&#10;有形固定資産減価償却率">
          <a:extLst>
            <a:ext uri="{FF2B5EF4-FFF2-40B4-BE49-F238E27FC236}">
              <a16:creationId xmlns:a16="http://schemas.microsoft.com/office/drawing/2014/main" id="{A4E8F8D9-E294-4099-AE2B-82D349E22876}"/>
            </a:ext>
          </a:extLst>
        </xdr:cNvPr>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103140</xdr:rowOff>
    </xdr:from>
    <xdr:ext cx="405111" cy="259045"/>
    <xdr:sp macro="" textlink="">
      <xdr:nvSpPr>
        <xdr:cNvPr id="208" name="n_3mainValue【福祉施設】&#10;有形固定資産減価償却率">
          <a:extLst>
            <a:ext uri="{FF2B5EF4-FFF2-40B4-BE49-F238E27FC236}">
              <a16:creationId xmlns:a16="http://schemas.microsoft.com/office/drawing/2014/main" id="{52146893-6074-4411-8564-BE74A9DA9A0C}"/>
            </a:ext>
          </a:extLst>
        </xdr:cNvPr>
        <xdr:cNvSpPr txBox="1"/>
      </xdr:nvSpPr>
      <xdr:spPr>
        <a:xfrm>
          <a:off x="1816744" y="1313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CB50DB8E-1B1B-4101-94AB-03A09EF169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69659CDF-FBD2-4D91-87AA-4F22E2EFF5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726CAD53-276E-49C5-AB96-6179BB0FCF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9C1144AD-EF41-4E58-AF0A-1BFCBDBDF1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F011C754-D491-4BE3-9D39-8835498362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20B882F7-5CC9-4622-B24B-4A30648EEA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633793AB-16CE-4CA0-970D-F3FDA8F2FC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9EEA07B7-D41D-4983-9407-A647D1B457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49382EF7-72D5-4DC9-8C1F-5C88FE4774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8F8DAF4B-FF8D-416D-B2D8-1AAB22174D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4E82735B-00DC-42BD-952D-54B81AB7C0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1E23A96C-F6E5-41AD-ABFE-7034B771AD1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A8A43DD3-592B-4CDF-AB86-0F325AF724D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B2877E37-B4E4-4881-80D0-8EE22AD9D5E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6F3F246B-2446-4392-8228-C6BDEDCF6E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A9D10047-7FF8-43AE-A22B-5092B4B5DE9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43F48A8E-FB8E-4BAE-9926-A375F9E047E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B0BC8DAC-E006-41D2-90F3-F307C779D96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C834940F-66DC-4112-9E61-02600433A16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5CBD99D1-665D-4E04-BE00-3E012BD0417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CB8C68C7-EA5A-4B93-AF1A-3B35A334C6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577BD7A7-5A4B-4FE3-8505-E437B64613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DB165BA3-70D5-4B0F-A494-A1EC2DD4D8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32" name="直線コネクタ 231">
          <a:extLst>
            <a:ext uri="{FF2B5EF4-FFF2-40B4-BE49-F238E27FC236}">
              <a16:creationId xmlns:a16="http://schemas.microsoft.com/office/drawing/2014/main" id="{FAEC65ED-6BC4-47BB-A4DE-C3406C5793F3}"/>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33" name="【福祉施設】&#10;一人当たり面積最小値テキスト">
          <a:extLst>
            <a:ext uri="{FF2B5EF4-FFF2-40B4-BE49-F238E27FC236}">
              <a16:creationId xmlns:a16="http://schemas.microsoft.com/office/drawing/2014/main" id="{E9044209-E6BA-40B9-980B-BD2284A6634F}"/>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34" name="直線コネクタ 233">
          <a:extLst>
            <a:ext uri="{FF2B5EF4-FFF2-40B4-BE49-F238E27FC236}">
              <a16:creationId xmlns:a16="http://schemas.microsoft.com/office/drawing/2014/main" id="{3FED8F87-A51C-4973-8A6C-B27C6E2654F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35" name="【福祉施設】&#10;一人当たり面積最大値テキスト">
          <a:extLst>
            <a:ext uri="{FF2B5EF4-FFF2-40B4-BE49-F238E27FC236}">
              <a16:creationId xmlns:a16="http://schemas.microsoft.com/office/drawing/2014/main" id="{361B4CA0-889A-471D-A783-90423F4F6893}"/>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36" name="直線コネクタ 235">
          <a:extLst>
            <a:ext uri="{FF2B5EF4-FFF2-40B4-BE49-F238E27FC236}">
              <a16:creationId xmlns:a16="http://schemas.microsoft.com/office/drawing/2014/main" id="{C130D895-A81A-4980-83D8-DE5CCD956261}"/>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237" name="【福祉施設】&#10;一人当たり面積平均値テキスト">
          <a:extLst>
            <a:ext uri="{FF2B5EF4-FFF2-40B4-BE49-F238E27FC236}">
              <a16:creationId xmlns:a16="http://schemas.microsoft.com/office/drawing/2014/main" id="{2B6C6ACB-60DF-41E5-845D-8B0C17D70AFC}"/>
            </a:ext>
          </a:extLst>
        </xdr:cNvPr>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38" name="フローチャート: 判断 237">
          <a:extLst>
            <a:ext uri="{FF2B5EF4-FFF2-40B4-BE49-F238E27FC236}">
              <a16:creationId xmlns:a16="http://schemas.microsoft.com/office/drawing/2014/main" id="{B49AA956-926C-4A81-A905-CB9A99F4A007}"/>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39" name="フローチャート: 判断 238">
          <a:extLst>
            <a:ext uri="{FF2B5EF4-FFF2-40B4-BE49-F238E27FC236}">
              <a16:creationId xmlns:a16="http://schemas.microsoft.com/office/drawing/2014/main" id="{40B4EC49-F48A-43C9-BF31-75A8F5799A7D}"/>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0" name="フローチャート: 判断 239">
          <a:extLst>
            <a:ext uri="{FF2B5EF4-FFF2-40B4-BE49-F238E27FC236}">
              <a16:creationId xmlns:a16="http://schemas.microsoft.com/office/drawing/2014/main" id="{6AB12D83-C8CF-46F7-8FE6-1C8851A28378}"/>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41" name="フローチャート: 判断 240">
          <a:extLst>
            <a:ext uri="{FF2B5EF4-FFF2-40B4-BE49-F238E27FC236}">
              <a16:creationId xmlns:a16="http://schemas.microsoft.com/office/drawing/2014/main" id="{6514713C-3D18-48C9-912F-EAA1CDEDA9BB}"/>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42" name="フローチャート: 判断 241">
          <a:extLst>
            <a:ext uri="{FF2B5EF4-FFF2-40B4-BE49-F238E27FC236}">
              <a16:creationId xmlns:a16="http://schemas.microsoft.com/office/drawing/2014/main" id="{CC94CB28-3A31-4C3C-9DDB-37D700E0FE96}"/>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69B151A-5BA2-4CB1-A80E-A0A4D649E2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11D4739-BF74-42EF-91C4-A23F24F8A8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95CD067-ED5A-42A3-A13D-5F3BA54244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0040E5A-BD58-46A6-AA39-35C42CF015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8C518FD-CC4D-4D5C-808A-95B4253DC4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248" name="楕円 247">
          <a:extLst>
            <a:ext uri="{FF2B5EF4-FFF2-40B4-BE49-F238E27FC236}">
              <a16:creationId xmlns:a16="http://schemas.microsoft.com/office/drawing/2014/main" id="{CF911822-F281-482E-879C-C957133616C8}"/>
            </a:ext>
          </a:extLst>
        </xdr:cNvPr>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249" name="【福祉施設】&#10;一人当たり面積該当値テキスト">
          <a:extLst>
            <a:ext uri="{FF2B5EF4-FFF2-40B4-BE49-F238E27FC236}">
              <a16:creationId xmlns:a16="http://schemas.microsoft.com/office/drawing/2014/main" id="{61CA5B77-6B66-4620-A837-4F0D1F8BCBBF}"/>
            </a:ext>
          </a:extLst>
        </xdr:cNvPr>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250" name="楕円 249">
          <a:extLst>
            <a:ext uri="{FF2B5EF4-FFF2-40B4-BE49-F238E27FC236}">
              <a16:creationId xmlns:a16="http://schemas.microsoft.com/office/drawing/2014/main" id="{35F4EBCA-E4BA-4AEE-90FD-29F97D5BE0B8}"/>
            </a:ext>
          </a:extLst>
        </xdr:cNvPr>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251" name="直線コネクタ 250">
          <a:extLst>
            <a:ext uri="{FF2B5EF4-FFF2-40B4-BE49-F238E27FC236}">
              <a16:creationId xmlns:a16="http://schemas.microsoft.com/office/drawing/2014/main" id="{18ECF3FE-2137-49AD-8CAF-E9802AD12828}"/>
            </a:ext>
          </a:extLst>
        </xdr:cNvPr>
        <xdr:cNvCxnSpPr/>
      </xdr:nvCxnSpPr>
      <xdr:spPr>
        <a:xfrm>
          <a:off x="9639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252" name="楕円 251">
          <a:extLst>
            <a:ext uri="{FF2B5EF4-FFF2-40B4-BE49-F238E27FC236}">
              <a16:creationId xmlns:a16="http://schemas.microsoft.com/office/drawing/2014/main" id="{73E6E34F-E392-4582-BE15-D81D856D281B}"/>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253" name="直線コネクタ 252">
          <a:extLst>
            <a:ext uri="{FF2B5EF4-FFF2-40B4-BE49-F238E27FC236}">
              <a16:creationId xmlns:a16="http://schemas.microsoft.com/office/drawing/2014/main" id="{513FE6A5-CAAE-411A-9CB0-E76C669CCCEF}"/>
            </a:ext>
          </a:extLst>
        </xdr:cNvPr>
        <xdr:cNvCxnSpPr/>
      </xdr:nvCxnSpPr>
      <xdr:spPr>
        <a:xfrm>
          <a:off x="8750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254" name="楕円 253">
          <a:extLst>
            <a:ext uri="{FF2B5EF4-FFF2-40B4-BE49-F238E27FC236}">
              <a16:creationId xmlns:a16="http://schemas.microsoft.com/office/drawing/2014/main" id="{60AD8617-B6B1-4B2E-BAF2-AFDCE6C3FB9D}"/>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15239</xdr:rowOff>
    </xdr:to>
    <xdr:cxnSp macro="">
      <xdr:nvCxnSpPr>
        <xdr:cNvPr id="255" name="直線コネクタ 254">
          <a:extLst>
            <a:ext uri="{FF2B5EF4-FFF2-40B4-BE49-F238E27FC236}">
              <a16:creationId xmlns:a16="http://schemas.microsoft.com/office/drawing/2014/main" id="{E5DF68AF-61A3-49A9-BB72-9EE96B52061D}"/>
            </a:ext>
          </a:extLst>
        </xdr:cNvPr>
        <xdr:cNvCxnSpPr/>
      </xdr:nvCxnSpPr>
      <xdr:spPr>
        <a:xfrm flipV="1">
          <a:off x="7861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256" name="n_1aveValue【福祉施設】&#10;一人当たり面積">
          <a:extLst>
            <a:ext uri="{FF2B5EF4-FFF2-40B4-BE49-F238E27FC236}">
              <a16:creationId xmlns:a16="http://schemas.microsoft.com/office/drawing/2014/main" id="{A452B105-F74F-40FC-B273-D6EB60003D82}"/>
            </a:ext>
          </a:extLst>
        </xdr:cNvPr>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257" name="n_2aveValue【福祉施設】&#10;一人当たり面積">
          <a:extLst>
            <a:ext uri="{FF2B5EF4-FFF2-40B4-BE49-F238E27FC236}">
              <a16:creationId xmlns:a16="http://schemas.microsoft.com/office/drawing/2014/main" id="{EE8623F1-C9CE-4F91-A2A5-6016E7FDC06C}"/>
            </a:ext>
          </a:extLst>
        </xdr:cNvPr>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258" name="n_3aveValue【福祉施設】&#10;一人当たり面積">
          <a:extLst>
            <a:ext uri="{FF2B5EF4-FFF2-40B4-BE49-F238E27FC236}">
              <a16:creationId xmlns:a16="http://schemas.microsoft.com/office/drawing/2014/main" id="{2C87713C-1F44-4D95-9BCA-AA0D0B948BB0}"/>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259" name="n_4aveValue【福祉施設】&#10;一人当たり面積">
          <a:extLst>
            <a:ext uri="{FF2B5EF4-FFF2-40B4-BE49-F238E27FC236}">
              <a16:creationId xmlns:a16="http://schemas.microsoft.com/office/drawing/2014/main" id="{43FEFCF2-C97B-4169-A51E-DE636F030A4F}"/>
            </a:ext>
          </a:extLst>
        </xdr:cNvPr>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260" name="n_1mainValue【福祉施設】&#10;一人当たり面積">
          <a:extLst>
            <a:ext uri="{FF2B5EF4-FFF2-40B4-BE49-F238E27FC236}">
              <a16:creationId xmlns:a16="http://schemas.microsoft.com/office/drawing/2014/main" id="{B415763C-8543-456C-A412-6C1AF329FF70}"/>
            </a:ext>
          </a:extLst>
        </xdr:cNvPr>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261" name="n_2mainValue【福祉施設】&#10;一人当たり面積">
          <a:extLst>
            <a:ext uri="{FF2B5EF4-FFF2-40B4-BE49-F238E27FC236}">
              <a16:creationId xmlns:a16="http://schemas.microsoft.com/office/drawing/2014/main" id="{15FC1C09-19B6-4EE6-8CDE-DF6BC54BCBA9}"/>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262" name="n_3mainValue【福祉施設】&#10;一人当たり面積">
          <a:extLst>
            <a:ext uri="{FF2B5EF4-FFF2-40B4-BE49-F238E27FC236}">
              <a16:creationId xmlns:a16="http://schemas.microsoft.com/office/drawing/2014/main" id="{E4E72DC7-3BFB-49A2-B7AE-5767FBE72275}"/>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1F0B963D-7DC2-4514-9BBB-C60A81FA60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34BC628B-D46F-4782-B0BF-57ADC1E640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93515E4B-33BD-4633-8335-E25EBD05F8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66A0E508-1BBA-4C59-BAEF-F5A4F6DEB1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D4BD77C6-3BD8-44A6-87FA-5B16AF7D67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F6944E2F-C501-4C5E-802A-0BBC52678F7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68B96EA2-99BD-4941-9362-64889EDA17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783C4F7F-097B-42A5-A20B-FAC475C5CB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65B7DB09-71E4-4660-A9A2-F1ADEC489C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797596F0-C365-4B9A-BC26-7FCC53EBC18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125A47DC-A975-4069-ACAE-21BFFE677B3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a:extLst>
            <a:ext uri="{FF2B5EF4-FFF2-40B4-BE49-F238E27FC236}">
              <a16:creationId xmlns:a16="http://schemas.microsoft.com/office/drawing/2014/main" id="{62DC3A45-5A1A-457A-99AD-2668B356F15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5" name="テキスト ボックス 274">
          <a:extLst>
            <a:ext uri="{FF2B5EF4-FFF2-40B4-BE49-F238E27FC236}">
              <a16:creationId xmlns:a16="http://schemas.microsoft.com/office/drawing/2014/main" id="{58E4BBC6-AD83-4CDF-A1E7-A74F4DBE204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a:extLst>
            <a:ext uri="{FF2B5EF4-FFF2-40B4-BE49-F238E27FC236}">
              <a16:creationId xmlns:a16="http://schemas.microsoft.com/office/drawing/2014/main" id="{4C4CF5F0-CAE0-482E-8ACD-F748D6990AD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a:extLst>
            <a:ext uri="{FF2B5EF4-FFF2-40B4-BE49-F238E27FC236}">
              <a16:creationId xmlns:a16="http://schemas.microsoft.com/office/drawing/2014/main" id="{3D60D489-D7EB-469A-83E8-EF67A4F8684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a:extLst>
            <a:ext uri="{FF2B5EF4-FFF2-40B4-BE49-F238E27FC236}">
              <a16:creationId xmlns:a16="http://schemas.microsoft.com/office/drawing/2014/main" id="{06372FCC-5ADF-4417-8AE4-29C9A5FDFB96}"/>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a:extLst>
            <a:ext uri="{FF2B5EF4-FFF2-40B4-BE49-F238E27FC236}">
              <a16:creationId xmlns:a16="http://schemas.microsoft.com/office/drawing/2014/main" id="{EDF34CA4-6DE7-4A12-B724-7D446CFD302F}"/>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a:extLst>
            <a:ext uri="{FF2B5EF4-FFF2-40B4-BE49-F238E27FC236}">
              <a16:creationId xmlns:a16="http://schemas.microsoft.com/office/drawing/2014/main" id="{700E326C-740F-425D-9BDC-A92E4649A5E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a:extLst>
            <a:ext uri="{FF2B5EF4-FFF2-40B4-BE49-F238E27FC236}">
              <a16:creationId xmlns:a16="http://schemas.microsoft.com/office/drawing/2014/main" id="{1B5D1A32-80AB-4585-A027-6D85E273BEC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4749A919-25FB-489C-AB13-A580CFBD4A4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3" name="テキスト ボックス 282">
          <a:extLst>
            <a:ext uri="{FF2B5EF4-FFF2-40B4-BE49-F238E27FC236}">
              <a16:creationId xmlns:a16="http://schemas.microsoft.com/office/drawing/2014/main" id="{AB1F7915-271F-4917-A8FB-3B3BE6F6525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9A8860F2-2E16-4DCC-B318-9D00ADC881B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85" name="直線コネクタ 284">
          <a:extLst>
            <a:ext uri="{FF2B5EF4-FFF2-40B4-BE49-F238E27FC236}">
              <a16:creationId xmlns:a16="http://schemas.microsoft.com/office/drawing/2014/main" id="{E3856237-A50A-47F7-8978-63767E05A27B}"/>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7FDA33FB-29C9-46DA-AB33-61356E07AB72}"/>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87" name="直線コネクタ 286">
          <a:extLst>
            <a:ext uri="{FF2B5EF4-FFF2-40B4-BE49-F238E27FC236}">
              <a16:creationId xmlns:a16="http://schemas.microsoft.com/office/drawing/2014/main" id="{5B8F0A84-257D-45A5-AC46-A5238548B362}"/>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7B747BBE-6633-4AA6-8213-54ECCBAF3F96}"/>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289" name="直線コネクタ 288">
          <a:extLst>
            <a:ext uri="{FF2B5EF4-FFF2-40B4-BE49-F238E27FC236}">
              <a16:creationId xmlns:a16="http://schemas.microsoft.com/office/drawing/2014/main" id="{E3FA77B8-4535-4C25-9CF7-2A8314402C17}"/>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CA946588-25F1-4E31-BD20-E9FCA177141A}"/>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291" name="フローチャート: 判断 290">
          <a:extLst>
            <a:ext uri="{FF2B5EF4-FFF2-40B4-BE49-F238E27FC236}">
              <a16:creationId xmlns:a16="http://schemas.microsoft.com/office/drawing/2014/main" id="{080205D4-BAC0-4CAC-874A-12BAFCA1F512}"/>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292" name="フローチャート: 判断 291">
          <a:extLst>
            <a:ext uri="{FF2B5EF4-FFF2-40B4-BE49-F238E27FC236}">
              <a16:creationId xmlns:a16="http://schemas.microsoft.com/office/drawing/2014/main" id="{4346F808-2F98-4120-8CF1-9BF04A480E08}"/>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293" name="フローチャート: 判断 292">
          <a:extLst>
            <a:ext uri="{FF2B5EF4-FFF2-40B4-BE49-F238E27FC236}">
              <a16:creationId xmlns:a16="http://schemas.microsoft.com/office/drawing/2014/main" id="{6C82DB05-DB9A-4A9E-A6F4-90DE8ED9982C}"/>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294" name="フローチャート: 判断 293">
          <a:extLst>
            <a:ext uri="{FF2B5EF4-FFF2-40B4-BE49-F238E27FC236}">
              <a16:creationId xmlns:a16="http://schemas.microsoft.com/office/drawing/2014/main" id="{B5804713-D068-49FE-8956-26E3844B85B3}"/>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295" name="フローチャート: 判断 294">
          <a:extLst>
            <a:ext uri="{FF2B5EF4-FFF2-40B4-BE49-F238E27FC236}">
              <a16:creationId xmlns:a16="http://schemas.microsoft.com/office/drawing/2014/main" id="{803D3C19-E114-4BB4-BB87-10E5FD6257A1}"/>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DFBBC4EC-548A-4259-ABE5-1192A828A3A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DEE1529A-E920-4546-B4C4-F0F3AB92A1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548EC6FB-F87D-4D69-B5DF-2EEAFF60468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6F786B40-0957-4959-8EB0-BCA111AFE4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4216601D-95D1-4AA4-93B5-CBB06F7252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11685</xdr:rowOff>
    </xdr:from>
    <xdr:to>
      <xdr:col>24</xdr:col>
      <xdr:colOff>114300</xdr:colOff>
      <xdr:row>105</xdr:row>
      <xdr:rowOff>113285</xdr:rowOff>
    </xdr:to>
    <xdr:sp macro="" textlink="">
      <xdr:nvSpPr>
        <xdr:cNvPr id="301" name="楕円 300">
          <a:extLst>
            <a:ext uri="{FF2B5EF4-FFF2-40B4-BE49-F238E27FC236}">
              <a16:creationId xmlns:a16="http://schemas.microsoft.com/office/drawing/2014/main" id="{6BDBC4CF-42B1-4628-88C4-99E82C0284D5}"/>
            </a:ext>
          </a:extLst>
        </xdr:cNvPr>
        <xdr:cNvSpPr/>
      </xdr:nvSpPr>
      <xdr:spPr>
        <a:xfrm>
          <a:off x="4584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34562</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2D48A35A-A886-4527-A24F-6E10DDF8C0F2}"/>
            </a:ext>
          </a:extLst>
        </xdr:cNvPr>
        <xdr:cNvSpPr txBox="1"/>
      </xdr:nvSpPr>
      <xdr:spPr>
        <a:xfrm>
          <a:off x="4673600" y="1786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03" name="楕円 302">
          <a:extLst>
            <a:ext uri="{FF2B5EF4-FFF2-40B4-BE49-F238E27FC236}">
              <a16:creationId xmlns:a16="http://schemas.microsoft.com/office/drawing/2014/main" id="{8D6AE6CE-7581-40C2-A127-24CA1CCCA1B3}"/>
            </a:ext>
          </a:extLst>
        </xdr:cNvPr>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62485</xdr:rowOff>
    </xdr:to>
    <xdr:cxnSp macro="">
      <xdr:nvCxnSpPr>
        <xdr:cNvPr id="304" name="直線コネクタ 303">
          <a:extLst>
            <a:ext uri="{FF2B5EF4-FFF2-40B4-BE49-F238E27FC236}">
              <a16:creationId xmlns:a16="http://schemas.microsoft.com/office/drawing/2014/main" id="{0A159A90-0AFF-4E54-B2AA-7D761ED04E40}"/>
            </a:ext>
          </a:extLst>
        </xdr:cNvPr>
        <xdr:cNvCxnSpPr/>
      </xdr:nvCxnSpPr>
      <xdr:spPr>
        <a:xfrm>
          <a:off x="3797300" y="17998439"/>
          <a:ext cx="8382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66548</xdr:rowOff>
    </xdr:from>
    <xdr:to>
      <xdr:col>15</xdr:col>
      <xdr:colOff>101600</xdr:colOff>
      <xdr:row>104</xdr:row>
      <xdr:rowOff>168148</xdr:rowOff>
    </xdr:to>
    <xdr:sp macro="" textlink="">
      <xdr:nvSpPr>
        <xdr:cNvPr id="305" name="楕円 304">
          <a:extLst>
            <a:ext uri="{FF2B5EF4-FFF2-40B4-BE49-F238E27FC236}">
              <a16:creationId xmlns:a16="http://schemas.microsoft.com/office/drawing/2014/main" id="{C065133A-9542-47DC-8967-DC39D14CBD05}"/>
            </a:ext>
          </a:extLst>
        </xdr:cNvPr>
        <xdr:cNvSpPr/>
      </xdr:nvSpPr>
      <xdr:spPr>
        <a:xfrm>
          <a:off x="2857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117348</xdr:rowOff>
    </xdr:from>
    <xdr:to>
      <xdr:col>19</xdr:col>
      <xdr:colOff>177800</xdr:colOff>
      <xdr:row>104</xdr:row>
      <xdr:rowOff>167639</xdr:rowOff>
    </xdr:to>
    <xdr:cxnSp macro="">
      <xdr:nvCxnSpPr>
        <xdr:cNvPr id="306" name="直線コネクタ 305">
          <a:extLst>
            <a:ext uri="{FF2B5EF4-FFF2-40B4-BE49-F238E27FC236}">
              <a16:creationId xmlns:a16="http://schemas.microsoft.com/office/drawing/2014/main" id="{CF7B774E-2652-4755-B9A0-6DABFC0B0D3C}"/>
            </a:ext>
          </a:extLst>
        </xdr:cNvPr>
        <xdr:cNvCxnSpPr/>
      </xdr:nvCxnSpPr>
      <xdr:spPr>
        <a:xfrm>
          <a:off x="2908300" y="179481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34544</xdr:rowOff>
    </xdr:from>
    <xdr:to>
      <xdr:col>10</xdr:col>
      <xdr:colOff>165100</xdr:colOff>
      <xdr:row>104</xdr:row>
      <xdr:rowOff>136144</xdr:rowOff>
    </xdr:to>
    <xdr:sp macro="" textlink="">
      <xdr:nvSpPr>
        <xdr:cNvPr id="307" name="楕円 306">
          <a:extLst>
            <a:ext uri="{FF2B5EF4-FFF2-40B4-BE49-F238E27FC236}">
              <a16:creationId xmlns:a16="http://schemas.microsoft.com/office/drawing/2014/main" id="{DD0D8325-89C3-42AC-B673-AF05BBB60257}"/>
            </a:ext>
          </a:extLst>
        </xdr:cNvPr>
        <xdr:cNvSpPr/>
      </xdr:nvSpPr>
      <xdr:spPr>
        <a:xfrm>
          <a:off x="1968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85344</xdr:rowOff>
    </xdr:from>
    <xdr:to>
      <xdr:col>15</xdr:col>
      <xdr:colOff>50800</xdr:colOff>
      <xdr:row>104</xdr:row>
      <xdr:rowOff>117348</xdr:rowOff>
    </xdr:to>
    <xdr:cxnSp macro="">
      <xdr:nvCxnSpPr>
        <xdr:cNvPr id="308" name="直線コネクタ 307">
          <a:extLst>
            <a:ext uri="{FF2B5EF4-FFF2-40B4-BE49-F238E27FC236}">
              <a16:creationId xmlns:a16="http://schemas.microsoft.com/office/drawing/2014/main" id="{49803AB4-E1D2-4D9F-9EF8-B2918E391586}"/>
            </a:ext>
          </a:extLst>
        </xdr:cNvPr>
        <xdr:cNvCxnSpPr/>
      </xdr:nvCxnSpPr>
      <xdr:spPr>
        <a:xfrm>
          <a:off x="2019300" y="17916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309" name="n_1aveValue【市民会館】&#10;有形固定資産減価償却率">
          <a:extLst>
            <a:ext uri="{FF2B5EF4-FFF2-40B4-BE49-F238E27FC236}">
              <a16:creationId xmlns:a16="http://schemas.microsoft.com/office/drawing/2014/main" id="{641B867D-AEF5-40E2-9E4A-FD3623D72835}"/>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10" name="n_2aveValue【市民会館】&#10;有形固定資産減価償却率">
          <a:extLst>
            <a:ext uri="{FF2B5EF4-FFF2-40B4-BE49-F238E27FC236}">
              <a16:creationId xmlns:a16="http://schemas.microsoft.com/office/drawing/2014/main" id="{41ABE62C-96EB-4393-8883-13BA8C6D4D82}"/>
            </a:ext>
          </a:extLst>
        </xdr:cNvPr>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311" name="n_3aveValue【市民会館】&#10;有形固定資産減価償却率">
          <a:extLst>
            <a:ext uri="{FF2B5EF4-FFF2-40B4-BE49-F238E27FC236}">
              <a16:creationId xmlns:a16="http://schemas.microsoft.com/office/drawing/2014/main" id="{D3D53192-7D18-4247-ACC2-64373EAD40D3}"/>
            </a:ext>
          </a:extLst>
        </xdr:cNvPr>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12" name="n_4aveValue【市民会館】&#10;有形固定資産減価償却率">
          <a:extLst>
            <a:ext uri="{FF2B5EF4-FFF2-40B4-BE49-F238E27FC236}">
              <a16:creationId xmlns:a16="http://schemas.microsoft.com/office/drawing/2014/main" id="{854DC3C3-7AE7-4993-8047-A54CF0FA27DA}"/>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63516</xdr:rowOff>
    </xdr:from>
    <xdr:ext cx="405111" cy="259045"/>
    <xdr:sp macro="" textlink="">
      <xdr:nvSpPr>
        <xdr:cNvPr id="313" name="n_1mainValue【市民会館】&#10;有形固定資産減価償却率">
          <a:extLst>
            <a:ext uri="{FF2B5EF4-FFF2-40B4-BE49-F238E27FC236}">
              <a16:creationId xmlns:a16="http://schemas.microsoft.com/office/drawing/2014/main" id="{17CB3BDE-39CD-4260-8344-E3EF79461FB8}"/>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13225</xdr:rowOff>
    </xdr:from>
    <xdr:ext cx="405111" cy="259045"/>
    <xdr:sp macro="" textlink="">
      <xdr:nvSpPr>
        <xdr:cNvPr id="314" name="n_2mainValue【市民会館】&#10;有形固定資産減価償却率">
          <a:extLst>
            <a:ext uri="{FF2B5EF4-FFF2-40B4-BE49-F238E27FC236}">
              <a16:creationId xmlns:a16="http://schemas.microsoft.com/office/drawing/2014/main" id="{A0FF3106-C72D-4A1D-81D0-5AF8D0F4EE4E}"/>
            </a:ext>
          </a:extLst>
        </xdr:cNvPr>
        <xdr:cNvSpPr txBox="1"/>
      </xdr:nvSpPr>
      <xdr:spPr>
        <a:xfrm>
          <a:off x="27057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152671</xdr:rowOff>
    </xdr:from>
    <xdr:ext cx="405111" cy="259045"/>
    <xdr:sp macro="" textlink="">
      <xdr:nvSpPr>
        <xdr:cNvPr id="315" name="n_3mainValue【市民会館】&#10;有形固定資産減価償却率">
          <a:extLst>
            <a:ext uri="{FF2B5EF4-FFF2-40B4-BE49-F238E27FC236}">
              <a16:creationId xmlns:a16="http://schemas.microsoft.com/office/drawing/2014/main" id="{859B2CB2-C504-4F7A-894B-D3BB6F240AB3}"/>
            </a:ext>
          </a:extLst>
        </xdr:cNvPr>
        <xdr:cNvSpPr txBox="1"/>
      </xdr:nvSpPr>
      <xdr:spPr>
        <a:xfrm>
          <a:off x="1816744" y="1764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A1418A7F-2971-4570-B614-3B6A2840A8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7CCE2328-02A7-4765-B44D-05D86D7D3E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E5998302-3987-4DC6-BC21-421D2E753F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10A40EC2-D1D4-4D58-9D14-F8EE95D19B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6A5EEFB2-BD31-4477-BE0B-BBFAEB4763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5187F1B0-932A-45FA-91CF-F34571566C8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F2E19A2E-702B-492F-B442-017B7C953E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F356FB88-8C2F-4DC4-9053-6369A5637F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77BD2329-2923-40C8-AF88-39C13FAC21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EEE20F7E-8E87-4FB9-8B70-904E801814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6" name="直線コネクタ 325">
          <a:extLst>
            <a:ext uri="{FF2B5EF4-FFF2-40B4-BE49-F238E27FC236}">
              <a16:creationId xmlns:a16="http://schemas.microsoft.com/office/drawing/2014/main" id="{B980C73A-6577-4846-88C3-1A6CCAD5003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7" name="テキスト ボックス 326">
          <a:extLst>
            <a:ext uri="{FF2B5EF4-FFF2-40B4-BE49-F238E27FC236}">
              <a16:creationId xmlns:a16="http://schemas.microsoft.com/office/drawing/2014/main" id="{6F285D65-30F5-4330-805D-29AFA858330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8" name="直線コネクタ 327">
          <a:extLst>
            <a:ext uri="{FF2B5EF4-FFF2-40B4-BE49-F238E27FC236}">
              <a16:creationId xmlns:a16="http://schemas.microsoft.com/office/drawing/2014/main" id="{DF390870-C638-41C8-A6D7-14D99F2EF78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9" name="テキスト ボックス 328">
          <a:extLst>
            <a:ext uri="{FF2B5EF4-FFF2-40B4-BE49-F238E27FC236}">
              <a16:creationId xmlns:a16="http://schemas.microsoft.com/office/drawing/2014/main" id="{375AB60D-FF97-482B-BDE8-24F937C6225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0" name="直線コネクタ 329">
          <a:extLst>
            <a:ext uri="{FF2B5EF4-FFF2-40B4-BE49-F238E27FC236}">
              <a16:creationId xmlns:a16="http://schemas.microsoft.com/office/drawing/2014/main" id="{0198F799-5F92-41DF-AE47-2A4A9D51E96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1" name="テキスト ボックス 330">
          <a:extLst>
            <a:ext uri="{FF2B5EF4-FFF2-40B4-BE49-F238E27FC236}">
              <a16:creationId xmlns:a16="http://schemas.microsoft.com/office/drawing/2014/main" id="{C9CAC372-5AC8-45D1-B8F7-5FDFF4905D4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2" name="直線コネクタ 331">
          <a:extLst>
            <a:ext uri="{FF2B5EF4-FFF2-40B4-BE49-F238E27FC236}">
              <a16:creationId xmlns:a16="http://schemas.microsoft.com/office/drawing/2014/main" id="{7BDB02A5-3FAB-4DCA-89A9-46958823C31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3" name="テキスト ボックス 332">
          <a:extLst>
            <a:ext uri="{FF2B5EF4-FFF2-40B4-BE49-F238E27FC236}">
              <a16:creationId xmlns:a16="http://schemas.microsoft.com/office/drawing/2014/main" id="{039012BB-F5A2-4772-9A1E-0EF52C70BF1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4" name="直線コネクタ 333">
          <a:extLst>
            <a:ext uri="{FF2B5EF4-FFF2-40B4-BE49-F238E27FC236}">
              <a16:creationId xmlns:a16="http://schemas.microsoft.com/office/drawing/2014/main" id="{421F9412-DE1F-467C-81C9-2D2682B6405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5" name="テキスト ボックス 334">
          <a:extLst>
            <a:ext uri="{FF2B5EF4-FFF2-40B4-BE49-F238E27FC236}">
              <a16:creationId xmlns:a16="http://schemas.microsoft.com/office/drawing/2014/main" id="{D8AB4810-EC7C-4950-A290-D05D7499AAD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id="{A365C24F-EE9E-4434-8A5E-40931D5FC8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88E29D1A-2D51-42E9-884E-D340F7478C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a:extLst>
            <a:ext uri="{FF2B5EF4-FFF2-40B4-BE49-F238E27FC236}">
              <a16:creationId xmlns:a16="http://schemas.microsoft.com/office/drawing/2014/main" id="{C1CC522D-DECF-42A0-9C61-BF8EF22180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39" name="直線コネクタ 338">
          <a:extLst>
            <a:ext uri="{FF2B5EF4-FFF2-40B4-BE49-F238E27FC236}">
              <a16:creationId xmlns:a16="http://schemas.microsoft.com/office/drawing/2014/main" id="{5AC955F4-0A39-4350-8611-03E7490B8F03}"/>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40" name="【市民会館】&#10;一人当たり面積最小値テキスト">
          <a:extLst>
            <a:ext uri="{FF2B5EF4-FFF2-40B4-BE49-F238E27FC236}">
              <a16:creationId xmlns:a16="http://schemas.microsoft.com/office/drawing/2014/main" id="{EBDA8072-BDF1-4AFF-94CA-5DA89760BAFE}"/>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41" name="直線コネクタ 340">
          <a:extLst>
            <a:ext uri="{FF2B5EF4-FFF2-40B4-BE49-F238E27FC236}">
              <a16:creationId xmlns:a16="http://schemas.microsoft.com/office/drawing/2014/main" id="{57CDCF92-2305-4DD1-BBB1-18E9CE837C35}"/>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42" name="【市民会館】&#10;一人当たり面積最大値テキスト">
          <a:extLst>
            <a:ext uri="{FF2B5EF4-FFF2-40B4-BE49-F238E27FC236}">
              <a16:creationId xmlns:a16="http://schemas.microsoft.com/office/drawing/2014/main" id="{354729DF-C018-4A7B-BED5-D77F2E46A60D}"/>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43" name="直線コネクタ 342">
          <a:extLst>
            <a:ext uri="{FF2B5EF4-FFF2-40B4-BE49-F238E27FC236}">
              <a16:creationId xmlns:a16="http://schemas.microsoft.com/office/drawing/2014/main" id="{8C10AC57-DB85-438B-8ADE-D627360B46BB}"/>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44" name="【市民会館】&#10;一人当たり面積平均値テキスト">
          <a:extLst>
            <a:ext uri="{FF2B5EF4-FFF2-40B4-BE49-F238E27FC236}">
              <a16:creationId xmlns:a16="http://schemas.microsoft.com/office/drawing/2014/main" id="{1F740ECE-FB1C-4BAB-85ED-B65D683E0C35}"/>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5" name="フローチャート: 判断 344">
          <a:extLst>
            <a:ext uri="{FF2B5EF4-FFF2-40B4-BE49-F238E27FC236}">
              <a16:creationId xmlns:a16="http://schemas.microsoft.com/office/drawing/2014/main" id="{0948D4F4-9994-4F02-B843-9562702C591B}"/>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46" name="フローチャート: 判断 345">
          <a:extLst>
            <a:ext uri="{FF2B5EF4-FFF2-40B4-BE49-F238E27FC236}">
              <a16:creationId xmlns:a16="http://schemas.microsoft.com/office/drawing/2014/main" id="{3D5FA94D-6A25-4029-AA32-428B31C6896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47" name="フローチャート: 判断 346">
          <a:extLst>
            <a:ext uri="{FF2B5EF4-FFF2-40B4-BE49-F238E27FC236}">
              <a16:creationId xmlns:a16="http://schemas.microsoft.com/office/drawing/2014/main" id="{4352BCA3-EAF1-4D95-BB89-B5A8B236F158}"/>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48" name="フローチャート: 判断 347">
          <a:extLst>
            <a:ext uri="{FF2B5EF4-FFF2-40B4-BE49-F238E27FC236}">
              <a16:creationId xmlns:a16="http://schemas.microsoft.com/office/drawing/2014/main" id="{681D021B-8034-4795-8206-E625CB0E05A9}"/>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49" name="フローチャート: 判断 348">
          <a:extLst>
            <a:ext uri="{FF2B5EF4-FFF2-40B4-BE49-F238E27FC236}">
              <a16:creationId xmlns:a16="http://schemas.microsoft.com/office/drawing/2014/main" id="{CB486D22-E434-4D49-A80E-5A376D179038}"/>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5929FC9-4197-43B5-8D83-7E65B82753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92C3C9FF-93FB-4D27-A322-BE110CB7E7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8B4C2D2-1078-468A-AE66-C931C798BF9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2D02725-0B2F-455E-9EB2-B3974A12E8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D9AA07EF-5526-467E-ADF3-5FF1099B59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355" name="楕円 354">
          <a:extLst>
            <a:ext uri="{FF2B5EF4-FFF2-40B4-BE49-F238E27FC236}">
              <a16:creationId xmlns:a16="http://schemas.microsoft.com/office/drawing/2014/main" id="{D4B0538F-100E-4311-9A11-4E04D9FF04E0}"/>
            </a:ext>
          </a:extLst>
        </xdr:cNvPr>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76216</xdr:rowOff>
    </xdr:from>
    <xdr:ext cx="469744" cy="259045"/>
    <xdr:sp macro="" textlink="">
      <xdr:nvSpPr>
        <xdr:cNvPr id="356" name="【市民会館】&#10;一人当たり面積該当値テキスト">
          <a:extLst>
            <a:ext uri="{FF2B5EF4-FFF2-40B4-BE49-F238E27FC236}">
              <a16:creationId xmlns:a16="http://schemas.microsoft.com/office/drawing/2014/main" id="{E0B26003-CF72-48C8-9641-DC05F33B4A2C}"/>
            </a:ext>
          </a:extLst>
        </xdr:cNvPr>
        <xdr:cNvSpPr txBox="1"/>
      </xdr:nvSpPr>
      <xdr:spPr>
        <a:xfrm>
          <a:off x="105156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57" name="楕円 356">
          <a:extLst>
            <a:ext uri="{FF2B5EF4-FFF2-40B4-BE49-F238E27FC236}">
              <a16:creationId xmlns:a16="http://schemas.microsoft.com/office/drawing/2014/main" id="{A7C09F26-609C-441F-8EB7-B005823DD7A4}"/>
            </a:ext>
          </a:extLst>
        </xdr:cNvPr>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156211</xdr:rowOff>
    </xdr:to>
    <xdr:cxnSp macro="">
      <xdr:nvCxnSpPr>
        <xdr:cNvPr id="358" name="直線コネクタ 357">
          <a:extLst>
            <a:ext uri="{FF2B5EF4-FFF2-40B4-BE49-F238E27FC236}">
              <a16:creationId xmlns:a16="http://schemas.microsoft.com/office/drawing/2014/main" id="{23177170-C15B-4E0C-86CC-68A5B569FC22}"/>
            </a:ext>
          </a:extLst>
        </xdr:cNvPr>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359" name="楕円 358">
          <a:extLst>
            <a:ext uri="{FF2B5EF4-FFF2-40B4-BE49-F238E27FC236}">
              <a16:creationId xmlns:a16="http://schemas.microsoft.com/office/drawing/2014/main" id="{68E32467-7BD5-4975-A285-9A89DCABC540}"/>
            </a:ext>
          </a:extLst>
        </xdr:cNvPr>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360" name="直線コネクタ 359">
          <a:extLst>
            <a:ext uri="{FF2B5EF4-FFF2-40B4-BE49-F238E27FC236}">
              <a16:creationId xmlns:a16="http://schemas.microsoft.com/office/drawing/2014/main" id="{4558DEE9-9FB7-443D-9CC0-78C261D917DB}"/>
            </a:ext>
          </a:extLst>
        </xdr:cNvPr>
        <xdr:cNvCxnSpPr/>
      </xdr:nvCxnSpPr>
      <xdr:spPr>
        <a:xfrm flipV="1">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361" name="楕円 360">
          <a:extLst>
            <a:ext uri="{FF2B5EF4-FFF2-40B4-BE49-F238E27FC236}">
              <a16:creationId xmlns:a16="http://schemas.microsoft.com/office/drawing/2014/main" id="{E2F385A2-0887-4B03-9B50-7B1A2DC0F59F}"/>
            </a:ext>
          </a:extLst>
        </xdr:cNvPr>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167639</xdr:rowOff>
    </xdr:to>
    <xdr:cxnSp macro="">
      <xdr:nvCxnSpPr>
        <xdr:cNvPr id="362" name="直線コネクタ 361">
          <a:extLst>
            <a:ext uri="{FF2B5EF4-FFF2-40B4-BE49-F238E27FC236}">
              <a16:creationId xmlns:a16="http://schemas.microsoft.com/office/drawing/2014/main" id="{CD49CB5F-F0AD-402E-9827-791C991AAA24}"/>
            </a:ext>
          </a:extLst>
        </xdr:cNvPr>
        <xdr:cNvCxnSpPr/>
      </xdr:nvCxnSpPr>
      <xdr:spPr>
        <a:xfrm flipV="1">
          <a:off x="7861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63" name="n_1aveValue【市民会館】&#10;一人当たり面積">
          <a:extLst>
            <a:ext uri="{FF2B5EF4-FFF2-40B4-BE49-F238E27FC236}">
              <a16:creationId xmlns:a16="http://schemas.microsoft.com/office/drawing/2014/main" id="{0CF35C68-4D8F-4D36-BC65-AD21EF500678}"/>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64" name="n_2aveValue【市民会館】&#10;一人当たり面積">
          <a:extLst>
            <a:ext uri="{FF2B5EF4-FFF2-40B4-BE49-F238E27FC236}">
              <a16:creationId xmlns:a16="http://schemas.microsoft.com/office/drawing/2014/main" id="{B10F0AF8-26EF-4501-BC64-98F56BCA0BCE}"/>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65" name="n_3aveValue【市民会館】&#10;一人当たり面積">
          <a:extLst>
            <a:ext uri="{FF2B5EF4-FFF2-40B4-BE49-F238E27FC236}">
              <a16:creationId xmlns:a16="http://schemas.microsoft.com/office/drawing/2014/main" id="{57935BA0-FC90-48B2-91B9-BB18337C8E33}"/>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66" name="n_4aveValue【市民会館】&#10;一人当たり面積">
          <a:extLst>
            <a:ext uri="{FF2B5EF4-FFF2-40B4-BE49-F238E27FC236}">
              <a16:creationId xmlns:a16="http://schemas.microsoft.com/office/drawing/2014/main" id="{29BF502C-B223-43A3-B88E-F6C4E2FF7572}"/>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367" name="n_1mainValue【市民会館】&#10;一人当たり面積">
          <a:extLst>
            <a:ext uri="{FF2B5EF4-FFF2-40B4-BE49-F238E27FC236}">
              <a16:creationId xmlns:a16="http://schemas.microsoft.com/office/drawing/2014/main" id="{88E8B814-A0F2-43B7-B8F2-15941539485F}"/>
            </a:ext>
          </a:extLst>
        </xdr:cNvPr>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368" name="n_2mainValue【市民会館】&#10;一人当たり面積">
          <a:extLst>
            <a:ext uri="{FF2B5EF4-FFF2-40B4-BE49-F238E27FC236}">
              <a16:creationId xmlns:a16="http://schemas.microsoft.com/office/drawing/2014/main" id="{1FD670FA-DED3-4231-843A-393F2046A402}"/>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38116</xdr:rowOff>
    </xdr:from>
    <xdr:ext cx="469744" cy="259045"/>
    <xdr:sp macro="" textlink="">
      <xdr:nvSpPr>
        <xdr:cNvPr id="369" name="n_3mainValue【市民会館】&#10;一人当たり面積">
          <a:extLst>
            <a:ext uri="{FF2B5EF4-FFF2-40B4-BE49-F238E27FC236}">
              <a16:creationId xmlns:a16="http://schemas.microsoft.com/office/drawing/2014/main" id="{A5D18580-7813-49F4-BF36-5B46E2ADA9F0}"/>
            </a:ext>
          </a:extLst>
        </xdr:cNvPr>
        <xdr:cNvSpPr txBox="1"/>
      </xdr:nvSpPr>
      <xdr:spPr>
        <a:xfrm>
          <a:off x="7626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3B767CA9-0C6E-4B81-90AA-53A6C4F27C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1B8C7FC1-51BF-4040-819E-83E71158EA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D5B6E651-EB70-48F3-A73D-1E4148E9AB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1AF664C-ECD2-4188-BF6A-76181583BA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DE63C8D2-BB0B-4098-9D01-617356DE3DA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90C23B41-81AB-44D2-AC0F-75D5FDB361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8BCADEC8-985E-4C76-9623-8C665040CA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1F086D29-4FCE-4DC6-9111-F47A169094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515D59A0-BBC3-4EEF-A707-97BF4BEEB3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4C77AD44-9D6D-45C0-ADF7-76C0EB2D66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179523A5-8DB8-4D3C-A60A-80543FF263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0C142F45-6B00-44C4-8615-1404833F9E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03AC76E5-2C82-460D-8447-3CB00D19A6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B97A964-8C38-4CF4-8A06-D84A2110DAE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060569CE-9788-4AE7-AFA7-E92501D5A6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D818735F-19C5-4586-9780-647DB1E32F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9CFC990C-90C2-4CB4-9DD9-D95C7AAFE7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1328681C-FB71-4743-9995-98C4247CEF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08914181-59E7-4A70-80F1-BCFC378A12F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200A54A8-1718-4A3D-9F00-09E57DDC0B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A5858C8F-038B-42FC-9E61-C4ACA3CD29F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52DC9482-9CC4-4EED-AC59-4E55F58AA2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E1D3F3F5-861C-4601-929A-B60101851D4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a:extLst>
            <a:ext uri="{FF2B5EF4-FFF2-40B4-BE49-F238E27FC236}">
              <a16:creationId xmlns:a16="http://schemas.microsoft.com/office/drawing/2014/main" id="{61E7596F-2B3E-496E-9357-9440987786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94" name="直線コネクタ 393">
          <a:extLst>
            <a:ext uri="{FF2B5EF4-FFF2-40B4-BE49-F238E27FC236}">
              <a16:creationId xmlns:a16="http://schemas.microsoft.com/office/drawing/2014/main" id="{496A13A7-13DA-4BFE-8B42-10D6377F0291}"/>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95" name="【一般廃棄物処理施設】&#10;有形固定資産減価償却率最小値テキスト">
          <a:extLst>
            <a:ext uri="{FF2B5EF4-FFF2-40B4-BE49-F238E27FC236}">
              <a16:creationId xmlns:a16="http://schemas.microsoft.com/office/drawing/2014/main" id="{3A9CA54F-004D-4843-9EC9-AE536097877E}"/>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96" name="直線コネクタ 395">
          <a:extLst>
            <a:ext uri="{FF2B5EF4-FFF2-40B4-BE49-F238E27FC236}">
              <a16:creationId xmlns:a16="http://schemas.microsoft.com/office/drawing/2014/main" id="{17859861-EAB3-4778-AABA-FB6537B44289}"/>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97" name="【一般廃棄物処理施設】&#10;有形固定資産減価償却率最大値テキスト">
          <a:extLst>
            <a:ext uri="{FF2B5EF4-FFF2-40B4-BE49-F238E27FC236}">
              <a16:creationId xmlns:a16="http://schemas.microsoft.com/office/drawing/2014/main" id="{3DEDE633-AB55-4E7E-8C18-77795A59E9EE}"/>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98" name="直線コネクタ 397">
          <a:extLst>
            <a:ext uri="{FF2B5EF4-FFF2-40B4-BE49-F238E27FC236}">
              <a16:creationId xmlns:a16="http://schemas.microsoft.com/office/drawing/2014/main" id="{033EA4B1-1F63-4FEA-820A-644F66EE8545}"/>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9" name="【一般廃棄物処理施設】&#10;有形固定資産減価償却率平均値テキスト">
          <a:extLst>
            <a:ext uri="{FF2B5EF4-FFF2-40B4-BE49-F238E27FC236}">
              <a16:creationId xmlns:a16="http://schemas.microsoft.com/office/drawing/2014/main" id="{88828277-177E-4383-AFB4-11AB956377BE}"/>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0" name="フローチャート: 判断 399">
          <a:extLst>
            <a:ext uri="{FF2B5EF4-FFF2-40B4-BE49-F238E27FC236}">
              <a16:creationId xmlns:a16="http://schemas.microsoft.com/office/drawing/2014/main" id="{0EB501DA-1A17-40A0-8F0A-4506EF41263A}"/>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01" name="フローチャート: 判断 400">
          <a:extLst>
            <a:ext uri="{FF2B5EF4-FFF2-40B4-BE49-F238E27FC236}">
              <a16:creationId xmlns:a16="http://schemas.microsoft.com/office/drawing/2014/main" id="{0D037EC7-BE8C-4A2A-9309-574573917CEE}"/>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2" name="フローチャート: 判断 401">
          <a:extLst>
            <a:ext uri="{FF2B5EF4-FFF2-40B4-BE49-F238E27FC236}">
              <a16:creationId xmlns:a16="http://schemas.microsoft.com/office/drawing/2014/main" id="{0097051E-2C1F-4BD8-8CC0-BEB651499DB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3" name="フローチャート: 判断 402">
          <a:extLst>
            <a:ext uri="{FF2B5EF4-FFF2-40B4-BE49-F238E27FC236}">
              <a16:creationId xmlns:a16="http://schemas.microsoft.com/office/drawing/2014/main" id="{24492C96-4CD7-44CF-B675-F2DDF4E5D9E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4" name="フローチャート: 判断 403">
          <a:extLst>
            <a:ext uri="{FF2B5EF4-FFF2-40B4-BE49-F238E27FC236}">
              <a16:creationId xmlns:a16="http://schemas.microsoft.com/office/drawing/2014/main" id="{7914F2FB-71BC-45A9-B95C-4ED7EE17C0DA}"/>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D311E87-A39D-4A79-BF54-01E8D81D4E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3CE58BD6-FB60-4A89-917B-71FA165F0B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EF65C967-C687-4FC4-8F8C-D4BF789707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7B8D92D-A3B9-45CE-AD85-0EDD88C266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595F13C7-A8C4-4886-822C-9B9FEF5220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10" name="楕円 409">
          <a:extLst>
            <a:ext uri="{FF2B5EF4-FFF2-40B4-BE49-F238E27FC236}">
              <a16:creationId xmlns:a16="http://schemas.microsoft.com/office/drawing/2014/main" id="{8FD2A467-DF77-4A55-BDD5-872619F284B8}"/>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11" name="【一般廃棄物処理施設】&#10;有形固定資産減価償却率該当値テキスト">
          <a:extLst>
            <a:ext uri="{FF2B5EF4-FFF2-40B4-BE49-F238E27FC236}">
              <a16:creationId xmlns:a16="http://schemas.microsoft.com/office/drawing/2014/main" id="{331C0D1C-9B2E-430A-B9F1-A74D440F7DC5}"/>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412" name="楕円 411">
          <a:extLst>
            <a:ext uri="{FF2B5EF4-FFF2-40B4-BE49-F238E27FC236}">
              <a16:creationId xmlns:a16="http://schemas.microsoft.com/office/drawing/2014/main" id="{E3FE2733-E70E-4CA5-8582-5DFA427C1B54}"/>
            </a:ext>
          </a:extLst>
        </xdr:cNvPr>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80010</xdr:rowOff>
    </xdr:to>
    <xdr:cxnSp macro="">
      <xdr:nvCxnSpPr>
        <xdr:cNvPr id="413" name="直線コネクタ 412">
          <a:extLst>
            <a:ext uri="{FF2B5EF4-FFF2-40B4-BE49-F238E27FC236}">
              <a16:creationId xmlns:a16="http://schemas.microsoft.com/office/drawing/2014/main" id="{5AD68B73-57C2-4FFE-8313-F14563C1C116}"/>
            </a:ext>
          </a:extLst>
        </xdr:cNvPr>
        <xdr:cNvCxnSpPr/>
      </xdr:nvCxnSpPr>
      <xdr:spPr>
        <a:xfrm>
          <a:off x="15481300" y="61664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14" name="楕円 413">
          <a:extLst>
            <a:ext uri="{FF2B5EF4-FFF2-40B4-BE49-F238E27FC236}">
              <a16:creationId xmlns:a16="http://schemas.microsoft.com/office/drawing/2014/main" id="{945210FB-201E-4821-A293-58A0B670E4E2}"/>
            </a:ext>
          </a:extLst>
        </xdr:cNvPr>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165735</xdr:rowOff>
    </xdr:to>
    <xdr:cxnSp macro="">
      <xdr:nvCxnSpPr>
        <xdr:cNvPr id="415" name="直線コネクタ 414">
          <a:extLst>
            <a:ext uri="{FF2B5EF4-FFF2-40B4-BE49-F238E27FC236}">
              <a16:creationId xmlns:a16="http://schemas.microsoft.com/office/drawing/2014/main" id="{CA5E89EF-E809-4E8D-BEF7-5B55FB97F3D8}"/>
            </a:ext>
          </a:extLst>
        </xdr:cNvPr>
        <xdr:cNvCxnSpPr/>
      </xdr:nvCxnSpPr>
      <xdr:spPr>
        <a:xfrm>
          <a:off x="14592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16" name="楕円 415">
          <a:extLst>
            <a:ext uri="{FF2B5EF4-FFF2-40B4-BE49-F238E27FC236}">
              <a16:creationId xmlns:a16="http://schemas.microsoft.com/office/drawing/2014/main" id="{50BB68CA-7B88-45F6-8EA6-8BEC457163F4}"/>
            </a:ext>
          </a:extLst>
        </xdr:cNvPr>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80010</xdr:rowOff>
    </xdr:to>
    <xdr:cxnSp macro="">
      <xdr:nvCxnSpPr>
        <xdr:cNvPr id="417" name="直線コネクタ 416">
          <a:extLst>
            <a:ext uri="{FF2B5EF4-FFF2-40B4-BE49-F238E27FC236}">
              <a16:creationId xmlns:a16="http://schemas.microsoft.com/office/drawing/2014/main" id="{3D930033-723A-48BB-8F0C-03419FFB9BD8}"/>
            </a:ext>
          </a:extLst>
        </xdr:cNvPr>
        <xdr:cNvCxnSpPr/>
      </xdr:nvCxnSpPr>
      <xdr:spPr>
        <a:xfrm>
          <a:off x="13703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id="{8A943B42-E5B2-4B9C-B66F-232E2046758E}"/>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19" name="n_2aveValue【一般廃棄物処理施設】&#10;有形固定資産減価償却率">
          <a:extLst>
            <a:ext uri="{FF2B5EF4-FFF2-40B4-BE49-F238E27FC236}">
              <a16:creationId xmlns:a16="http://schemas.microsoft.com/office/drawing/2014/main" id="{77D2084D-9DA1-4F99-A911-A5A557195864}"/>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20" name="n_3aveValue【一般廃棄物処理施設】&#10;有形固定資産減価償却率">
          <a:extLst>
            <a:ext uri="{FF2B5EF4-FFF2-40B4-BE49-F238E27FC236}">
              <a16:creationId xmlns:a16="http://schemas.microsoft.com/office/drawing/2014/main" id="{5D10BD91-A20D-4FA1-969E-8D335DFC4747}"/>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1" name="n_4aveValue【一般廃棄物処理施設】&#10;有形固定資産減価償却率">
          <a:extLst>
            <a:ext uri="{FF2B5EF4-FFF2-40B4-BE49-F238E27FC236}">
              <a16:creationId xmlns:a16="http://schemas.microsoft.com/office/drawing/2014/main" id="{A5F166EA-DB84-4FBC-AB39-079F6DCE314A}"/>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422" name="n_1mainValue【一般廃棄物処理施設】&#10;有形固定資産減価償却率">
          <a:extLst>
            <a:ext uri="{FF2B5EF4-FFF2-40B4-BE49-F238E27FC236}">
              <a16:creationId xmlns:a16="http://schemas.microsoft.com/office/drawing/2014/main" id="{7B964F70-8F3E-419A-8A68-FC1ED6DD6BB9}"/>
            </a:ext>
          </a:extLst>
        </xdr:cNvPr>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23" name="n_2mainValue【一般廃棄物処理施設】&#10;有形固定資産減価償却率">
          <a:extLst>
            <a:ext uri="{FF2B5EF4-FFF2-40B4-BE49-F238E27FC236}">
              <a16:creationId xmlns:a16="http://schemas.microsoft.com/office/drawing/2014/main" id="{9FC3DB58-01F2-4666-8199-0ACFEC66D9C5}"/>
            </a:ext>
          </a:extLst>
        </xdr:cNvPr>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24" name="n_3mainValue【一般廃棄物処理施設】&#10;有形固定資産減価償却率">
          <a:extLst>
            <a:ext uri="{FF2B5EF4-FFF2-40B4-BE49-F238E27FC236}">
              <a16:creationId xmlns:a16="http://schemas.microsoft.com/office/drawing/2014/main" id="{3A1435A3-8F22-4EF6-BAB9-A53C7F7E3D1B}"/>
            </a:ext>
          </a:extLst>
        </xdr:cNvPr>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B6D39523-84D1-432E-849F-9460321128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D9E05523-46FC-40AF-BDB8-37E008A6FC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E18578D8-81A6-4509-BA86-04C834D6DD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84B8FDAC-A9B5-4B3A-B31D-9C178D8CE2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A426606F-E439-4159-A2E2-C66162B3CA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62D81E90-08F9-4B78-B53F-47EF068AF8E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6B487964-5B15-45B1-AAEB-3781798D8F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73168E78-F7CF-4262-BB7E-97DBC3CD3D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2A58D85B-48FF-4ED0-8E01-392806B0DB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0742E0FC-8FF6-487C-AAEB-5A50626577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a:extLst>
            <a:ext uri="{FF2B5EF4-FFF2-40B4-BE49-F238E27FC236}">
              <a16:creationId xmlns:a16="http://schemas.microsoft.com/office/drawing/2014/main" id="{15482A4F-3920-4209-B56D-667B53B4D46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6" name="テキスト ボックス 435">
          <a:extLst>
            <a:ext uri="{FF2B5EF4-FFF2-40B4-BE49-F238E27FC236}">
              <a16:creationId xmlns:a16="http://schemas.microsoft.com/office/drawing/2014/main" id="{2767846F-9101-4F00-A9D0-8F1DF1871E6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a:extLst>
            <a:ext uri="{FF2B5EF4-FFF2-40B4-BE49-F238E27FC236}">
              <a16:creationId xmlns:a16="http://schemas.microsoft.com/office/drawing/2014/main" id="{843AF169-9DB6-4790-A939-EE959C88F4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8" name="テキスト ボックス 437">
          <a:extLst>
            <a:ext uri="{FF2B5EF4-FFF2-40B4-BE49-F238E27FC236}">
              <a16:creationId xmlns:a16="http://schemas.microsoft.com/office/drawing/2014/main" id="{0910B9EA-346B-47CA-8ED1-D49A2307053B}"/>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a:extLst>
            <a:ext uri="{FF2B5EF4-FFF2-40B4-BE49-F238E27FC236}">
              <a16:creationId xmlns:a16="http://schemas.microsoft.com/office/drawing/2014/main" id="{2524D062-9D06-4AD1-8EEB-BEBB29A96F6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a:extLst>
            <a:ext uri="{FF2B5EF4-FFF2-40B4-BE49-F238E27FC236}">
              <a16:creationId xmlns:a16="http://schemas.microsoft.com/office/drawing/2014/main" id="{A71B3BA8-3141-4E4A-A97A-1EF6A81872B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a:extLst>
            <a:ext uri="{FF2B5EF4-FFF2-40B4-BE49-F238E27FC236}">
              <a16:creationId xmlns:a16="http://schemas.microsoft.com/office/drawing/2014/main" id="{FE5E1883-077C-4C2F-AEAB-5584EE7B551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2" name="テキスト ボックス 441">
          <a:extLst>
            <a:ext uri="{FF2B5EF4-FFF2-40B4-BE49-F238E27FC236}">
              <a16:creationId xmlns:a16="http://schemas.microsoft.com/office/drawing/2014/main" id="{10B256D3-AA74-4827-872C-0AA1FD12889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a:extLst>
            <a:ext uri="{FF2B5EF4-FFF2-40B4-BE49-F238E27FC236}">
              <a16:creationId xmlns:a16="http://schemas.microsoft.com/office/drawing/2014/main" id="{9869C40A-9969-4D7C-8E7D-B5346C9ECAA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4" name="テキスト ボックス 443">
          <a:extLst>
            <a:ext uri="{FF2B5EF4-FFF2-40B4-BE49-F238E27FC236}">
              <a16:creationId xmlns:a16="http://schemas.microsoft.com/office/drawing/2014/main" id="{2BDF65D9-CC94-4FD5-87F3-D9963A6E60C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7B46E464-12EF-4679-8E61-062BBBCFFB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a:extLst>
            <a:ext uri="{FF2B5EF4-FFF2-40B4-BE49-F238E27FC236}">
              <a16:creationId xmlns:a16="http://schemas.microsoft.com/office/drawing/2014/main" id="{5AB09BF4-33C8-46FE-86DB-05547201E6B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id="{F4AF04A9-42AA-49DD-83D6-9CA5C40795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48" name="直線コネクタ 447">
          <a:extLst>
            <a:ext uri="{FF2B5EF4-FFF2-40B4-BE49-F238E27FC236}">
              <a16:creationId xmlns:a16="http://schemas.microsoft.com/office/drawing/2014/main" id="{861954B1-ECE0-4B8F-B4EA-5DDC7A846519}"/>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49" name="【一般廃棄物処理施設】&#10;一人当たり有形固定資産（償却資産）額最小値テキスト">
          <a:extLst>
            <a:ext uri="{FF2B5EF4-FFF2-40B4-BE49-F238E27FC236}">
              <a16:creationId xmlns:a16="http://schemas.microsoft.com/office/drawing/2014/main" id="{AB08E1F6-232B-4219-B1A9-BB37AF1D409B}"/>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50" name="直線コネクタ 449">
          <a:extLst>
            <a:ext uri="{FF2B5EF4-FFF2-40B4-BE49-F238E27FC236}">
              <a16:creationId xmlns:a16="http://schemas.microsoft.com/office/drawing/2014/main" id="{82968FE3-1742-4C1B-A24F-94D7968749D2}"/>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id="{77BE35E9-23E9-40C4-A4B9-798CB53C9D63}"/>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52" name="直線コネクタ 451">
          <a:extLst>
            <a:ext uri="{FF2B5EF4-FFF2-40B4-BE49-F238E27FC236}">
              <a16:creationId xmlns:a16="http://schemas.microsoft.com/office/drawing/2014/main" id="{57EF1E15-BCC8-4C42-B5E5-61D8A247B9EE}"/>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453" name="【一般廃棄物処理施設】&#10;一人当たり有形固定資産（償却資産）額平均値テキスト">
          <a:extLst>
            <a:ext uri="{FF2B5EF4-FFF2-40B4-BE49-F238E27FC236}">
              <a16:creationId xmlns:a16="http://schemas.microsoft.com/office/drawing/2014/main" id="{3E6F196B-3F9E-47DF-BE47-82E18C4693C1}"/>
            </a:ext>
          </a:extLst>
        </xdr:cNvPr>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54" name="フローチャート: 判断 453">
          <a:extLst>
            <a:ext uri="{FF2B5EF4-FFF2-40B4-BE49-F238E27FC236}">
              <a16:creationId xmlns:a16="http://schemas.microsoft.com/office/drawing/2014/main" id="{533D4D6D-3953-4596-8D34-9CFCCA518E52}"/>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55" name="フローチャート: 判断 454">
          <a:extLst>
            <a:ext uri="{FF2B5EF4-FFF2-40B4-BE49-F238E27FC236}">
              <a16:creationId xmlns:a16="http://schemas.microsoft.com/office/drawing/2014/main" id="{6DC97D42-FA92-4DFA-8D17-2C6DAB82C219}"/>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56" name="フローチャート: 判断 455">
          <a:extLst>
            <a:ext uri="{FF2B5EF4-FFF2-40B4-BE49-F238E27FC236}">
              <a16:creationId xmlns:a16="http://schemas.microsoft.com/office/drawing/2014/main" id="{FE1EAC11-264E-48E5-91DA-A8ED32DEA9D3}"/>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57" name="フローチャート: 判断 456">
          <a:extLst>
            <a:ext uri="{FF2B5EF4-FFF2-40B4-BE49-F238E27FC236}">
              <a16:creationId xmlns:a16="http://schemas.microsoft.com/office/drawing/2014/main" id="{F40F607B-33D6-4150-AF2E-D3CFDDADB29D}"/>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58" name="フローチャート: 判断 457">
          <a:extLst>
            <a:ext uri="{FF2B5EF4-FFF2-40B4-BE49-F238E27FC236}">
              <a16:creationId xmlns:a16="http://schemas.microsoft.com/office/drawing/2014/main" id="{4E8CF3B0-ED5C-4E6E-B988-B4D9C92E2AF5}"/>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27A4EE5F-4BAC-45C9-B927-A5ACC19A8A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DBCD4EB0-B3A7-4B59-9D16-72F6FACACB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1C492D4-D7D1-41CD-A153-3257202036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09C95EB-AA76-41F2-A67E-8238A68FBF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330708F-5A25-4922-96CA-FE0C84DDF8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29858</xdr:rowOff>
    </xdr:from>
    <xdr:to>
      <xdr:col>116</xdr:col>
      <xdr:colOff>114300</xdr:colOff>
      <xdr:row>37</xdr:row>
      <xdr:rowOff>131458</xdr:rowOff>
    </xdr:to>
    <xdr:sp macro="" textlink="">
      <xdr:nvSpPr>
        <xdr:cNvPr id="464" name="楕円 463">
          <a:extLst>
            <a:ext uri="{FF2B5EF4-FFF2-40B4-BE49-F238E27FC236}">
              <a16:creationId xmlns:a16="http://schemas.microsoft.com/office/drawing/2014/main" id="{EAF7912E-FEBA-4810-9B08-E3A153A96932}"/>
            </a:ext>
          </a:extLst>
        </xdr:cNvPr>
        <xdr:cNvSpPr/>
      </xdr:nvSpPr>
      <xdr:spPr>
        <a:xfrm>
          <a:off x="22110700" y="63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52735</xdr:rowOff>
    </xdr:from>
    <xdr:ext cx="599010" cy="259045"/>
    <xdr:sp macro="" textlink="">
      <xdr:nvSpPr>
        <xdr:cNvPr id="465" name="【一般廃棄物処理施設】&#10;一人当たり有形固定資産（償却資産）額該当値テキスト">
          <a:extLst>
            <a:ext uri="{FF2B5EF4-FFF2-40B4-BE49-F238E27FC236}">
              <a16:creationId xmlns:a16="http://schemas.microsoft.com/office/drawing/2014/main" id="{C0501CB9-2DC9-4354-9B71-C465BDBFB1DF}"/>
            </a:ext>
          </a:extLst>
        </xdr:cNvPr>
        <xdr:cNvSpPr txBox="1"/>
      </xdr:nvSpPr>
      <xdr:spPr>
        <a:xfrm>
          <a:off x="22199600" y="622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58829</xdr:rowOff>
    </xdr:from>
    <xdr:to>
      <xdr:col>112</xdr:col>
      <xdr:colOff>38100</xdr:colOff>
      <xdr:row>37</xdr:row>
      <xdr:rowOff>160429</xdr:rowOff>
    </xdr:to>
    <xdr:sp macro="" textlink="">
      <xdr:nvSpPr>
        <xdr:cNvPr id="466" name="楕円 465">
          <a:extLst>
            <a:ext uri="{FF2B5EF4-FFF2-40B4-BE49-F238E27FC236}">
              <a16:creationId xmlns:a16="http://schemas.microsoft.com/office/drawing/2014/main" id="{A4CACF6F-ACD9-4194-8C41-24D520A53171}"/>
            </a:ext>
          </a:extLst>
        </xdr:cNvPr>
        <xdr:cNvSpPr/>
      </xdr:nvSpPr>
      <xdr:spPr>
        <a:xfrm>
          <a:off x="21272500" y="64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80658</xdr:rowOff>
    </xdr:from>
    <xdr:to>
      <xdr:col>116</xdr:col>
      <xdr:colOff>63500</xdr:colOff>
      <xdr:row>37</xdr:row>
      <xdr:rowOff>109629</xdr:rowOff>
    </xdr:to>
    <xdr:cxnSp macro="">
      <xdr:nvCxnSpPr>
        <xdr:cNvPr id="467" name="直線コネクタ 466">
          <a:extLst>
            <a:ext uri="{FF2B5EF4-FFF2-40B4-BE49-F238E27FC236}">
              <a16:creationId xmlns:a16="http://schemas.microsoft.com/office/drawing/2014/main" id="{89F420DF-79B5-4365-AEFC-C2ED1F504814}"/>
            </a:ext>
          </a:extLst>
        </xdr:cNvPr>
        <xdr:cNvCxnSpPr/>
      </xdr:nvCxnSpPr>
      <xdr:spPr>
        <a:xfrm flipV="1">
          <a:off x="21323300" y="6424308"/>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102651</xdr:rowOff>
    </xdr:from>
    <xdr:to>
      <xdr:col>107</xdr:col>
      <xdr:colOff>101600</xdr:colOff>
      <xdr:row>38</xdr:row>
      <xdr:rowOff>32801</xdr:rowOff>
    </xdr:to>
    <xdr:sp macro="" textlink="">
      <xdr:nvSpPr>
        <xdr:cNvPr id="468" name="楕円 467">
          <a:extLst>
            <a:ext uri="{FF2B5EF4-FFF2-40B4-BE49-F238E27FC236}">
              <a16:creationId xmlns:a16="http://schemas.microsoft.com/office/drawing/2014/main" id="{1C3D8829-44C8-4FF2-91C1-E6D6DBF61D43}"/>
            </a:ext>
          </a:extLst>
        </xdr:cNvPr>
        <xdr:cNvSpPr/>
      </xdr:nvSpPr>
      <xdr:spPr>
        <a:xfrm>
          <a:off x="20383500" y="64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109629</xdr:rowOff>
    </xdr:from>
    <xdr:to>
      <xdr:col>111</xdr:col>
      <xdr:colOff>177800</xdr:colOff>
      <xdr:row>37</xdr:row>
      <xdr:rowOff>153451</xdr:rowOff>
    </xdr:to>
    <xdr:cxnSp macro="">
      <xdr:nvCxnSpPr>
        <xdr:cNvPr id="469" name="直線コネクタ 468">
          <a:extLst>
            <a:ext uri="{FF2B5EF4-FFF2-40B4-BE49-F238E27FC236}">
              <a16:creationId xmlns:a16="http://schemas.microsoft.com/office/drawing/2014/main" id="{2EE4326E-A168-4AD6-83B6-1AB693A15424}"/>
            </a:ext>
          </a:extLst>
        </xdr:cNvPr>
        <xdr:cNvCxnSpPr/>
      </xdr:nvCxnSpPr>
      <xdr:spPr>
        <a:xfrm flipV="1">
          <a:off x="20434300" y="6453279"/>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85362</xdr:rowOff>
    </xdr:from>
    <xdr:to>
      <xdr:col>102</xdr:col>
      <xdr:colOff>165100</xdr:colOff>
      <xdr:row>38</xdr:row>
      <xdr:rowOff>15512</xdr:rowOff>
    </xdr:to>
    <xdr:sp macro="" textlink="">
      <xdr:nvSpPr>
        <xdr:cNvPr id="470" name="楕円 469">
          <a:extLst>
            <a:ext uri="{FF2B5EF4-FFF2-40B4-BE49-F238E27FC236}">
              <a16:creationId xmlns:a16="http://schemas.microsoft.com/office/drawing/2014/main" id="{6E11F680-6CAB-4CD2-B688-CC10F2A0A21C}"/>
            </a:ext>
          </a:extLst>
        </xdr:cNvPr>
        <xdr:cNvSpPr/>
      </xdr:nvSpPr>
      <xdr:spPr>
        <a:xfrm>
          <a:off x="19494500" y="64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136162</xdr:rowOff>
    </xdr:from>
    <xdr:to>
      <xdr:col>107</xdr:col>
      <xdr:colOff>50800</xdr:colOff>
      <xdr:row>37</xdr:row>
      <xdr:rowOff>153451</xdr:rowOff>
    </xdr:to>
    <xdr:cxnSp macro="">
      <xdr:nvCxnSpPr>
        <xdr:cNvPr id="471" name="直線コネクタ 470">
          <a:extLst>
            <a:ext uri="{FF2B5EF4-FFF2-40B4-BE49-F238E27FC236}">
              <a16:creationId xmlns:a16="http://schemas.microsoft.com/office/drawing/2014/main" id="{FE136B0B-57C8-4AB6-80E2-ED0969116532}"/>
            </a:ext>
          </a:extLst>
        </xdr:cNvPr>
        <xdr:cNvCxnSpPr/>
      </xdr:nvCxnSpPr>
      <xdr:spPr>
        <a:xfrm>
          <a:off x="19545300" y="6479812"/>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472" name="n_1aveValue【一般廃棄物処理施設】&#10;一人当たり有形固定資産（償却資産）額">
          <a:extLst>
            <a:ext uri="{FF2B5EF4-FFF2-40B4-BE49-F238E27FC236}">
              <a16:creationId xmlns:a16="http://schemas.microsoft.com/office/drawing/2014/main" id="{EB6C4E56-F479-47B7-B6CA-084D9F880D48}"/>
            </a:ext>
          </a:extLst>
        </xdr:cNvPr>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473" name="n_2aveValue【一般廃棄物処理施設】&#10;一人当たり有形固定資産（償却資産）額">
          <a:extLst>
            <a:ext uri="{FF2B5EF4-FFF2-40B4-BE49-F238E27FC236}">
              <a16:creationId xmlns:a16="http://schemas.microsoft.com/office/drawing/2014/main" id="{29B1A662-F5E5-4655-95AD-77526EBE181F}"/>
            </a:ext>
          </a:extLst>
        </xdr:cNvPr>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474" name="n_3aveValue【一般廃棄物処理施設】&#10;一人当たり有形固定資産（償却資産）額">
          <a:extLst>
            <a:ext uri="{FF2B5EF4-FFF2-40B4-BE49-F238E27FC236}">
              <a16:creationId xmlns:a16="http://schemas.microsoft.com/office/drawing/2014/main" id="{8529B08A-9E26-4E3A-B5EC-45EE21FEA4B5}"/>
            </a:ext>
          </a:extLst>
        </xdr:cNvPr>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75" name="n_4aveValue【一般廃棄物処理施設】&#10;一人当たり有形固定資産（償却資産）額">
          <a:extLst>
            <a:ext uri="{FF2B5EF4-FFF2-40B4-BE49-F238E27FC236}">
              <a16:creationId xmlns:a16="http://schemas.microsoft.com/office/drawing/2014/main" id="{F380696C-6FF3-43D7-8375-C0FA27EDE8DE}"/>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5506</xdr:rowOff>
    </xdr:from>
    <xdr:ext cx="599010" cy="259045"/>
    <xdr:sp macro="" textlink="">
      <xdr:nvSpPr>
        <xdr:cNvPr id="476" name="n_1mainValue【一般廃棄物処理施設】&#10;一人当たり有形固定資産（償却資産）額">
          <a:extLst>
            <a:ext uri="{FF2B5EF4-FFF2-40B4-BE49-F238E27FC236}">
              <a16:creationId xmlns:a16="http://schemas.microsoft.com/office/drawing/2014/main" id="{D88B2CC8-5DA2-4270-B439-35A5CC06D963}"/>
            </a:ext>
          </a:extLst>
        </xdr:cNvPr>
        <xdr:cNvSpPr txBox="1"/>
      </xdr:nvSpPr>
      <xdr:spPr>
        <a:xfrm>
          <a:off x="21011095" y="617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49328</xdr:rowOff>
    </xdr:from>
    <xdr:ext cx="534377" cy="259045"/>
    <xdr:sp macro="" textlink="">
      <xdr:nvSpPr>
        <xdr:cNvPr id="477" name="n_2mainValue【一般廃棄物処理施設】&#10;一人当たり有形固定資産（償却資産）額">
          <a:extLst>
            <a:ext uri="{FF2B5EF4-FFF2-40B4-BE49-F238E27FC236}">
              <a16:creationId xmlns:a16="http://schemas.microsoft.com/office/drawing/2014/main" id="{453F46C9-07A9-46DE-9ADD-CBF312BFD253}"/>
            </a:ext>
          </a:extLst>
        </xdr:cNvPr>
        <xdr:cNvSpPr txBox="1"/>
      </xdr:nvSpPr>
      <xdr:spPr>
        <a:xfrm>
          <a:off x="20167111" y="62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32039</xdr:rowOff>
    </xdr:from>
    <xdr:ext cx="534377" cy="259045"/>
    <xdr:sp macro="" textlink="">
      <xdr:nvSpPr>
        <xdr:cNvPr id="478" name="n_3mainValue【一般廃棄物処理施設】&#10;一人当たり有形固定資産（償却資産）額">
          <a:extLst>
            <a:ext uri="{FF2B5EF4-FFF2-40B4-BE49-F238E27FC236}">
              <a16:creationId xmlns:a16="http://schemas.microsoft.com/office/drawing/2014/main" id="{78DCAD89-A788-4879-A09C-87A4FACBDE37}"/>
            </a:ext>
          </a:extLst>
        </xdr:cNvPr>
        <xdr:cNvSpPr txBox="1"/>
      </xdr:nvSpPr>
      <xdr:spPr>
        <a:xfrm>
          <a:off x="19278111" y="62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916FD947-34DA-4F8F-B670-88496F86CC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8BE5D131-B1A6-4D23-862D-85C9361539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3A2A583D-1C39-4A40-A892-92BD9CC5C4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69459660-D85C-4090-BE18-3EBD48CBF7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B4A4BB14-2CA9-46D4-97D8-A1097C21C1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EC075614-8527-4284-9714-757FC0B3FF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1F06E0FE-6B23-4840-BF18-817C5BA00C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AD52F012-8552-4C4A-8969-1D523487FE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CCC29B3A-BBEA-4203-8D69-C19484922A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B4530B36-961B-45C1-8B38-B76D25C144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B4F10F69-C81A-4C22-81D5-CA5B76F807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6793F161-AF67-4DDA-85C0-6530E2ED8E2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F7788655-8474-45B4-91AA-88B7B99B3F8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D3A7EC5A-F0DE-478A-A938-3846B2606FC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7E3FD3CA-566A-4877-AA4E-BCF5CDA76B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086BFFCE-A91A-42FE-80BC-551965010FD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6CF6D037-3104-44FB-B63B-135DE9A570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F753E489-6FF5-4BA9-A0A6-AB72CFD077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39C0DB70-13CE-47F9-99DE-0B7E68A5F8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46B243CC-E139-4231-BDDB-3C4142DCAD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FFB32426-4870-4A7F-B26C-C9E3C2B8AEF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1726A654-84D0-4BFB-9D60-1679C8805A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468D8DC6-F192-4A0C-B446-49E462D9652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49D044A6-E838-43F3-8A69-28EA8F2F53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3" name="直線コネクタ 502">
          <a:extLst>
            <a:ext uri="{FF2B5EF4-FFF2-40B4-BE49-F238E27FC236}">
              <a16:creationId xmlns:a16="http://schemas.microsoft.com/office/drawing/2014/main" id="{B290A280-5B39-4130-8DED-60B282FDD9CB}"/>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4" name="【保健センター・保健所】&#10;有形固定資産減価償却率最小値テキスト">
          <a:extLst>
            <a:ext uri="{FF2B5EF4-FFF2-40B4-BE49-F238E27FC236}">
              <a16:creationId xmlns:a16="http://schemas.microsoft.com/office/drawing/2014/main" id="{6F15D19E-209A-4710-8A53-78F58F91139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5" name="直線コネクタ 504">
          <a:extLst>
            <a:ext uri="{FF2B5EF4-FFF2-40B4-BE49-F238E27FC236}">
              <a16:creationId xmlns:a16="http://schemas.microsoft.com/office/drawing/2014/main" id="{95A3E5AF-988C-4520-A161-314CCA1EC56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FE71DDFF-7454-4427-8130-9DE3D36D837D}"/>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7" name="直線コネクタ 506">
          <a:extLst>
            <a:ext uri="{FF2B5EF4-FFF2-40B4-BE49-F238E27FC236}">
              <a16:creationId xmlns:a16="http://schemas.microsoft.com/office/drawing/2014/main" id="{5F42CB56-0448-4284-903D-3FB84C0529C2}"/>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D2223AC-A3E2-4DA8-8FCB-FAB3CFC59179}"/>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09" name="フローチャート: 判断 508">
          <a:extLst>
            <a:ext uri="{FF2B5EF4-FFF2-40B4-BE49-F238E27FC236}">
              <a16:creationId xmlns:a16="http://schemas.microsoft.com/office/drawing/2014/main" id="{8C720A07-756D-4C31-97DC-A980D21CE67F}"/>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0" name="フローチャート: 判断 509">
          <a:extLst>
            <a:ext uri="{FF2B5EF4-FFF2-40B4-BE49-F238E27FC236}">
              <a16:creationId xmlns:a16="http://schemas.microsoft.com/office/drawing/2014/main" id="{2AE98A5A-EA1E-4006-BE4A-8A6DCA6C5902}"/>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1" name="フローチャート: 判断 510">
          <a:extLst>
            <a:ext uri="{FF2B5EF4-FFF2-40B4-BE49-F238E27FC236}">
              <a16:creationId xmlns:a16="http://schemas.microsoft.com/office/drawing/2014/main" id="{53C99D40-35CF-444D-9712-5D6E42ADA7AC}"/>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2" name="フローチャート: 判断 511">
          <a:extLst>
            <a:ext uri="{FF2B5EF4-FFF2-40B4-BE49-F238E27FC236}">
              <a16:creationId xmlns:a16="http://schemas.microsoft.com/office/drawing/2014/main" id="{BC79B0D4-0DD4-4579-8D75-0125526CB6B3}"/>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3" name="フローチャート: 判断 512">
          <a:extLst>
            <a:ext uri="{FF2B5EF4-FFF2-40B4-BE49-F238E27FC236}">
              <a16:creationId xmlns:a16="http://schemas.microsoft.com/office/drawing/2014/main" id="{BE54F53F-0DF3-42DE-B9B9-C68DF2866F02}"/>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27657F55-9A54-4043-96A9-62140AF026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75027A4-979A-4988-93E5-D5A1325B7E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335BBDA-8EDF-4746-BC0B-09995DA545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8E6549E2-0A13-4D6B-A045-8B3D980D9B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F1655A89-BC39-4AF8-9810-4E17446E73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19" name="楕円 518">
          <a:extLst>
            <a:ext uri="{FF2B5EF4-FFF2-40B4-BE49-F238E27FC236}">
              <a16:creationId xmlns:a16="http://schemas.microsoft.com/office/drawing/2014/main" id="{48E96BAE-5191-42B6-8061-32DAFF3349E5}"/>
            </a:ext>
          </a:extLst>
        </xdr:cNvPr>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89552</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1EB5A831-1309-47A9-8744-7BE947ECCEF5}"/>
            </a:ext>
          </a:extLst>
        </xdr:cNvPr>
        <xdr:cNvSpPr txBox="1"/>
      </xdr:nvSpPr>
      <xdr:spPr>
        <a:xfrm>
          <a:off x="16357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21" name="楕円 520">
          <a:extLst>
            <a:ext uri="{FF2B5EF4-FFF2-40B4-BE49-F238E27FC236}">
              <a16:creationId xmlns:a16="http://schemas.microsoft.com/office/drawing/2014/main" id="{1A24842B-23EA-49DD-9CE6-1FE64D0BCC4B}"/>
            </a:ext>
          </a:extLst>
        </xdr:cNvPr>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161925</xdr:rowOff>
    </xdr:to>
    <xdr:cxnSp macro="">
      <xdr:nvCxnSpPr>
        <xdr:cNvPr id="522" name="直線コネクタ 521">
          <a:extLst>
            <a:ext uri="{FF2B5EF4-FFF2-40B4-BE49-F238E27FC236}">
              <a16:creationId xmlns:a16="http://schemas.microsoft.com/office/drawing/2014/main" id="{7719E050-A74E-403F-B44A-83BA6FF00893}"/>
            </a:ext>
          </a:extLst>
        </xdr:cNvPr>
        <xdr:cNvCxnSpPr/>
      </xdr:nvCxnSpPr>
      <xdr:spPr>
        <a:xfrm>
          <a:off x="15481300" y="10239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23" name="楕円 522">
          <a:extLst>
            <a:ext uri="{FF2B5EF4-FFF2-40B4-BE49-F238E27FC236}">
              <a16:creationId xmlns:a16="http://schemas.microsoft.com/office/drawing/2014/main" id="{EB60A866-F1D8-4EAB-AF9D-B97C9A9D7B77}"/>
            </a:ext>
          </a:extLst>
        </xdr:cNvPr>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123825</xdr:rowOff>
    </xdr:to>
    <xdr:cxnSp macro="">
      <xdr:nvCxnSpPr>
        <xdr:cNvPr id="524" name="直線コネクタ 523">
          <a:extLst>
            <a:ext uri="{FF2B5EF4-FFF2-40B4-BE49-F238E27FC236}">
              <a16:creationId xmlns:a16="http://schemas.microsoft.com/office/drawing/2014/main" id="{4C104799-2332-4E26-A2FA-3EAAEB966077}"/>
            </a:ext>
          </a:extLst>
        </xdr:cNvPr>
        <xdr:cNvCxnSpPr/>
      </xdr:nvCxnSpPr>
      <xdr:spPr>
        <a:xfrm>
          <a:off x="14592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525" name="楕円 524">
          <a:extLst>
            <a:ext uri="{FF2B5EF4-FFF2-40B4-BE49-F238E27FC236}">
              <a16:creationId xmlns:a16="http://schemas.microsoft.com/office/drawing/2014/main" id="{6256065C-3C5E-41E7-B2F4-58C2855403F9}"/>
            </a:ext>
          </a:extLst>
        </xdr:cNvPr>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85725</xdr:rowOff>
    </xdr:to>
    <xdr:cxnSp macro="">
      <xdr:nvCxnSpPr>
        <xdr:cNvPr id="526" name="直線コネクタ 525">
          <a:extLst>
            <a:ext uri="{FF2B5EF4-FFF2-40B4-BE49-F238E27FC236}">
              <a16:creationId xmlns:a16="http://schemas.microsoft.com/office/drawing/2014/main" id="{85E09D9D-A000-47A3-85D7-FF5A6D50F80B}"/>
            </a:ext>
          </a:extLst>
        </xdr:cNvPr>
        <xdr:cNvCxnSpPr/>
      </xdr:nvCxnSpPr>
      <xdr:spPr>
        <a:xfrm>
          <a:off x="13703300" y="10163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8082793E-F8A7-4795-8A91-96CE35E63269}"/>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23226E24-9667-412A-8D4E-7DB38091C4D4}"/>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E1E57611-953E-4249-89ED-4E7CB0B98998}"/>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93A4D1E-2CAA-42DF-898C-9627725619AE}"/>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165752</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227C3C90-4E33-4EE6-B5E8-24A1443475AD}"/>
            </a:ext>
          </a:extLst>
        </xdr:cNvPr>
        <xdr:cNvSpPr txBox="1"/>
      </xdr:nvSpPr>
      <xdr:spPr>
        <a:xfrm>
          <a:off x="15266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15F9D9F8-D602-40F7-825F-2863DF74AC84}"/>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89552</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69B6BED1-7BD3-4FE2-A9CC-20868B2F1FFB}"/>
            </a:ext>
          </a:extLst>
        </xdr:cNvPr>
        <xdr:cNvSpPr txBox="1"/>
      </xdr:nvSpPr>
      <xdr:spPr>
        <a:xfrm>
          <a:off x="135007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1C21970A-A362-4415-AC5F-127B854424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803C7261-FA69-41F2-A151-71D79362F2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9FB2D93F-966A-46F8-9B2E-236FE72693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69D8D184-B159-4C17-B80F-599C50A451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AA6AAB25-2467-4982-AE37-28D35BE8F2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33448133-C36A-4B0B-8797-E8F3CDA3D9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C79B7957-4F26-4D34-A2A0-C15BDA8A79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E5CF6692-597E-4B21-A109-FCF9A32BF0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68F4935B-A7E8-48DA-9063-266F8CACF2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C5B35243-F239-40D4-8669-85504E4A6E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4" name="直線コネクタ 543">
          <a:extLst>
            <a:ext uri="{FF2B5EF4-FFF2-40B4-BE49-F238E27FC236}">
              <a16:creationId xmlns:a16="http://schemas.microsoft.com/office/drawing/2014/main" id="{893B4CA6-81AF-4E0D-BE32-6CC195EF17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5" name="テキスト ボックス 544">
          <a:extLst>
            <a:ext uri="{FF2B5EF4-FFF2-40B4-BE49-F238E27FC236}">
              <a16:creationId xmlns:a16="http://schemas.microsoft.com/office/drawing/2014/main" id="{BB4EC7A2-8C48-4591-8390-6BC5FDFC36A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6" name="直線コネクタ 545">
          <a:extLst>
            <a:ext uri="{FF2B5EF4-FFF2-40B4-BE49-F238E27FC236}">
              <a16:creationId xmlns:a16="http://schemas.microsoft.com/office/drawing/2014/main" id="{CA33FEED-5B3D-452D-A0D3-B94277CD910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7" name="テキスト ボックス 546">
          <a:extLst>
            <a:ext uri="{FF2B5EF4-FFF2-40B4-BE49-F238E27FC236}">
              <a16:creationId xmlns:a16="http://schemas.microsoft.com/office/drawing/2014/main" id="{A49C93C7-B047-4FE1-8F59-2BE24ABB74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8" name="直線コネクタ 547">
          <a:extLst>
            <a:ext uri="{FF2B5EF4-FFF2-40B4-BE49-F238E27FC236}">
              <a16:creationId xmlns:a16="http://schemas.microsoft.com/office/drawing/2014/main" id="{DD29615A-308B-4A16-9885-3AD1FD3F6FD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9" name="テキスト ボックス 548">
          <a:extLst>
            <a:ext uri="{FF2B5EF4-FFF2-40B4-BE49-F238E27FC236}">
              <a16:creationId xmlns:a16="http://schemas.microsoft.com/office/drawing/2014/main" id="{6F4ABD0D-650E-4CDC-A5B9-1A3CB6552E0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0" name="直線コネクタ 549">
          <a:extLst>
            <a:ext uri="{FF2B5EF4-FFF2-40B4-BE49-F238E27FC236}">
              <a16:creationId xmlns:a16="http://schemas.microsoft.com/office/drawing/2014/main" id="{70D9F5C6-E466-4327-88AD-2D24496D27C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1" name="テキスト ボックス 550">
          <a:extLst>
            <a:ext uri="{FF2B5EF4-FFF2-40B4-BE49-F238E27FC236}">
              <a16:creationId xmlns:a16="http://schemas.microsoft.com/office/drawing/2014/main" id="{ABB4CA8C-056B-4022-82A8-04FB930EE76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F7D8D332-40DD-4029-ACBF-9D52274034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BB235931-77AB-40FB-B2E9-63EB244DED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a:extLst>
            <a:ext uri="{FF2B5EF4-FFF2-40B4-BE49-F238E27FC236}">
              <a16:creationId xmlns:a16="http://schemas.microsoft.com/office/drawing/2014/main" id="{A3C790B8-310B-4364-8DFA-F0FA58A900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5" name="直線コネクタ 554">
          <a:extLst>
            <a:ext uri="{FF2B5EF4-FFF2-40B4-BE49-F238E27FC236}">
              <a16:creationId xmlns:a16="http://schemas.microsoft.com/office/drawing/2014/main" id="{E714EB49-A2FB-4D4B-AF83-B7E8291AAC32}"/>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6" name="【保健センター・保健所】&#10;一人当たり面積最小値テキスト">
          <a:extLst>
            <a:ext uri="{FF2B5EF4-FFF2-40B4-BE49-F238E27FC236}">
              <a16:creationId xmlns:a16="http://schemas.microsoft.com/office/drawing/2014/main" id="{0F938E2D-47B6-40BB-9BA1-CA7A3F8AF2C3}"/>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7" name="直線コネクタ 556">
          <a:extLst>
            <a:ext uri="{FF2B5EF4-FFF2-40B4-BE49-F238E27FC236}">
              <a16:creationId xmlns:a16="http://schemas.microsoft.com/office/drawing/2014/main" id="{4C5E5F3D-01D1-4129-AC56-E45039E4F503}"/>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8" name="【保健センター・保健所】&#10;一人当たり面積最大値テキスト">
          <a:extLst>
            <a:ext uri="{FF2B5EF4-FFF2-40B4-BE49-F238E27FC236}">
              <a16:creationId xmlns:a16="http://schemas.microsoft.com/office/drawing/2014/main" id="{C84628E8-9192-4CEC-832B-8763D2782923}"/>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59" name="直線コネクタ 558">
          <a:extLst>
            <a:ext uri="{FF2B5EF4-FFF2-40B4-BE49-F238E27FC236}">
              <a16:creationId xmlns:a16="http://schemas.microsoft.com/office/drawing/2014/main" id="{13987359-6D5C-4046-975C-9F8DC42835E1}"/>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0" name="【保健センター・保健所】&#10;一人当たり面積平均値テキスト">
          <a:extLst>
            <a:ext uri="{FF2B5EF4-FFF2-40B4-BE49-F238E27FC236}">
              <a16:creationId xmlns:a16="http://schemas.microsoft.com/office/drawing/2014/main" id="{4CF152F1-7709-47C5-B479-74125E33D0E7}"/>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1" name="フローチャート: 判断 560">
          <a:extLst>
            <a:ext uri="{FF2B5EF4-FFF2-40B4-BE49-F238E27FC236}">
              <a16:creationId xmlns:a16="http://schemas.microsoft.com/office/drawing/2014/main" id="{7FD4E291-E330-4570-A377-0B5BA47D9304}"/>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2" name="フローチャート: 判断 561">
          <a:extLst>
            <a:ext uri="{FF2B5EF4-FFF2-40B4-BE49-F238E27FC236}">
              <a16:creationId xmlns:a16="http://schemas.microsoft.com/office/drawing/2014/main" id="{60E07113-A86F-45A7-80FF-F7D991327DEC}"/>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3" name="フローチャート: 判断 562">
          <a:extLst>
            <a:ext uri="{FF2B5EF4-FFF2-40B4-BE49-F238E27FC236}">
              <a16:creationId xmlns:a16="http://schemas.microsoft.com/office/drawing/2014/main" id="{D6ECC1BB-AECC-452A-B295-1FF578C023E3}"/>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4" name="フローチャート: 判断 563">
          <a:extLst>
            <a:ext uri="{FF2B5EF4-FFF2-40B4-BE49-F238E27FC236}">
              <a16:creationId xmlns:a16="http://schemas.microsoft.com/office/drawing/2014/main" id="{DF1697DA-EE0F-4193-A94B-C3274805E19D}"/>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5" name="フローチャート: 判断 564">
          <a:extLst>
            <a:ext uri="{FF2B5EF4-FFF2-40B4-BE49-F238E27FC236}">
              <a16:creationId xmlns:a16="http://schemas.microsoft.com/office/drawing/2014/main" id="{BA82AFBC-C5FC-46BE-9E59-2E113161F4A3}"/>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C09E5D42-0029-4F58-AAD2-5A0D6C342B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AEB9D15-5B04-4D4D-92CC-34A2FE65D2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BE7204C3-816B-4EF0-8D0A-6572D15DC3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5532A415-8969-46A0-A2E7-C074D3CA8D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C5FF32D6-7E96-44F2-B829-D0C69C7A8D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71" name="楕円 570">
          <a:extLst>
            <a:ext uri="{FF2B5EF4-FFF2-40B4-BE49-F238E27FC236}">
              <a16:creationId xmlns:a16="http://schemas.microsoft.com/office/drawing/2014/main" id="{F6CF77DB-80FD-48A9-8412-C97DC6F1B36C}"/>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572" name="【保健センター・保健所】&#10;一人当たり面積該当値テキスト">
          <a:extLst>
            <a:ext uri="{FF2B5EF4-FFF2-40B4-BE49-F238E27FC236}">
              <a16:creationId xmlns:a16="http://schemas.microsoft.com/office/drawing/2014/main" id="{E5BEBB87-68B3-4958-B4DC-3DA4D5485413}"/>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73" name="楕円 572">
          <a:extLst>
            <a:ext uri="{FF2B5EF4-FFF2-40B4-BE49-F238E27FC236}">
              <a16:creationId xmlns:a16="http://schemas.microsoft.com/office/drawing/2014/main" id="{BAE178E5-49C1-4B59-A85D-CDFB7C7B190B}"/>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574" name="直線コネクタ 573">
          <a:extLst>
            <a:ext uri="{FF2B5EF4-FFF2-40B4-BE49-F238E27FC236}">
              <a16:creationId xmlns:a16="http://schemas.microsoft.com/office/drawing/2014/main" id="{8A92343A-E82E-4CCB-B763-00EB15A96721}"/>
            </a:ext>
          </a:extLst>
        </xdr:cNvPr>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575" name="楕円 574">
          <a:extLst>
            <a:ext uri="{FF2B5EF4-FFF2-40B4-BE49-F238E27FC236}">
              <a16:creationId xmlns:a16="http://schemas.microsoft.com/office/drawing/2014/main" id="{D63BACF6-C41C-445E-B41C-2F421A56C55B}"/>
            </a:ext>
          </a:extLst>
        </xdr:cNvPr>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38862</xdr:rowOff>
    </xdr:to>
    <xdr:cxnSp macro="">
      <xdr:nvCxnSpPr>
        <xdr:cNvPr id="576" name="直線コネクタ 575">
          <a:extLst>
            <a:ext uri="{FF2B5EF4-FFF2-40B4-BE49-F238E27FC236}">
              <a16:creationId xmlns:a16="http://schemas.microsoft.com/office/drawing/2014/main" id="{3CC8A9E1-D775-41C9-9290-A689F37FF5B9}"/>
            </a:ext>
          </a:extLst>
        </xdr:cNvPr>
        <xdr:cNvCxnSpPr/>
      </xdr:nvCxnSpPr>
      <xdr:spPr>
        <a:xfrm flipV="1">
          <a:off x="20434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577" name="楕円 576">
          <a:extLst>
            <a:ext uri="{FF2B5EF4-FFF2-40B4-BE49-F238E27FC236}">
              <a16:creationId xmlns:a16="http://schemas.microsoft.com/office/drawing/2014/main" id="{4C6D1738-3E10-4135-AA58-DF21D62A3D88}"/>
            </a:ext>
          </a:extLst>
        </xdr:cNvPr>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38862</xdr:rowOff>
    </xdr:from>
    <xdr:to>
      <xdr:col>107</xdr:col>
      <xdr:colOff>50800</xdr:colOff>
      <xdr:row>63</xdr:row>
      <xdr:rowOff>38862</xdr:rowOff>
    </xdr:to>
    <xdr:cxnSp macro="">
      <xdr:nvCxnSpPr>
        <xdr:cNvPr id="578" name="直線コネクタ 577">
          <a:extLst>
            <a:ext uri="{FF2B5EF4-FFF2-40B4-BE49-F238E27FC236}">
              <a16:creationId xmlns:a16="http://schemas.microsoft.com/office/drawing/2014/main" id="{AAFFB6B5-1266-4A75-B0B2-750A2A0E9B24}"/>
            </a:ext>
          </a:extLst>
        </xdr:cNvPr>
        <xdr:cNvCxnSpPr/>
      </xdr:nvCxnSpPr>
      <xdr:spPr>
        <a:xfrm>
          <a:off x="19545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79" name="n_1aveValue【保健センター・保健所】&#10;一人当たり面積">
          <a:extLst>
            <a:ext uri="{FF2B5EF4-FFF2-40B4-BE49-F238E27FC236}">
              <a16:creationId xmlns:a16="http://schemas.microsoft.com/office/drawing/2014/main" id="{CEE26BA6-C24C-444A-9122-B764737F1552}"/>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0" name="n_2aveValue【保健センター・保健所】&#10;一人当たり面積">
          <a:extLst>
            <a:ext uri="{FF2B5EF4-FFF2-40B4-BE49-F238E27FC236}">
              <a16:creationId xmlns:a16="http://schemas.microsoft.com/office/drawing/2014/main" id="{54BBE356-B0A2-4835-8444-4645FB8FD847}"/>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1" name="n_3aveValue【保健センター・保健所】&#10;一人当たり面積">
          <a:extLst>
            <a:ext uri="{FF2B5EF4-FFF2-40B4-BE49-F238E27FC236}">
              <a16:creationId xmlns:a16="http://schemas.microsoft.com/office/drawing/2014/main" id="{A85C4FF0-12C6-4956-9791-A3E019FEBEB8}"/>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2" name="n_4aveValue【保健センター・保健所】&#10;一人当たり面積">
          <a:extLst>
            <a:ext uri="{FF2B5EF4-FFF2-40B4-BE49-F238E27FC236}">
              <a16:creationId xmlns:a16="http://schemas.microsoft.com/office/drawing/2014/main" id="{796521AA-53CE-46A5-BFED-24C0B3BA8D63}"/>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83" name="n_1mainValue【保健センター・保健所】&#10;一人当たり面積">
          <a:extLst>
            <a:ext uri="{FF2B5EF4-FFF2-40B4-BE49-F238E27FC236}">
              <a16:creationId xmlns:a16="http://schemas.microsoft.com/office/drawing/2014/main" id="{069238A3-7278-49F8-91F6-684A675D710A}"/>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584" name="n_2mainValue【保健センター・保健所】&#10;一人当たり面積">
          <a:extLst>
            <a:ext uri="{FF2B5EF4-FFF2-40B4-BE49-F238E27FC236}">
              <a16:creationId xmlns:a16="http://schemas.microsoft.com/office/drawing/2014/main" id="{BA0719D5-C7B6-4AB2-98FB-87DDC96A99F9}"/>
            </a:ext>
          </a:extLst>
        </xdr:cNvPr>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585" name="n_3mainValue【保健センター・保健所】&#10;一人当たり面積">
          <a:extLst>
            <a:ext uri="{FF2B5EF4-FFF2-40B4-BE49-F238E27FC236}">
              <a16:creationId xmlns:a16="http://schemas.microsoft.com/office/drawing/2014/main" id="{F17C33A3-7B02-498A-BBC5-140CA256A6F0}"/>
            </a:ext>
          </a:extLst>
        </xdr:cNvPr>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C890D339-A77D-49DC-86C7-3EE67778F8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121433A9-B397-46D3-ACDB-CD342E0EFF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73380EB2-B252-4886-BFDB-73897E4A99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DED75405-6217-4631-AACF-A3AC8FE1C9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029F3502-E837-408D-8E9F-A273A9C1B3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4FF05585-E3B9-406C-AF7B-62C945FCF4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E9579732-902F-4DF7-A833-9A474037F8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DA3F752B-74EF-41E4-A87D-6C2054A774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B4AA62C2-25D2-460C-82C0-29C3E5BE418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2D1E45B5-BD35-446E-B8A0-E7EA10FF85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E77A653C-C512-4DCF-A6BB-34A3CB43451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8548183D-7AF7-481C-8CA8-BBA440BFF2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a:extLst>
            <a:ext uri="{FF2B5EF4-FFF2-40B4-BE49-F238E27FC236}">
              <a16:creationId xmlns:a16="http://schemas.microsoft.com/office/drawing/2014/main" id="{68A3A459-AD61-4086-89E2-0B14A15FEE2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C2869F3A-D374-4C17-9F3E-4179CE9F053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930E0A5E-DAA8-4AB8-88D7-E410B4CE912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3F27FB35-DFFB-4F68-AD70-13DC608FDD7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346DCA03-48BF-486B-AF02-B221679902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B0B7CA25-3F40-494E-AED0-C73836B2F7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a:extLst>
            <a:ext uri="{FF2B5EF4-FFF2-40B4-BE49-F238E27FC236}">
              <a16:creationId xmlns:a16="http://schemas.microsoft.com/office/drawing/2014/main" id="{39FF37B2-738C-45D6-94B5-0B6532CD09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EA9B6922-78DC-4A44-9E37-AFB6B9B35E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E2CA80D8-C038-4655-B966-C22BAAE3FC7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F9F70895-2E15-4AB3-8E48-61B87C7780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a:extLst>
            <a:ext uri="{FF2B5EF4-FFF2-40B4-BE49-F238E27FC236}">
              <a16:creationId xmlns:a16="http://schemas.microsoft.com/office/drawing/2014/main" id="{8F0F7FE2-2026-4BF0-9B34-6F220ED7C02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A8F8F84F-06ED-4A92-9460-ABC291A872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a:extLst>
            <a:ext uri="{FF2B5EF4-FFF2-40B4-BE49-F238E27FC236}">
              <a16:creationId xmlns:a16="http://schemas.microsoft.com/office/drawing/2014/main" id="{8C068D6E-B59C-48FE-9739-5BE26AC882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1" name="直線コネクタ 610">
          <a:extLst>
            <a:ext uri="{FF2B5EF4-FFF2-40B4-BE49-F238E27FC236}">
              <a16:creationId xmlns:a16="http://schemas.microsoft.com/office/drawing/2014/main" id="{64572958-6D1C-4F82-95A0-B26079EE14CD}"/>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消防施設】&#10;有形固定資産減価償却率最小値テキスト">
          <a:extLst>
            <a:ext uri="{FF2B5EF4-FFF2-40B4-BE49-F238E27FC236}">
              <a16:creationId xmlns:a16="http://schemas.microsoft.com/office/drawing/2014/main" id="{1737ED24-0F1D-40E9-8254-47F6897C6E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a:extLst>
            <a:ext uri="{FF2B5EF4-FFF2-40B4-BE49-F238E27FC236}">
              <a16:creationId xmlns:a16="http://schemas.microsoft.com/office/drawing/2014/main" id="{0F10FDF0-72D4-4DCA-846C-77B28E70832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4" name="【消防施設】&#10;有形固定資産減価償却率最大値テキスト">
          <a:extLst>
            <a:ext uri="{FF2B5EF4-FFF2-40B4-BE49-F238E27FC236}">
              <a16:creationId xmlns:a16="http://schemas.microsoft.com/office/drawing/2014/main" id="{D18A032B-6B1C-4565-8D76-DCA363793FEB}"/>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5" name="直線コネクタ 614">
          <a:extLst>
            <a:ext uri="{FF2B5EF4-FFF2-40B4-BE49-F238E27FC236}">
              <a16:creationId xmlns:a16="http://schemas.microsoft.com/office/drawing/2014/main" id="{21612229-7DBD-4610-9901-D2490794776A}"/>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16" name="【消防施設】&#10;有形固定資産減価償却率平均値テキスト">
          <a:extLst>
            <a:ext uri="{FF2B5EF4-FFF2-40B4-BE49-F238E27FC236}">
              <a16:creationId xmlns:a16="http://schemas.microsoft.com/office/drawing/2014/main" id="{A44CE1E0-65E4-4630-B53D-B6829A44973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7" name="フローチャート: 判断 616">
          <a:extLst>
            <a:ext uri="{FF2B5EF4-FFF2-40B4-BE49-F238E27FC236}">
              <a16:creationId xmlns:a16="http://schemas.microsoft.com/office/drawing/2014/main" id="{DE78FC34-BF89-4580-9D48-64ED3DFC85B1}"/>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8" name="フローチャート: 判断 617">
          <a:extLst>
            <a:ext uri="{FF2B5EF4-FFF2-40B4-BE49-F238E27FC236}">
              <a16:creationId xmlns:a16="http://schemas.microsoft.com/office/drawing/2014/main" id="{A1D408D4-CD98-4D5F-ADCD-96FD179006CF}"/>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19" name="フローチャート: 判断 618">
          <a:extLst>
            <a:ext uri="{FF2B5EF4-FFF2-40B4-BE49-F238E27FC236}">
              <a16:creationId xmlns:a16="http://schemas.microsoft.com/office/drawing/2014/main" id="{65748646-33AA-4FB7-89EA-D2DFB57A732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0" name="フローチャート: 判断 619">
          <a:extLst>
            <a:ext uri="{FF2B5EF4-FFF2-40B4-BE49-F238E27FC236}">
              <a16:creationId xmlns:a16="http://schemas.microsoft.com/office/drawing/2014/main" id="{0E7E1F42-BFC1-4C5F-83C8-66B46106A19D}"/>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1" name="フローチャート: 判断 620">
          <a:extLst>
            <a:ext uri="{FF2B5EF4-FFF2-40B4-BE49-F238E27FC236}">
              <a16:creationId xmlns:a16="http://schemas.microsoft.com/office/drawing/2014/main" id="{EF29C08D-BF55-4F84-81FD-F3F865F75F7C}"/>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9A4A36D-DD17-477B-B284-C2345A55E1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8FCAEBCF-807B-4F24-AF7B-216234A7E8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CCA73285-667A-493D-A9AD-DC588F17B1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1FCD7888-41C5-4738-8EB4-B5C4EF9F53F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89FB5116-F67D-479F-BD97-2CCCDF19A9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627" name="楕円 626">
          <a:extLst>
            <a:ext uri="{FF2B5EF4-FFF2-40B4-BE49-F238E27FC236}">
              <a16:creationId xmlns:a16="http://schemas.microsoft.com/office/drawing/2014/main" id="{8640B0CA-6A1F-4B29-8440-731F98568125}"/>
            </a:ext>
          </a:extLst>
        </xdr:cNvPr>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628" name="【消防施設】&#10;有形固定資産減価償却率該当値テキスト">
          <a:extLst>
            <a:ext uri="{FF2B5EF4-FFF2-40B4-BE49-F238E27FC236}">
              <a16:creationId xmlns:a16="http://schemas.microsoft.com/office/drawing/2014/main" id="{1556ED88-0595-4FC0-83F0-E2AE040FBD12}"/>
            </a:ext>
          </a:extLst>
        </xdr:cNvPr>
        <xdr:cNvSpPr txBox="1"/>
      </xdr:nvSpPr>
      <xdr:spPr>
        <a:xfrm>
          <a:off x="16357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155484</xdr:rowOff>
    </xdr:from>
    <xdr:to>
      <xdr:col>81</xdr:col>
      <xdr:colOff>101600</xdr:colOff>
      <xdr:row>82</xdr:row>
      <xdr:rowOff>85634</xdr:rowOff>
    </xdr:to>
    <xdr:sp macro="" textlink="">
      <xdr:nvSpPr>
        <xdr:cNvPr id="629" name="楕円 628">
          <a:extLst>
            <a:ext uri="{FF2B5EF4-FFF2-40B4-BE49-F238E27FC236}">
              <a16:creationId xmlns:a16="http://schemas.microsoft.com/office/drawing/2014/main" id="{172C31B1-DDAA-43BC-B5E7-BF0FAF8C684D}"/>
            </a:ext>
          </a:extLst>
        </xdr:cNvPr>
        <xdr:cNvSpPr/>
      </xdr:nvSpPr>
      <xdr:spPr>
        <a:xfrm>
          <a:off x="1543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34834</xdr:rowOff>
    </xdr:from>
    <xdr:to>
      <xdr:col>85</xdr:col>
      <xdr:colOff>127000</xdr:colOff>
      <xdr:row>82</xdr:row>
      <xdr:rowOff>41366</xdr:rowOff>
    </xdr:to>
    <xdr:cxnSp macro="">
      <xdr:nvCxnSpPr>
        <xdr:cNvPr id="630" name="直線コネクタ 629">
          <a:extLst>
            <a:ext uri="{FF2B5EF4-FFF2-40B4-BE49-F238E27FC236}">
              <a16:creationId xmlns:a16="http://schemas.microsoft.com/office/drawing/2014/main" id="{6D93649D-5010-4C3E-88B1-75BADA37A624}"/>
            </a:ext>
          </a:extLst>
        </xdr:cNvPr>
        <xdr:cNvCxnSpPr/>
      </xdr:nvCxnSpPr>
      <xdr:spPr>
        <a:xfrm>
          <a:off x="15481300" y="140937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31" name="楕円 630">
          <a:extLst>
            <a:ext uri="{FF2B5EF4-FFF2-40B4-BE49-F238E27FC236}">
              <a16:creationId xmlns:a16="http://schemas.microsoft.com/office/drawing/2014/main" id="{43061814-5FF4-4871-BCF0-92E0AF2D26AC}"/>
            </a:ext>
          </a:extLst>
        </xdr:cNvPr>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34834</xdr:rowOff>
    </xdr:to>
    <xdr:cxnSp macro="">
      <xdr:nvCxnSpPr>
        <xdr:cNvPr id="632" name="直線コネクタ 631">
          <a:extLst>
            <a:ext uri="{FF2B5EF4-FFF2-40B4-BE49-F238E27FC236}">
              <a16:creationId xmlns:a16="http://schemas.microsoft.com/office/drawing/2014/main" id="{CAA72582-B184-4F82-8E04-87B13A707DE3}"/>
            </a:ext>
          </a:extLst>
        </xdr:cNvPr>
        <xdr:cNvCxnSpPr/>
      </xdr:nvCxnSpPr>
      <xdr:spPr>
        <a:xfrm>
          <a:off x="14592300" y="140872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163649</xdr:rowOff>
    </xdr:from>
    <xdr:to>
      <xdr:col>72</xdr:col>
      <xdr:colOff>38100</xdr:colOff>
      <xdr:row>82</xdr:row>
      <xdr:rowOff>93799</xdr:rowOff>
    </xdr:to>
    <xdr:sp macro="" textlink="">
      <xdr:nvSpPr>
        <xdr:cNvPr id="633" name="楕円 632">
          <a:extLst>
            <a:ext uri="{FF2B5EF4-FFF2-40B4-BE49-F238E27FC236}">
              <a16:creationId xmlns:a16="http://schemas.microsoft.com/office/drawing/2014/main" id="{EB4C5710-4ABA-4AC3-AAD2-D045F42F4108}"/>
            </a:ext>
          </a:extLst>
        </xdr:cNvPr>
        <xdr:cNvSpPr/>
      </xdr:nvSpPr>
      <xdr:spPr>
        <a:xfrm>
          <a:off x="13652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82</xdr:row>
      <xdr:rowOff>42999</xdr:rowOff>
    </xdr:to>
    <xdr:cxnSp macro="">
      <xdr:nvCxnSpPr>
        <xdr:cNvPr id="634" name="直線コネクタ 633">
          <a:extLst>
            <a:ext uri="{FF2B5EF4-FFF2-40B4-BE49-F238E27FC236}">
              <a16:creationId xmlns:a16="http://schemas.microsoft.com/office/drawing/2014/main" id="{ACDF1BC5-95DE-490A-AF79-4976941DD9C4}"/>
            </a:ext>
          </a:extLst>
        </xdr:cNvPr>
        <xdr:cNvCxnSpPr/>
      </xdr:nvCxnSpPr>
      <xdr:spPr>
        <a:xfrm flipV="1">
          <a:off x="13703300" y="140872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35" name="n_1aveValue【消防施設】&#10;有形固定資産減価償却率">
          <a:extLst>
            <a:ext uri="{FF2B5EF4-FFF2-40B4-BE49-F238E27FC236}">
              <a16:creationId xmlns:a16="http://schemas.microsoft.com/office/drawing/2014/main" id="{8CE9E237-53C0-4B10-A811-F163B9B46F2D}"/>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6" name="n_2aveValue【消防施設】&#10;有形固定資産減価償却率">
          <a:extLst>
            <a:ext uri="{FF2B5EF4-FFF2-40B4-BE49-F238E27FC236}">
              <a16:creationId xmlns:a16="http://schemas.microsoft.com/office/drawing/2014/main" id="{2DD9D008-C635-40BD-A830-724CA39E2388}"/>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37" name="n_3aveValue【消防施設】&#10;有形固定資産減価償却率">
          <a:extLst>
            <a:ext uri="{FF2B5EF4-FFF2-40B4-BE49-F238E27FC236}">
              <a16:creationId xmlns:a16="http://schemas.microsoft.com/office/drawing/2014/main" id="{74203600-8DE7-4EBC-8408-37B476D083D4}"/>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38" name="n_4aveValue【消防施設】&#10;有形固定資産減価償却率">
          <a:extLst>
            <a:ext uri="{FF2B5EF4-FFF2-40B4-BE49-F238E27FC236}">
              <a16:creationId xmlns:a16="http://schemas.microsoft.com/office/drawing/2014/main" id="{5252766D-F674-41B8-9B56-4DBED76523AE}"/>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102161</xdr:rowOff>
    </xdr:from>
    <xdr:ext cx="405111" cy="259045"/>
    <xdr:sp macro="" textlink="">
      <xdr:nvSpPr>
        <xdr:cNvPr id="639" name="n_1mainValue【消防施設】&#10;有形固定資産減価償却率">
          <a:extLst>
            <a:ext uri="{FF2B5EF4-FFF2-40B4-BE49-F238E27FC236}">
              <a16:creationId xmlns:a16="http://schemas.microsoft.com/office/drawing/2014/main" id="{2C831F26-FD64-4BE5-9D69-0654A6F98264}"/>
            </a:ext>
          </a:extLst>
        </xdr:cNvPr>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640" name="n_2mainValue【消防施設】&#10;有形固定資産減価償却率">
          <a:extLst>
            <a:ext uri="{FF2B5EF4-FFF2-40B4-BE49-F238E27FC236}">
              <a16:creationId xmlns:a16="http://schemas.microsoft.com/office/drawing/2014/main" id="{8D91FAB5-5315-494B-9039-DF3CAC191136}"/>
            </a:ext>
          </a:extLst>
        </xdr:cNvPr>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84926</xdr:rowOff>
    </xdr:from>
    <xdr:ext cx="405111" cy="259045"/>
    <xdr:sp macro="" textlink="">
      <xdr:nvSpPr>
        <xdr:cNvPr id="641" name="n_3mainValue【消防施設】&#10;有形固定資産減価償却率">
          <a:extLst>
            <a:ext uri="{FF2B5EF4-FFF2-40B4-BE49-F238E27FC236}">
              <a16:creationId xmlns:a16="http://schemas.microsoft.com/office/drawing/2014/main" id="{A9FBD57C-5135-433B-BF2B-F73E46F8744B}"/>
            </a:ext>
          </a:extLst>
        </xdr:cNvPr>
        <xdr:cNvSpPr txBox="1"/>
      </xdr:nvSpPr>
      <xdr:spPr>
        <a:xfrm>
          <a:off x="13500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1AFEBCCD-F5E1-4497-A76C-29D10BA3CD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95AE49B6-C72E-477D-8414-AB84E9828A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DF299CCC-B73D-42E1-B368-B47272AAC9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27BEA998-6492-4C1C-A1FA-AAAC8D6049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404BBFDC-425A-4BBB-AB9C-8C1D592B9B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BC18167-5D39-40DB-9A12-8604C1610C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2216F5D8-8A36-41E4-B149-0DBEFBF312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75FCAC7B-3E5D-4784-9D52-EB9DB29A42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489C6144-F014-455F-AFB3-4A6E5CDFEE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B2C278C5-D89F-4EF4-89B2-EC477B7883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a:extLst>
            <a:ext uri="{FF2B5EF4-FFF2-40B4-BE49-F238E27FC236}">
              <a16:creationId xmlns:a16="http://schemas.microsoft.com/office/drawing/2014/main" id="{D2CD7059-611A-4375-A735-A4A2928AB47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a:extLst>
            <a:ext uri="{FF2B5EF4-FFF2-40B4-BE49-F238E27FC236}">
              <a16:creationId xmlns:a16="http://schemas.microsoft.com/office/drawing/2014/main" id="{E830F178-4780-48FF-AF49-10F15A71B22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a:extLst>
            <a:ext uri="{FF2B5EF4-FFF2-40B4-BE49-F238E27FC236}">
              <a16:creationId xmlns:a16="http://schemas.microsoft.com/office/drawing/2014/main" id="{8F50A321-9C0E-4A25-8959-CE5A3E82683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a:extLst>
            <a:ext uri="{FF2B5EF4-FFF2-40B4-BE49-F238E27FC236}">
              <a16:creationId xmlns:a16="http://schemas.microsoft.com/office/drawing/2014/main" id="{64EEBEC5-D30B-498B-970C-249E1091681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a:extLst>
            <a:ext uri="{FF2B5EF4-FFF2-40B4-BE49-F238E27FC236}">
              <a16:creationId xmlns:a16="http://schemas.microsoft.com/office/drawing/2014/main" id="{9D3048EE-53A5-4EB8-B276-5D48DFE22D9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a:extLst>
            <a:ext uri="{FF2B5EF4-FFF2-40B4-BE49-F238E27FC236}">
              <a16:creationId xmlns:a16="http://schemas.microsoft.com/office/drawing/2014/main" id="{2F306B94-FB50-4B92-9904-3EEFBEACBA9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a:extLst>
            <a:ext uri="{FF2B5EF4-FFF2-40B4-BE49-F238E27FC236}">
              <a16:creationId xmlns:a16="http://schemas.microsoft.com/office/drawing/2014/main" id="{A2747BF9-E7BB-4775-9BAE-400DF365DC6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a:extLst>
            <a:ext uri="{FF2B5EF4-FFF2-40B4-BE49-F238E27FC236}">
              <a16:creationId xmlns:a16="http://schemas.microsoft.com/office/drawing/2014/main" id="{15EA091B-271A-4DDD-A585-633C173AE1F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4AC68CA-F194-437E-923A-1F06BCDB45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D4B17DEA-CE8F-4F25-9C5F-B981E97D65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a:extLst>
            <a:ext uri="{FF2B5EF4-FFF2-40B4-BE49-F238E27FC236}">
              <a16:creationId xmlns:a16="http://schemas.microsoft.com/office/drawing/2014/main" id="{6D2F23F2-898F-4279-940C-4FD48323CD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3" name="直線コネクタ 662">
          <a:extLst>
            <a:ext uri="{FF2B5EF4-FFF2-40B4-BE49-F238E27FC236}">
              <a16:creationId xmlns:a16="http://schemas.microsoft.com/office/drawing/2014/main" id="{449B2A00-EA21-43D0-BB2F-1B16B297FD45}"/>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4" name="【消防施設】&#10;一人当たり面積最小値テキスト">
          <a:extLst>
            <a:ext uri="{FF2B5EF4-FFF2-40B4-BE49-F238E27FC236}">
              <a16:creationId xmlns:a16="http://schemas.microsoft.com/office/drawing/2014/main" id="{F8A6C193-90D4-432A-9910-91AA342A96FE}"/>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5" name="直線コネクタ 664">
          <a:extLst>
            <a:ext uri="{FF2B5EF4-FFF2-40B4-BE49-F238E27FC236}">
              <a16:creationId xmlns:a16="http://schemas.microsoft.com/office/drawing/2014/main" id="{B68F09AB-2C38-4A37-B805-F3C0BF236EB4}"/>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6" name="【消防施設】&#10;一人当たり面積最大値テキスト">
          <a:extLst>
            <a:ext uri="{FF2B5EF4-FFF2-40B4-BE49-F238E27FC236}">
              <a16:creationId xmlns:a16="http://schemas.microsoft.com/office/drawing/2014/main" id="{AF98F617-3921-4AC2-903C-EEA1B186AA0C}"/>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7" name="直線コネクタ 666">
          <a:extLst>
            <a:ext uri="{FF2B5EF4-FFF2-40B4-BE49-F238E27FC236}">
              <a16:creationId xmlns:a16="http://schemas.microsoft.com/office/drawing/2014/main" id="{623491C2-D46D-43D3-8982-2C10DD1F6D78}"/>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68" name="【消防施設】&#10;一人当たり面積平均値テキスト">
          <a:extLst>
            <a:ext uri="{FF2B5EF4-FFF2-40B4-BE49-F238E27FC236}">
              <a16:creationId xmlns:a16="http://schemas.microsoft.com/office/drawing/2014/main" id="{68D2F26E-19D2-4FC7-AF06-6704388B8A5A}"/>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69" name="フローチャート: 判断 668">
          <a:extLst>
            <a:ext uri="{FF2B5EF4-FFF2-40B4-BE49-F238E27FC236}">
              <a16:creationId xmlns:a16="http://schemas.microsoft.com/office/drawing/2014/main" id="{14942E9B-9BDB-41F8-8615-D5951963E0E1}"/>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0" name="フローチャート: 判断 669">
          <a:extLst>
            <a:ext uri="{FF2B5EF4-FFF2-40B4-BE49-F238E27FC236}">
              <a16:creationId xmlns:a16="http://schemas.microsoft.com/office/drawing/2014/main" id="{01B0D069-FE01-43E2-A22D-BF8029F528C4}"/>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1" name="フローチャート: 判断 670">
          <a:extLst>
            <a:ext uri="{FF2B5EF4-FFF2-40B4-BE49-F238E27FC236}">
              <a16:creationId xmlns:a16="http://schemas.microsoft.com/office/drawing/2014/main" id="{23B2B87D-C3A6-4A94-9472-815FBA29C252}"/>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2" name="フローチャート: 判断 671">
          <a:extLst>
            <a:ext uri="{FF2B5EF4-FFF2-40B4-BE49-F238E27FC236}">
              <a16:creationId xmlns:a16="http://schemas.microsoft.com/office/drawing/2014/main" id="{3A1DA9CD-C77A-4DF5-BCB8-1E6A485DFAD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3" name="フローチャート: 判断 672">
          <a:extLst>
            <a:ext uri="{FF2B5EF4-FFF2-40B4-BE49-F238E27FC236}">
              <a16:creationId xmlns:a16="http://schemas.microsoft.com/office/drawing/2014/main" id="{9D7CD2FF-36F9-4CCE-8230-FEADF5FCA5FA}"/>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919B0F1-29A3-482E-B8B1-AEF85CA619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18340ECF-FBA2-4010-9A46-3B2C49597F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1DB690BC-3365-44BB-B26F-40F89B7D37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AC2BC9E8-56EA-4F00-86F6-0C560A1C56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A7480A6D-3D76-429A-B07A-EBDE4F248D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679" name="楕円 678">
          <a:extLst>
            <a:ext uri="{FF2B5EF4-FFF2-40B4-BE49-F238E27FC236}">
              <a16:creationId xmlns:a16="http://schemas.microsoft.com/office/drawing/2014/main" id="{90049188-0524-4613-AF14-EF80AE0DDA69}"/>
            </a:ext>
          </a:extLst>
        </xdr:cNvPr>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680" name="【消防施設】&#10;一人当たり面積該当値テキスト">
          <a:extLst>
            <a:ext uri="{FF2B5EF4-FFF2-40B4-BE49-F238E27FC236}">
              <a16:creationId xmlns:a16="http://schemas.microsoft.com/office/drawing/2014/main" id="{4A9FECE8-8002-4419-86E5-1C5D394E0A33}"/>
            </a:ext>
          </a:extLst>
        </xdr:cNvPr>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81" name="楕円 680">
          <a:extLst>
            <a:ext uri="{FF2B5EF4-FFF2-40B4-BE49-F238E27FC236}">
              <a16:creationId xmlns:a16="http://schemas.microsoft.com/office/drawing/2014/main" id="{2C4674FA-9E32-4409-B9C9-6DF5FD7C2711}"/>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49530</xdr:rowOff>
    </xdr:to>
    <xdr:cxnSp macro="">
      <xdr:nvCxnSpPr>
        <xdr:cNvPr id="682" name="直線コネクタ 681">
          <a:extLst>
            <a:ext uri="{FF2B5EF4-FFF2-40B4-BE49-F238E27FC236}">
              <a16:creationId xmlns:a16="http://schemas.microsoft.com/office/drawing/2014/main" id="{C3228188-7C8C-4084-86D2-198A85861B9A}"/>
            </a:ext>
          </a:extLst>
        </xdr:cNvPr>
        <xdr:cNvCxnSpPr/>
      </xdr:nvCxnSpPr>
      <xdr:spPr>
        <a:xfrm flipV="1">
          <a:off x="21323300" y="1427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683" name="楕円 682">
          <a:extLst>
            <a:ext uri="{FF2B5EF4-FFF2-40B4-BE49-F238E27FC236}">
              <a16:creationId xmlns:a16="http://schemas.microsoft.com/office/drawing/2014/main" id="{6181CE91-6FEF-4137-A974-16E746681D7D}"/>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83</xdr:row>
      <xdr:rowOff>49530</xdr:rowOff>
    </xdr:to>
    <xdr:cxnSp macro="">
      <xdr:nvCxnSpPr>
        <xdr:cNvPr id="684" name="直線コネクタ 683">
          <a:extLst>
            <a:ext uri="{FF2B5EF4-FFF2-40B4-BE49-F238E27FC236}">
              <a16:creationId xmlns:a16="http://schemas.microsoft.com/office/drawing/2014/main" id="{C570141D-A007-4889-BD46-3E2DDF568B5A}"/>
            </a:ext>
          </a:extLst>
        </xdr:cNvPr>
        <xdr:cNvCxnSpPr/>
      </xdr:nvCxnSpPr>
      <xdr:spPr>
        <a:xfrm>
          <a:off x="20434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685" name="楕円 684">
          <a:extLst>
            <a:ext uri="{FF2B5EF4-FFF2-40B4-BE49-F238E27FC236}">
              <a16:creationId xmlns:a16="http://schemas.microsoft.com/office/drawing/2014/main" id="{AE69B0AC-2342-4A03-938F-90055077FA5B}"/>
            </a:ext>
          </a:extLst>
        </xdr:cNvPr>
        <xdr:cNvSpPr/>
      </xdr:nvSpPr>
      <xdr:spPr>
        <a:xfrm>
          <a:off x="19494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131826</xdr:rowOff>
    </xdr:to>
    <xdr:cxnSp macro="">
      <xdr:nvCxnSpPr>
        <xdr:cNvPr id="686" name="直線コネクタ 685">
          <a:extLst>
            <a:ext uri="{FF2B5EF4-FFF2-40B4-BE49-F238E27FC236}">
              <a16:creationId xmlns:a16="http://schemas.microsoft.com/office/drawing/2014/main" id="{A616ADD5-64AE-4B3B-BC11-25EE04E46DFE}"/>
            </a:ext>
          </a:extLst>
        </xdr:cNvPr>
        <xdr:cNvCxnSpPr/>
      </xdr:nvCxnSpPr>
      <xdr:spPr>
        <a:xfrm flipV="1">
          <a:off x="19545300" y="14275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687" name="n_1aveValue【消防施設】&#10;一人当たり面積">
          <a:extLst>
            <a:ext uri="{FF2B5EF4-FFF2-40B4-BE49-F238E27FC236}">
              <a16:creationId xmlns:a16="http://schemas.microsoft.com/office/drawing/2014/main" id="{0D346EED-8CD9-4B34-AE82-9119236F8E3B}"/>
            </a:ext>
          </a:extLst>
        </xdr:cNvPr>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8" name="n_2aveValue【消防施設】&#10;一人当たり面積">
          <a:extLst>
            <a:ext uri="{FF2B5EF4-FFF2-40B4-BE49-F238E27FC236}">
              <a16:creationId xmlns:a16="http://schemas.microsoft.com/office/drawing/2014/main" id="{C9A92DD6-0A89-40C5-ACD2-551D9E3B73B6}"/>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689" name="n_3aveValue【消防施設】&#10;一人当たり面積">
          <a:extLst>
            <a:ext uri="{FF2B5EF4-FFF2-40B4-BE49-F238E27FC236}">
              <a16:creationId xmlns:a16="http://schemas.microsoft.com/office/drawing/2014/main" id="{99B83E14-F9E1-4F23-B988-524324B9B366}"/>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0" name="n_4aveValue【消防施設】&#10;一人当たり面積">
          <a:extLst>
            <a:ext uri="{FF2B5EF4-FFF2-40B4-BE49-F238E27FC236}">
              <a16:creationId xmlns:a16="http://schemas.microsoft.com/office/drawing/2014/main" id="{86B71EC2-2525-4894-A1A5-30648A9FC6B9}"/>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91" name="n_1mainValue【消防施設】&#10;一人当たり面積">
          <a:extLst>
            <a:ext uri="{FF2B5EF4-FFF2-40B4-BE49-F238E27FC236}">
              <a16:creationId xmlns:a16="http://schemas.microsoft.com/office/drawing/2014/main" id="{EC2D531C-3772-4A7F-B143-CDA06DD2ECF8}"/>
            </a:ext>
          </a:extLst>
        </xdr:cNvPr>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692" name="n_2mainValue【消防施設】&#10;一人当たり面積">
          <a:extLst>
            <a:ext uri="{FF2B5EF4-FFF2-40B4-BE49-F238E27FC236}">
              <a16:creationId xmlns:a16="http://schemas.microsoft.com/office/drawing/2014/main" id="{5A7AC2B4-166D-448E-BF0F-8479A3F61756}"/>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693" name="n_3mainValue【消防施設】&#10;一人当たり面積">
          <a:extLst>
            <a:ext uri="{FF2B5EF4-FFF2-40B4-BE49-F238E27FC236}">
              <a16:creationId xmlns:a16="http://schemas.microsoft.com/office/drawing/2014/main" id="{AAFA92C0-A252-4271-B03C-688331A6E6DF}"/>
            </a:ext>
          </a:extLst>
        </xdr:cNvPr>
        <xdr:cNvSpPr txBox="1"/>
      </xdr:nvSpPr>
      <xdr:spPr>
        <a:xfrm>
          <a:off x="19310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BE69FE66-DCAB-4CEE-A997-14522921A5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8A603229-4679-4BCD-AC9F-BCAC9775C2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5DD6B70-9938-4AD5-84D6-0602704630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97DE4CCB-140A-42E8-894F-0F5EC1EEE3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C27489DA-CA73-4267-B3EC-7B9F776CF9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B5088FAB-FBEA-4466-BE73-682BDC7D5C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A14AA8C9-5C6F-41C3-8658-7027C762A3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F7C2FE7D-2BD4-4DDF-BFBA-4200BC2CA3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256F6900-7973-4922-9F5C-2F88E10807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4522B732-FE9B-44D6-ABFC-D101E02306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F93B652A-16A4-4182-90AF-030AAF2A25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8CA50E62-0761-4C4D-876E-0C12EDCC21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3FC382FB-F2FC-44EA-9F3A-9A8BEF6F7AD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B1D8C112-A6D0-455B-941E-86C6DB8C7B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C94A92FE-6012-4BED-A44B-C23D1CE068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5E1D371B-CA32-41B7-9799-063D71968E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B7CA7146-DA57-4ECE-B345-61CA70B777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657054F8-D6B0-4AEE-A138-E9FE09BF6E7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55B5906F-96C8-4861-8C1A-201BD9A5EA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20F47871-AE73-4507-9F39-0C5EF5E4786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BA9A7121-9CD5-4B54-9CE0-54DD25D71C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D3BC2DB7-81A0-4682-9B3E-A1153A3D5E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43D0A2E8-E1CE-4616-91CA-1D717A54F9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5F9591EB-A3C8-4053-939F-C8F348746D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a:extLst>
            <a:ext uri="{FF2B5EF4-FFF2-40B4-BE49-F238E27FC236}">
              <a16:creationId xmlns:a16="http://schemas.microsoft.com/office/drawing/2014/main" id="{0A66A659-D9D8-483A-B655-84BA8CE7F0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19" name="直線コネクタ 718">
          <a:extLst>
            <a:ext uri="{FF2B5EF4-FFF2-40B4-BE49-F238E27FC236}">
              <a16:creationId xmlns:a16="http://schemas.microsoft.com/office/drawing/2014/main" id="{F5487C62-8B34-43C3-9F63-1CFCE740FA2E}"/>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0" name="【庁舎】&#10;有形固定資産減価償却率最小値テキスト">
          <a:extLst>
            <a:ext uri="{FF2B5EF4-FFF2-40B4-BE49-F238E27FC236}">
              <a16:creationId xmlns:a16="http://schemas.microsoft.com/office/drawing/2014/main" id="{0DEBF6A2-6048-4C56-9BC9-54F360FBEA1C}"/>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1" name="直線コネクタ 720">
          <a:extLst>
            <a:ext uri="{FF2B5EF4-FFF2-40B4-BE49-F238E27FC236}">
              <a16:creationId xmlns:a16="http://schemas.microsoft.com/office/drawing/2014/main" id="{67AA8153-2C22-4860-9B3C-0CF29DCEEB8C}"/>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2" name="【庁舎】&#10;有形固定資産減価償却率最大値テキスト">
          <a:extLst>
            <a:ext uri="{FF2B5EF4-FFF2-40B4-BE49-F238E27FC236}">
              <a16:creationId xmlns:a16="http://schemas.microsoft.com/office/drawing/2014/main" id="{663CB664-A0C8-4AB1-804D-87E356124891}"/>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3" name="直線コネクタ 722">
          <a:extLst>
            <a:ext uri="{FF2B5EF4-FFF2-40B4-BE49-F238E27FC236}">
              <a16:creationId xmlns:a16="http://schemas.microsoft.com/office/drawing/2014/main" id="{7F04EA74-29BA-46A5-866A-1BF78A415273}"/>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24" name="【庁舎】&#10;有形固定資産減価償却率平均値テキスト">
          <a:extLst>
            <a:ext uri="{FF2B5EF4-FFF2-40B4-BE49-F238E27FC236}">
              <a16:creationId xmlns:a16="http://schemas.microsoft.com/office/drawing/2014/main" id="{2316F03B-C43C-4EF1-9AFF-E1EAA4BFC2BD}"/>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5" name="フローチャート: 判断 724">
          <a:extLst>
            <a:ext uri="{FF2B5EF4-FFF2-40B4-BE49-F238E27FC236}">
              <a16:creationId xmlns:a16="http://schemas.microsoft.com/office/drawing/2014/main" id="{4FBE8F38-B3CD-49B1-8FA0-C63AC8189D55}"/>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6" name="フローチャート: 判断 725">
          <a:extLst>
            <a:ext uri="{FF2B5EF4-FFF2-40B4-BE49-F238E27FC236}">
              <a16:creationId xmlns:a16="http://schemas.microsoft.com/office/drawing/2014/main" id="{9B118340-EF63-4A95-83A5-B2BDA04C0EFB}"/>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7" name="フローチャート: 判断 726">
          <a:extLst>
            <a:ext uri="{FF2B5EF4-FFF2-40B4-BE49-F238E27FC236}">
              <a16:creationId xmlns:a16="http://schemas.microsoft.com/office/drawing/2014/main" id="{D015EB4E-B21B-46CE-85A1-B8461921ABBF}"/>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8" name="フローチャート: 判断 727">
          <a:extLst>
            <a:ext uri="{FF2B5EF4-FFF2-40B4-BE49-F238E27FC236}">
              <a16:creationId xmlns:a16="http://schemas.microsoft.com/office/drawing/2014/main" id="{9F90B839-8B50-4791-968E-DB1CDA2B6681}"/>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29" name="フローチャート: 判断 728">
          <a:extLst>
            <a:ext uri="{FF2B5EF4-FFF2-40B4-BE49-F238E27FC236}">
              <a16:creationId xmlns:a16="http://schemas.microsoft.com/office/drawing/2014/main" id="{045AB074-04BF-4BF9-A443-C03FDDFD2004}"/>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DDD9474-AC03-4E3B-80CE-362AA8A1B6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E14CB58-F92C-4140-AE40-F50E1E90A7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CABBB1-BF73-46FF-AF02-8057BABEEC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F227C46-B439-439A-8FCB-3C8194D570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FAE1E58-8C6A-48F4-B6BC-490CA1E4B5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735" name="楕円 734">
          <a:extLst>
            <a:ext uri="{FF2B5EF4-FFF2-40B4-BE49-F238E27FC236}">
              <a16:creationId xmlns:a16="http://schemas.microsoft.com/office/drawing/2014/main" id="{968EA584-BEFC-4D3A-8EE2-C46EE9107006}"/>
            </a:ext>
          </a:extLst>
        </xdr:cNvPr>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736" name="【庁舎】&#10;有形固定資産減価償却率該当値テキスト">
          <a:extLst>
            <a:ext uri="{FF2B5EF4-FFF2-40B4-BE49-F238E27FC236}">
              <a16:creationId xmlns:a16="http://schemas.microsoft.com/office/drawing/2014/main" id="{C41DC7C0-5A54-40BB-B6D0-7E22F0E8623C}"/>
            </a:ext>
          </a:extLst>
        </xdr:cNvPr>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737" name="楕円 736">
          <a:extLst>
            <a:ext uri="{FF2B5EF4-FFF2-40B4-BE49-F238E27FC236}">
              <a16:creationId xmlns:a16="http://schemas.microsoft.com/office/drawing/2014/main" id="{36B254CB-932C-4F5C-83FB-DC573FA1B8EC}"/>
            </a:ext>
          </a:extLst>
        </xdr:cNvPr>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45176</xdr:rowOff>
    </xdr:to>
    <xdr:cxnSp macro="">
      <xdr:nvCxnSpPr>
        <xdr:cNvPr id="738" name="直線コネクタ 737">
          <a:extLst>
            <a:ext uri="{FF2B5EF4-FFF2-40B4-BE49-F238E27FC236}">
              <a16:creationId xmlns:a16="http://schemas.microsoft.com/office/drawing/2014/main" id="{E3E40E29-1346-4726-8E8B-E03F1AF4CDA8}"/>
            </a:ext>
          </a:extLst>
        </xdr:cNvPr>
        <xdr:cNvCxnSpPr/>
      </xdr:nvCxnSpPr>
      <xdr:spPr>
        <a:xfrm>
          <a:off x="15481300" y="185225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739" name="楕円 738">
          <a:extLst>
            <a:ext uri="{FF2B5EF4-FFF2-40B4-BE49-F238E27FC236}">
              <a16:creationId xmlns:a16="http://schemas.microsoft.com/office/drawing/2014/main" id="{AFEF25C8-8546-485E-8873-AF4F6705141C}"/>
            </a:ext>
          </a:extLst>
        </xdr:cNvPr>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30480</xdr:rowOff>
    </xdr:to>
    <xdr:cxnSp macro="">
      <xdr:nvCxnSpPr>
        <xdr:cNvPr id="740" name="直線コネクタ 739">
          <a:extLst>
            <a:ext uri="{FF2B5EF4-FFF2-40B4-BE49-F238E27FC236}">
              <a16:creationId xmlns:a16="http://schemas.microsoft.com/office/drawing/2014/main" id="{8CD2CD8F-455B-41A8-8D8D-FB16D2BD50F9}"/>
            </a:ext>
          </a:extLst>
        </xdr:cNvPr>
        <xdr:cNvCxnSpPr/>
      </xdr:nvCxnSpPr>
      <xdr:spPr>
        <a:xfrm flipV="1">
          <a:off x="14592300" y="185225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741" name="楕円 740">
          <a:extLst>
            <a:ext uri="{FF2B5EF4-FFF2-40B4-BE49-F238E27FC236}">
              <a16:creationId xmlns:a16="http://schemas.microsoft.com/office/drawing/2014/main" id="{0A4DEC51-74B8-4BFC-88D9-5069DF47741D}"/>
            </a:ext>
          </a:extLst>
        </xdr:cNvPr>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115388</xdr:rowOff>
    </xdr:to>
    <xdr:cxnSp macro="">
      <xdr:nvCxnSpPr>
        <xdr:cNvPr id="742" name="直線コネクタ 741">
          <a:extLst>
            <a:ext uri="{FF2B5EF4-FFF2-40B4-BE49-F238E27FC236}">
              <a16:creationId xmlns:a16="http://schemas.microsoft.com/office/drawing/2014/main" id="{B3E198C3-ECF3-408C-9BB6-CFD140585E05}"/>
            </a:ext>
          </a:extLst>
        </xdr:cNvPr>
        <xdr:cNvCxnSpPr/>
      </xdr:nvCxnSpPr>
      <xdr:spPr>
        <a:xfrm flipV="1">
          <a:off x="13703300" y="185470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3" name="n_1aveValue【庁舎】&#10;有形固定資産減価償却率">
          <a:extLst>
            <a:ext uri="{FF2B5EF4-FFF2-40B4-BE49-F238E27FC236}">
              <a16:creationId xmlns:a16="http://schemas.microsoft.com/office/drawing/2014/main" id="{34C2EA43-C8E9-4EC5-B345-67B6B873EDEC}"/>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44" name="n_2aveValue【庁舎】&#10;有形固定資産減価償却率">
          <a:extLst>
            <a:ext uri="{FF2B5EF4-FFF2-40B4-BE49-F238E27FC236}">
              <a16:creationId xmlns:a16="http://schemas.microsoft.com/office/drawing/2014/main" id="{4948856A-3FE2-4C20-A975-3ECEE1A99D43}"/>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45" name="n_3aveValue【庁舎】&#10;有形固定資産減価償却率">
          <a:extLst>
            <a:ext uri="{FF2B5EF4-FFF2-40B4-BE49-F238E27FC236}">
              <a16:creationId xmlns:a16="http://schemas.microsoft.com/office/drawing/2014/main" id="{F6121960-B549-4DA4-9AE0-318A433DDD9E}"/>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6" name="n_4aveValue【庁舎】&#10;有形固定資産減価償却率">
          <a:extLst>
            <a:ext uri="{FF2B5EF4-FFF2-40B4-BE49-F238E27FC236}">
              <a16:creationId xmlns:a16="http://schemas.microsoft.com/office/drawing/2014/main" id="{D1214A4F-5C56-49F2-9BF3-AB4CBB3F09EF}"/>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747" name="n_1mainValue【庁舎】&#10;有形固定資産減価償却率">
          <a:extLst>
            <a:ext uri="{FF2B5EF4-FFF2-40B4-BE49-F238E27FC236}">
              <a16:creationId xmlns:a16="http://schemas.microsoft.com/office/drawing/2014/main" id="{BC69A3C7-125D-455E-A231-E7EAE03AED7D}"/>
            </a:ext>
          </a:extLst>
        </xdr:cNvPr>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748" name="n_2mainValue【庁舎】&#10;有形固定資産減価償却率">
          <a:extLst>
            <a:ext uri="{FF2B5EF4-FFF2-40B4-BE49-F238E27FC236}">
              <a16:creationId xmlns:a16="http://schemas.microsoft.com/office/drawing/2014/main" id="{CC6F03A8-BF96-403D-8D88-C77E6C78640E}"/>
            </a:ext>
          </a:extLst>
        </xdr:cNvPr>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749" name="n_3mainValue【庁舎】&#10;有形固定資産減価償却率">
          <a:extLst>
            <a:ext uri="{FF2B5EF4-FFF2-40B4-BE49-F238E27FC236}">
              <a16:creationId xmlns:a16="http://schemas.microsoft.com/office/drawing/2014/main" id="{3668B549-9CAB-4202-BCE1-32513913C1A6}"/>
            </a:ext>
          </a:extLst>
        </xdr:cNvPr>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3EFDC299-8EA4-46AF-AAAB-2176ABE382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FFBB8C64-E4F5-4A9A-A65C-EF38C9C7EA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C31DE096-EA09-4A41-B061-92FD156958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26C3D322-2580-4454-9394-3F34F5A351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DB735E6D-6EA1-4335-B7BC-7D1A0C6E2B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A6EA83E-F392-4996-A145-7B8E0DFE3F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853373FD-A826-47F9-92BF-53DAD75F96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F617B926-1252-46BC-9DCF-83DA5F2F4E9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710D693F-8012-47C4-B46F-40BF4B57D5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0AD9B5C3-8CBC-423D-B745-FBBBABF840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a:extLst>
            <a:ext uri="{FF2B5EF4-FFF2-40B4-BE49-F238E27FC236}">
              <a16:creationId xmlns:a16="http://schemas.microsoft.com/office/drawing/2014/main" id="{1A2CA88F-3655-4A3F-942A-6FE15A2814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a:extLst>
            <a:ext uri="{FF2B5EF4-FFF2-40B4-BE49-F238E27FC236}">
              <a16:creationId xmlns:a16="http://schemas.microsoft.com/office/drawing/2014/main" id="{B63BDF60-E2DF-40F1-9FAC-591DB076909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a:extLst>
            <a:ext uri="{FF2B5EF4-FFF2-40B4-BE49-F238E27FC236}">
              <a16:creationId xmlns:a16="http://schemas.microsoft.com/office/drawing/2014/main" id="{43D3DE30-4349-4000-978D-0A5245BC94F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a:extLst>
            <a:ext uri="{FF2B5EF4-FFF2-40B4-BE49-F238E27FC236}">
              <a16:creationId xmlns:a16="http://schemas.microsoft.com/office/drawing/2014/main" id="{4F49C5F1-847B-400D-85C1-006D792B7B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a:extLst>
            <a:ext uri="{FF2B5EF4-FFF2-40B4-BE49-F238E27FC236}">
              <a16:creationId xmlns:a16="http://schemas.microsoft.com/office/drawing/2014/main" id="{A8BB4EA9-7CDF-4EC1-A002-96E1B9BB6D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a:extLst>
            <a:ext uri="{FF2B5EF4-FFF2-40B4-BE49-F238E27FC236}">
              <a16:creationId xmlns:a16="http://schemas.microsoft.com/office/drawing/2014/main" id="{2B22641F-DA73-40A3-8C0E-2A3ABF6F8D6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a:extLst>
            <a:ext uri="{FF2B5EF4-FFF2-40B4-BE49-F238E27FC236}">
              <a16:creationId xmlns:a16="http://schemas.microsoft.com/office/drawing/2014/main" id="{B3A5424C-D920-4861-B583-FC770D228E1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a:extLst>
            <a:ext uri="{FF2B5EF4-FFF2-40B4-BE49-F238E27FC236}">
              <a16:creationId xmlns:a16="http://schemas.microsoft.com/office/drawing/2014/main" id="{76C32191-ADB6-48FB-BDBC-B755AFD77A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a:extLst>
            <a:ext uri="{FF2B5EF4-FFF2-40B4-BE49-F238E27FC236}">
              <a16:creationId xmlns:a16="http://schemas.microsoft.com/office/drawing/2014/main" id="{C6E107C6-6ED8-47B0-B03B-CE8AC00394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a:extLst>
            <a:ext uri="{FF2B5EF4-FFF2-40B4-BE49-F238E27FC236}">
              <a16:creationId xmlns:a16="http://schemas.microsoft.com/office/drawing/2014/main" id="{890A95ED-4C7B-4D34-B0D0-E068F523109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BAC46CE4-592D-4A17-9E83-D296AF1E6D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id="{0B768362-191D-4C86-835B-339242CE12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a:extLst>
            <a:ext uri="{FF2B5EF4-FFF2-40B4-BE49-F238E27FC236}">
              <a16:creationId xmlns:a16="http://schemas.microsoft.com/office/drawing/2014/main" id="{AE5D15C9-4B4F-498E-8540-8FFBAB7E49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3" name="直線コネクタ 772">
          <a:extLst>
            <a:ext uri="{FF2B5EF4-FFF2-40B4-BE49-F238E27FC236}">
              <a16:creationId xmlns:a16="http://schemas.microsoft.com/office/drawing/2014/main" id="{E0D29217-5425-44F6-A39C-A38B0FDFD1B6}"/>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4" name="【庁舎】&#10;一人当たり面積最小値テキスト">
          <a:extLst>
            <a:ext uri="{FF2B5EF4-FFF2-40B4-BE49-F238E27FC236}">
              <a16:creationId xmlns:a16="http://schemas.microsoft.com/office/drawing/2014/main" id="{FCBD5845-4D77-48B3-8313-ED4EFE206257}"/>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5" name="直線コネクタ 774">
          <a:extLst>
            <a:ext uri="{FF2B5EF4-FFF2-40B4-BE49-F238E27FC236}">
              <a16:creationId xmlns:a16="http://schemas.microsoft.com/office/drawing/2014/main" id="{4F7FF6B5-6E48-4FFE-932F-8A6BB3064A1F}"/>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6" name="【庁舎】&#10;一人当たり面積最大値テキスト">
          <a:extLst>
            <a:ext uri="{FF2B5EF4-FFF2-40B4-BE49-F238E27FC236}">
              <a16:creationId xmlns:a16="http://schemas.microsoft.com/office/drawing/2014/main" id="{327838EC-AF5A-4B54-94BB-15BFABB74314}"/>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7" name="直線コネクタ 776">
          <a:extLst>
            <a:ext uri="{FF2B5EF4-FFF2-40B4-BE49-F238E27FC236}">
              <a16:creationId xmlns:a16="http://schemas.microsoft.com/office/drawing/2014/main" id="{1088D222-BC0B-4AD4-B771-D9E237485C9B}"/>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78" name="【庁舎】&#10;一人当たり面積平均値テキスト">
          <a:extLst>
            <a:ext uri="{FF2B5EF4-FFF2-40B4-BE49-F238E27FC236}">
              <a16:creationId xmlns:a16="http://schemas.microsoft.com/office/drawing/2014/main" id="{F358BEE9-6761-4C95-95E0-A42694B88587}"/>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79" name="フローチャート: 判断 778">
          <a:extLst>
            <a:ext uri="{FF2B5EF4-FFF2-40B4-BE49-F238E27FC236}">
              <a16:creationId xmlns:a16="http://schemas.microsoft.com/office/drawing/2014/main" id="{CA777799-CA11-4AE4-9E8B-ACDE1094C401}"/>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0" name="フローチャート: 判断 779">
          <a:extLst>
            <a:ext uri="{FF2B5EF4-FFF2-40B4-BE49-F238E27FC236}">
              <a16:creationId xmlns:a16="http://schemas.microsoft.com/office/drawing/2014/main" id="{2D0191F1-9E8D-487C-98AF-235CB03F02B8}"/>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1" name="フローチャート: 判断 780">
          <a:extLst>
            <a:ext uri="{FF2B5EF4-FFF2-40B4-BE49-F238E27FC236}">
              <a16:creationId xmlns:a16="http://schemas.microsoft.com/office/drawing/2014/main" id="{E523F6F5-2702-43EA-93B2-7C824D3D6E9E}"/>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2" name="フローチャート: 判断 781">
          <a:extLst>
            <a:ext uri="{FF2B5EF4-FFF2-40B4-BE49-F238E27FC236}">
              <a16:creationId xmlns:a16="http://schemas.microsoft.com/office/drawing/2014/main" id="{429C63D6-E431-4EBF-8AAD-A57D90A63798}"/>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3" name="フローチャート: 判断 782">
          <a:extLst>
            <a:ext uri="{FF2B5EF4-FFF2-40B4-BE49-F238E27FC236}">
              <a16:creationId xmlns:a16="http://schemas.microsoft.com/office/drawing/2014/main" id="{790799FC-0E11-4907-B45C-8E6AA0215DBB}"/>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AB9DE227-527A-4F26-BA40-2AFB8EA405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F14F064F-F0B9-44DF-B73B-9CA1A5DAFF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AEBD5C86-B934-44A7-975E-9406B5A7DF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CAB8EB2-3124-413E-93BD-9BE80A867D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D0952E43-655B-4E1F-9761-2F64925AE6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789" name="楕円 788">
          <a:extLst>
            <a:ext uri="{FF2B5EF4-FFF2-40B4-BE49-F238E27FC236}">
              <a16:creationId xmlns:a16="http://schemas.microsoft.com/office/drawing/2014/main" id="{E706E257-BCF5-4A5B-A978-3A2FCD4F518E}"/>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790" name="【庁舎】&#10;一人当たり面積該当値テキスト">
          <a:extLst>
            <a:ext uri="{FF2B5EF4-FFF2-40B4-BE49-F238E27FC236}">
              <a16:creationId xmlns:a16="http://schemas.microsoft.com/office/drawing/2014/main" id="{731ABB59-8EF4-4D46-B561-1A90980B69D9}"/>
            </a:ext>
          </a:extLst>
        </xdr:cNvPr>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38736</xdr:rowOff>
    </xdr:from>
    <xdr:to>
      <xdr:col>112</xdr:col>
      <xdr:colOff>38100</xdr:colOff>
      <xdr:row>106</xdr:row>
      <xdr:rowOff>140336</xdr:rowOff>
    </xdr:to>
    <xdr:sp macro="" textlink="">
      <xdr:nvSpPr>
        <xdr:cNvPr id="791" name="楕円 790">
          <a:extLst>
            <a:ext uri="{FF2B5EF4-FFF2-40B4-BE49-F238E27FC236}">
              <a16:creationId xmlns:a16="http://schemas.microsoft.com/office/drawing/2014/main" id="{7C902C74-75C0-4401-9A0E-21DA9DBD744F}"/>
            </a:ext>
          </a:extLst>
        </xdr:cNvPr>
        <xdr:cNvSpPr/>
      </xdr:nvSpPr>
      <xdr:spPr>
        <a:xfrm>
          <a:off x="21272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89536</xdr:rowOff>
    </xdr:to>
    <xdr:cxnSp macro="">
      <xdr:nvCxnSpPr>
        <xdr:cNvPr id="792" name="直線コネクタ 791">
          <a:extLst>
            <a:ext uri="{FF2B5EF4-FFF2-40B4-BE49-F238E27FC236}">
              <a16:creationId xmlns:a16="http://schemas.microsoft.com/office/drawing/2014/main" id="{B11C0A6A-14C2-4019-B5EF-DFF2E1EC5593}"/>
            </a:ext>
          </a:extLst>
        </xdr:cNvPr>
        <xdr:cNvCxnSpPr/>
      </xdr:nvCxnSpPr>
      <xdr:spPr>
        <a:xfrm flipV="1">
          <a:off x="21323300" y="182575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93" name="楕円 792">
          <a:extLst>
            <a:ext uri="{FF2B5EF4-FFF2-40B4-BE49-F238E27FC236}">
              <a16:creationId xmlns:a16="http://schemas.microsoft.com/office/drawing/2014/main" id="{8692A062-9288-4FC0-B6DE-204E0D4ECCE9}"/>
            </a:ext>
          </a:extLst>
        </xdr:cNvPr>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89536</xdr:rowOff>
    </xdr:from>
    <xdr:to>
      <xdr:col>111</xdr:col>
      <xdr:colOff>177800</xdr:colOff>
      <xdr:row>106</xdr:row>
      <xdr:rowOff>95250</xdr:rowOff>
    </xdr:to>
    <xdr:cxnSp macro="">
      <xdr:nvCxnSpPr>
        <xdr:cNvPr id="794" name="直線コネクタ 793">
          <a:extLst>
            <a:ext uri="{FF2B5EF4-FFF2-40B4-BE49-F238E27FC236}">
              <a16:creationId xmlns:a16="http://schemas.microsoft.com/office/drawing/2014/main" id="{53D32330-009B-4704-BAA0-0F6D7309A90E}"/>
            </a:ext>
          </a:extLst>
        </xdr:cNvPr>
        <xdr:cNvCxnSpPr/>
      </xdr:nvCxnSpPr>
      <xdr:spPr>
        <a:xfrm flipV="1">
          <a:off x="20434300" y="18263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95" name="楕円 794">
          <a:extLst>
            <a:ext uri="{FF2B5EF4-FFF2-40B4-BE49-F238E27FC236}">
              <a16:creationId xmlns:a16="http://schemas.microsoft.com/office/drawing/2014/main" id="{E03E9DAE-33B1-4B81-BE52-4DB5E1F7A152}"/>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95250</xdr:rowOff>
    </xdr:from>
    <xdr:to>
      <xdr:col>107</xdr:col>
      <xdr:colOff>50800</xdr:colOff>
      <xdr:row>106</xdr:row>
      <xdr:rowOff>99061</xdr:rowOff>
    </xdr:to>
    <xdr:cxnSp macro="">
      <xdr:nvCxnSpPr>
        <xdr:cNvPr id="796" name="直線コネクタ 795">
          <a:extLst>
            <a:ext uri="{FF2B5EF4-FFF2-40B4-BE49-F238E27FC236}">
              <a16:creationId xmlns:a16="http://schemas.microsoft.com/office/drawing/2014/main" id="{837720E9-61B4-40DC-8EB3-4156364FB80A}"/>
            </a:ext>
          </a:extLst>
        </xdr:cNvPr>
        <xdr:cNvCxnSpPr/>
      </xdr:nvCxnSpPr>
      <xdr:spPr>
        <a:xfrm flipV="1">
          <a:off x="19545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7" name="n_1aveValue【庁舎】&#10;一人当たり面積">
          <a:extLst>
            <a:ext uri="{FF2B5EF4-FFF2-40B4-BE49-F238E27FC236}">
              <a16:creationId xmlns:a16="http://schemas.microsoft.com/office/drawing/2014/main" id="{21BFF44C-6D54-49B6-86EC-058F9B50687C}"/>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98" name="n_2aveValue【庁舎】&#10;一人当たり面積">
          <a:extLst>
            <a:ext uri="{FF2B5EF4-FFF2-40B4-BE49-F238E27FC236}">
              <a16:creationId xmlns:a16="http://schemas.microsoft.com/office/drawing/2014/main" id="{83803741-79C2-49F0-8AB8-A192BBBD7F27}"/>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799" name="n_3aveValue【庁舎】&#10;一人当たり面積">
          <a:extLst>
            <a:ext uri="{FF2B5EF4-FFF2-40B4-BE49-F238E27FC236}">
              <a16:creationId xmlns:a16="http://schemas.microsoft.com/office/drawing/2014/main" id="{65FCFCF9-B888-4B4E-8B9E-773CB35D7FC3}"/>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0" name="n_4aveValue【庁舎】&#10;一人当たり面積">
          <a:extLst>
            <a:ext uri="{FF2B5EF4-FFF2-40B4-BE49-F238E27FC236}">
              <a16:creationId xmlns:a16="http://schemas.microsoft.com/office/drawing/2014/main" id="{41815B93-BA34-4F1D-9323-2A43DFA3300A}"/>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131463</xdr:rowOff>
    </xdr:from>
    <xdr:ext cx="469744" cy="259045"/>
    <xdr:sp macro="" textlink="">
      <xdr:nvSpPr>
        <xdr:cNvPr id="801" name="n_1mainValue【庁舎】&#10;一人当たり面積">
          <a:extLst>
            <a:ext uri="{FF2B5EF4-FFF2-40B4-BE49-F238E27FC236}">
              <a16:creationId xmlns:a16="http://schemas.microsoft.com/office/drawing/2014/main" id="{58D48007-640E-4511-B06F-51F25748E5B0}"/>
            </a:ext>
          </a:extLst>
        </xdr:cNvPr>
        <xdr:cNvSpPr txBox="1"/>
      </xdr:nvSpPr>
      <xdr:spPr>
        <a:xfrm>
          <a:off x="210757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802" name="n_2mainValue【庁舎】&#10;一人当たり面積">
          <a:extLst>
            <a:ext uri="{FF2B5EF4-FFF2-40B4-BE49-F238E27FC236}">
              <a16:creationId xmlns:a16="http://schemas.microsoft.com/office/drawing/2014/main" id="{0D6CDD06-D1EB-4E41-9442-B2BFFA8BBB92}"/>
            </a:ext>
          </a:extLst>
        </xdr:cNvPr>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03" name="n_3mainValue【庁舎】&#10;一人当たり面積">
          <a:extLst>
            <a:ext uri="{FF2B5EF4-FFF2-40B4-BE49-F238E27FC236}">
              <a16:creationId xmlns:a16="http://schemas.microsoft.com/office/drawing/2014/main" id="{591ED161-2F26-4A24-BCF0-646D3A255BF4}"/>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a:extLst>
            <a:ext uri="{FF2B5EF4-FFF2-40B4-BE49-F238E27FC236}">
              <a16:creationId xmlns:a16="http://schemas.microsoft.com/office/drawing/2014/main" id="{9199317D-52DA-4B41-A763-DAE124EB82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a:extLst>
            <a:ext uri="{FF2B5EF4-FFF2-40B4-BE49-F238E27FC236}">
              <a16:creationId xmlns:a16="http://schemas.microsoft.com/office/drawing/2014/main" id="{C26D1BE8-01A3-40B4-8777-85AC46C0D3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a:extLst>
            <a:ext uri="{FF2B5EF4-FFF2-40B4-BE49-F238E27FC236}">
              <a16:creationId xmlns:a16="http://schemas.microsoft.com/office/drawing/2014/main" id="{503566E6-0F47-4DC0-BA85-306B95A75D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有形固定資産減価償却のうち一般廃棄物処理施設や福祉施設については、類似団体と比較して低くなっています。一般廃棄物処理施設は直近での整備がなされており、福祉施設は当町では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箇所のみとなっており増減はしていません。</a:t>
          </a:r>
          <a:endParaRPr lang="ja-JP" altLang="ja-JP" sz="1400">
            <a:effectLst/>
          </a:endParaRPr>
        </a:p>
        <a:p>
          <a:r>
            <a:rPr kumimoji="1" lang="ja-JP" altLang="ja-JP" sz="1100">
              <a:solidFill>
                <a:schemeClr val="dk1"/>
              </a:solidFill>
              <a:effectLst/>
              <a:latin typeface="+mn-lt"/>
              <a:ea typeface="+mn-ea"/>
              <a:cs typeface="+mn-cs"/>
            </a:rPr>
            <a:t>庁舎については、老朽化が進んでおり、長寿命化を見据えた大規模改修の必要性も見込んでいかなければならない状況です。</a:t>
          </a:r>
          <a:endParaRPr lang="ja-JP" altLang="ja-JP" sz="1400">
            <a:effectLst/>
          </a:endParaRPr>
        </a:p>
        <a:p>
          <a:r>
            <a:rPr kumimoji="1" lang="ja-JP" altLang="ja-JP" sz="1100">
              <a:solidFill>
                <a:schemeClr val="dk1"/>
              </a:solidFill>
              <a:effectLst/>
              <a:latin typeface="+mn-lt"/>
              <a:ea typeface="+mn-ea"/>
              <a:cs typeface="+mn-cs"/>
            </a:rPr>
            <a:t>その他の指標については概ね類似団体平均と近似していますが、状況に応じて施設等の整備・更新等を行っていきます。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当町の財政力指数は、令和元年度から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ポイント増えて</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となりましたが、類似団体の平均と比較すると</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ポイント低くなっています。町の総合振興計画にあたる「第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期ましこ未来計画」のもと税収増に努めてまいりますが、長引く景気低迷と人口減少の中、期待しづらい状況にあります。</a:t>
          </a:r>
        </a:p>
        <a:p>
          <a:r>
            <a:rPr kumimoji="1" lang="ja-JP" altLang="en-US" sz="1300">
              <a:latin typeface="ＭＳ Ｐゴシック" panose="020B0600070205080204" pitchFamily="50" charset="-128"/>
              <a:ea typeface="ＭＳ Ｐゴシック" panose="020B0600070205080204" pitchFamily="50" charset="-128"/>
            </a:rPr>
            <a:t>　今後の少子高齢化社会に対応するため、町税の徴収率向上対策やふるさと納税等による歳入の確保、事業の取捨選択等歳出の削減に努めながら、財政基盤の強化を図っていきます。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当町の経常収支比率は、地方消費税交付金の増加により、対前年比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％となっており、類似団体より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今後も福祉関係経費等の増加が見込まれるため、引き続き行政評価による事務事業の整理・合理化や行財政改革による事務的経費の削減に努めるとともに、町税などの自主財源の確保を図ります。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104775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022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38418</xdr:rowOff>
    </xdr:from>
    <xdr:to>
      <xdr:col>19</xdr:col>
      <xdr:colOff>133350</xdr:colOff>
      <xdr:row>62</xdr:row>
      <xdr:rowOff>104775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683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38418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959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137478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0544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159068</xdr:rowOff>
    </xdr:from>
    <xdr:to>
      <xdr:col>15</xdr:col>
      <xdr:colOff>133350</xdr:colOff>
      <xdr:row>62</xdr:row>
      <xdr:rowOff>89218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当町の人件費物件費等の状況は、人件費、物件費ともに増加したため、令和元年度から</a:t>
          </a:r>
          <a:r>
            <a:rPr kumimoji="1" lang="en-US" altLang="ja-JP" sz="1300">
              <a:latin typeface="ＭＳ Ｐゴシック" panose="020B0600070205080204" pitchFamily="50" charset="-128"/>
              <a:ea typeface="ＭＳ Ｐゴシック" panose="020B0600070205080204" pitchFamily="50" charset="-128"/>
            </a:rPr>
            <a:t>8,181</a:t>
          </a:r>
          <a:r>
            <a:rPr kumimoji="1" lang="ja-JP" altLang="en-US" sz="1300">
              <a:latin typeface="ＭＳ Ｐゴシック" panose="020B0600070205080204" pitchFamily="50" charset="-128"/>
              <a:ea typeface="ＭＳ Ｐゴシック" panose="020B0600070205080204" pitchFamily="50" charset="-128"/>
            </a:rPr>
            <a:t>円の増加となりました。類似団体の平均と比較すると</a:t>
          </a:r>
          <a:r>
            <a:rPr kumimoji="1" lang="en-US" altLang="ja-JP" sz="1300">
              <a:latin typeface="ＭＳ Ｐゴシック" panose="020B0600070205080204" pitchFamily="50" charset="-128"/>
              <a:ea typeface="ＭＳ Ｐゴシック" panose="020B0600070205080204" pitchFamily="50" charset="-128"/>
            </a:rPr>
            <a:t>26,322</a:t>
          </a:r>
          <a:r>
            <a:rPr kumimoji="1" lang="ja-JP" altLang="en-US" sz="1300">
              <a:latin typeface="ＭＳ Ｐゴシック" panose="020B0600070205080204" pitchFamily="50" charset="-128"/>
              <a:ea typeface="ＭＳ Ｐゴシック" panose="020B0600070205080204" pitchFamily="50" charset="-128"/>
            </a:rPr>
            <a:t>円低く、同団体内第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位の低さとなっています。</a:t>
          </a:r>
        </a:p>
        <a:p>
          <a:r>
            <a:rPr kumimoji="1" lang="ja-JP" altLang="en-US" sz="1300">
              <a:latin typeface="ＭＳ Ｐゴシック" panose="020B0600070205080204" pitchFamily="50" charset="-128"/>
              <a:ea typeface="ＭＳ Ｐゴシック" panose="020B0600070205080204" pitchFamily="50" charset="-128"/>
            </a:rPr>
            <a:t>　今後も事務事業の整理・合理化を進めるとともに、職員の定員管理による人件費の抑制や物件費等の削減に努めていきます。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16046</xdr:rowOff>
    </xdr:from>
    <xdr:to>
      <xdr:col>23</xdr:col>
      <xdr:colOff>133350</xdr:colOff>
      <xdr:row>81</xdr:row>
      <xdr:rowOff>110049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3496"/>
          <a:ext cx="838200" cy="9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64374</xdr:rowOff>
    </xdr:from>
    <xdr:to>
      <xdr:col>19</xdr:col>
      <xdr:colOff>133350</xdr:colOff>
      <xdr:row>81</xdr:row>
      <xdr:rowOff>16046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80374"/>
          <a:ext cx="889000" cy="1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167514</xdr:rowOff>
    </xdr:from>
    <xdr:to>
      <xdr:col>15</xdr:col>
      <xdr:colOff>82550</xdr:colOff>
      <xdr:row>80</xdr:row>
      <xdr:rowOff>64374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12064"/>
          <a:ext cx="889000" cy="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167514</xdr:rowOff>
    </xdr:from>
    <xdr:to>
      <xdr:col>11</xdr:col>
      <xdr:colOff>31750</xdr:colOff>
      <xdr:row>79</xdr:row>
      <xdr:rowOff>170100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12064"/>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59249</xdr:rowOff>
    </xdr:from>
    <xdr:to>
      <xdr:col>23</xdr:col>
      <xdr:colOff>184150</xdr:colOff>
      <xdr:row>81</xdr:row>
      <xdr:rowOff>160849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75776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136696</xdr:rowOff>
    </xdr:from>
    <xdr:to>
      <xdr:col>19</xdr:col>
      <xdr:colOff>184150</xdr:colOff>
      <xdr:row>81</xdr:row>
      <xdr:rowOff>66846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77023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13574</xdr:rowOff>
    </xdr:from>
    <xdr:to>
      <xdr:col>15</xdr:col>
      <xdr:colOff>133350</xdr:colOff>
      <xdr:row>80</xdr:row>
      <xdr:rowOff>115174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125351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116714</xdr:rowOff>
    </xdr:from>
    <xdr:to>
      <xdr:col>11</xdr:col>
      <xdr:colOff>82550</xdr:colOff>
      <xdr:row>80</xdr:row>
      <xdr:rowOff>46864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57041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119300</xdr:rowOff>
    </xdr:from>
    <xdr:to>
      <xdr:col>7</xdr:col>
      <xdr:colOff>31750</xdr:colOff>
      <xdr:row>80</xdr:row>
      <xdr:rowOff>49450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59627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町の給与水準は、対前年比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ポイント増ですが、類似団体の平均を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ポイント下回っています。引き続き職務給の原則を遵守し、給与水準の適正化に努めていきます。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188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117021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119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119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当町の定員管理の状況は、対前年比</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人の増ですが、類似団体平均を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人となり、類似団体で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番目に少ない職員数となっています。</a:t>
          </a:r>
        </a:p>
        <a:p>
          <a:r>
            <a:rPr kumimoji="1" lang="ja-JP" altLang="en-US" sz="1300">
              <a:latin typeface="ＭＳ Ｐゴシック" panose="020B0600070205080204" pitchFamily="50" charset="-128"/>
              <a:ea typeface="ＭＳ Ｐゴシック" panose="020B0600070205080204" pitchFamily="50" charset="-128"/>
            </a:rPr>
            <a:t>　事務事業の合理化や民間委託の推進等により、引き続き定員管理の適正化に努めていきます。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160655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6758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139972</xdr:rowOff>
    </xdr:from>
    <xdr:to>
      <xdr:col>77</xdr:col>
      <xdr:colOff>44450</xdr:colOff>
      <xdr:row>59</xdr:row>
      <xdr:rowOff>152037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5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134801</xdr:rowOff>
    </xdr:from>
    <xdr:to>
      <xdr:col>72</xdr:col>
      <xdr:colOff>203200</xdr:colOff>
      <xdr:row>59</xdr:row>
      <xdr:rowOff>139972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035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134801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89172</xdr:rowOff>
    </xdr:from>
    <xdr:to>
      <xdr:col>73</xdr:col>
      <xdr:colOff>44450</xdr:colOff>
      <xdr:row>60</xdr:row>
      <xdr:rowOff>19322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29499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当町の実質公債費比率は、標準税収入額等が増加したこと等により、令和元年度と比較して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％となりました。今後も大型事業が予定されているため、特定財源の確保により新規発行債の抑制に努めていきます。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85634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1605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85634</xdr:rowOff>
    </xdr:from>
    <xdr:to>
      <xdr:col>77</xdr:col>
      <xdr:colOff>44450</xdr:colOff>
      <xdr:row>40</xdr:row>
      <xdr:rowOff>92528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436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99423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5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99423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298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34834</xdr:rowOff>
    </xdr:from>
    <xdr:to>
      <xdr:col>77</xdr:col>
      <xdr:colOff>95250</xdr:colOff>
      <xdr:row>40</xdr:row>
      <xdr:rowOff>136434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121211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107423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当町の将来負担比率は、対前年比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ポイント減、類似団体の平均を</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となっています。財政調整基金を始めとする充当可能財源等の増等により、将来負担比率が減少となりました。今後も普通建設事業等の実施にあたっては、補助金等特定財源の確保や基金管理等を十分に行い、将来負担の減少に向けた行財政改革を進めていき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16</xdr:row>
      <xdr:rowOff>143389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6019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107769</xdr:rowOff>
    </xdr:from>
    <xdr:to>
      <xdr:col>77</xdr:col>
      <xdr:colOff>44450</xdr:colOff>
      <xdr:row>16</xdr:row>
      <xdr:rowOff>143389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850969"/>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106619</xdr:rowOff>
    </xdr:from>
    <xdr:to>
      <xdr:col>72</xdr:col>
      <xdr:colOff>203200</xdr:colOff>
      <xdr:row>16</xdr:row>
      <xdr:rowOff>107769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84981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106619</xdr:rowOff>
    </xdr:from>
    <xdr:to>
      <xdr:col>68</xdr:col>
      <xdr:colOff>152400</xdr:colOff>
      <xdr:row>17</xdr:row>
      <xdr:rowOff>7560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84981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92589</xdr:rowOff>
    </xdr:from>
    <xdr:to>
      <xdr:col>77</xdr:col>
      <xdr:colOff>95250</xdr:colOff>
      <xdr:row>17</xdr:row>
      <xdr:rowOff>22739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7516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2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56969</xdr:rowOff>
    </xdr:from>
    <xdr:to>
      <xdr:col>73</xdr:col>
      <xdr:colOff>44450</xdr:colOff>
      <xdr:row>16</xdr:row>
      <xdr:rowOff>158569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143346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55819</xdr:rowOff>
    </xdr:from>
    <xdr:to>
      <xdr:col>68</xdr:col>
      <xdr:colOff>203200</xdr:colOff>
      <xdr:row>16</xdr:row>
      <xdr:rowOff>157419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142196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128210</xdr:rowOff>
    </xdr:from>
    <xdr:to>
      <xdr:col>64</xdr:col>
      <xdr:colOff>152400</xdr:colOff>
      <xdr:row>17</xdr:row>
      <xdr:rowOff>58360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43137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％で類似団体より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ポイント低い割合となっています。定員管理の状況でも、職員数は低い値で推移しており、今後も給与の適正化等により人件費の削減を図っていきます。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％であり、類似団体内で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02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1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％で、類似団体内で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番目に高い割合となっています。障がい者自立支援や保育所及び認定こども園運営費等の子育て支援関係の経費が主なものとなっています。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1385"/>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59</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057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36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143328</xdr:rowOff>
    </xdr:from>
    <xdr:to>
      <xdr:col>11</xdr:col>
      <xdr:colOff>9525</xdr:colOff>
      <xdr:row>60</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％であり、類似団体の平均を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ポイント下回っています。減少の要因としては、繰出金の減が考えられます。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153670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％であり、類似団体内の平均を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ポイント超えています。これは、当町ではごみ処理、し尿処理、常備消防、水道事業等を一部事務組合で行っており、その負担金等によるものと推測されます。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50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106426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％で、類似団体の平均を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ポイント上回っています。平成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年度までは起債残高が減少し、元利償還金が減少してきましたが、平成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年度以降は小学校建設の償還がはじまったこと等により、元金の償還額が増加しました。今後も、財政上有利な起債の活用に努めるとともに、特定財源の確保による借入額の抑制を図っていきます。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122101</xdr:rowOff>
    </xdr:from>
    <xdr:to>
      <xdr:col>24</xdr:col>
      <xdr:colOff>25400</xdr:colOff>
      <xdr:row>77</xdr:row>
      <xdr:rowOff>148227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237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77</xdr:row>
      <xdr:rowOff>148227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122101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17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122101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17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43378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％と減少し、類似団体の平均を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ポイント下回っています。減少の要因は、物件費の減少によるものです。</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394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51563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108233</xdr:rowOff>
    </xdr:from>
    <xdr:to>
      <xdr:col>29</xdr:col>
      <xdr:colOff>127000</xdr:colOff>
      <xdr:row>17</xdr:row>
      <xdr:rowOff>165252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0508"/>
          <a:ext cx="647700" cy="5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165252</xdr:rowOff>
    </xdr:from>
    <xdr:to>
      <xdr:col>26</xdr:col>
      <xdr:colOff>50800</xdr:colOff>
      <xdr:row>18</xdr:row>
      <xdr:rowOff>16042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7527"/>
          <a:ext cx="698500" cy="2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16042</xdr:rowOff>
    </xdr:from>
    <xdr:to>
      <xdr:col>22</xdr:col>
      <xdr:colOff>114300</xdr:colOff>
      <xdr:row>18</xdr:row>
      <xdr:rowOff>74613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9767"/>
          <a:ext cx="698500" cy="58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74613</xdr:rowOff>
    </xdr:from>
    <xdr:to>
      <xdr:col>18</xdr:col>
      <xdr:colOff>177800</xdr:colOff>
      <xdr:row>18</xdr:row>
      <xdr:rowOff>119483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8338"/>
          <a:ext cx="698500" cy="4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57433</xdr:rowOff>
    </xdr:from>
    <xdr:to>
      <xdr:col>29</xdr:col>
      <xdr:colOff>177800</xdr:colOff>
      <xdr:row>17</xdr:row>
      <xdr:rowOff>159033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29510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114452</xdr:rowOff>
    </xdr:from>
    <xdr:to>
      <xdr:col>26</xdr:col>
      <xdr:colOff>101600</xdr:colOff>
      <xdr:row>18</xdr:row>
      <xdr:rowOff>44602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29379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3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136692</xdr:rowOff>
    </xdr:from>
    <xdr:to>
      <xdr:col>22</xdr:col>
      <xdr:colOff>165100</xdr:colOff>
      <xdr:row>18</xdr:row>
      <xdr:rowOff>66842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51619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23813</xdr:rowOff>
    </xdr:from>
    <xdr:to>
      <xdr:col>19</xdr:col>
      <xdr:colOff>38100</xdr:colOff>
      <xdr:row>18</xdr:row>
      <xdr:rowOff>125413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110190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68683</xdr:rowOff>
    </xdr:from>
    <xdr:to>
      <xdr:col>15</xdr:col>
      <xdr:colOff>101600</xdr:colOff>
      <xdr:row>18</xdr:row>
      <xdr:rowOff>170283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155060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302470</xdr:rowOff>
    </xdr:from>
    <xdr:to>
      <xdr:col>29</xdr:col>
      <xdr:colOff>127000</xdr:colOff>
      <xdr:row>35</xdr:row>
      <xdr:rowOff>310928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2820"/>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287246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9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310928</xdr:rowOff>
    </xdr:from>
    <xdr:to>
      <xdr:col>26</xdr:col>
      <xdr:colOff>50800</xdr:colOff>
      <xdr:row>35</xdr:row>
      <xdr:rowOff>336569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1278"/>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283610</xdr:rowOff>
    </xdr:from>
    <xdr:to>
      <xdr:col>22</xdr:col>
      <xdr:colOff>114300</xdr:colOff>
      <xdr:row>35</xdr:row>
      <xdr:rowOff>336569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93960"/>
          <a:ext cx="698500" cy="5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283610</xdr:rowOff>
    </xdr:from>
    <xdr:to>
      <xdr:col>18</xdr:col>
      <xdr:colOff>177800</xdr:colOff>
      <xdr:row>35</xdr:row>
      <xdr:rowOff>302888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93960"/>
          <a:ext cx="698500" cy="1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251670</xdr:rowOff>
    </xdr:from>
    <xdr:to>
      <xdr:col>29</xdr:col>
      <xdr:colOff>177800</xdr:colOff>
      <xdr:row>36</xdr:row>
      <xdr:rowOff>10370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96747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260128</xdr:rowOff>
    </xdr:from>
    <xdr:to>
      <xdr:col>26</xdr:col>
      <xdr:colOff>101600</xdr:colOff>
      <xdr:row>36</xdr:row>
      <xdr:rowOff>18828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3605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285769</xdr:rowOff>
    </xdr:from>
    <xdr:to>
      <xdr:col>22</xdr:col>
      <xdr:colOff>165100</xdr:colOff>
      <xdr:row>36</xdr:row>
      <xdr:rowOff>44469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29246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232810</xdr:rowOff>
    </xdr:from>
    <xdr:to>
      <xdr:col>19</xdr:col>
      <xdr:colOff>38100</xdr:colOff>
      <xdr:row>35</xdr:row>
      <xdr:rowOff>334410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252088</xdr:rowOff>
    </xdr:from>
    <xdr:to>
      <xdr:col>15</xdr:col>
      <xdr:colOff>101600</xdr:colOff>
      <xdr:row>36</xdr:row>
      <xdr:rowOff>10788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338465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115272</xdr:rowOff>
    </xdr:from>
    <xdr:to>
      <xdr:col>24</xdr:col>
      <xdr:colOff>63500</xdr:colOff>
      <xdr:row>37</xdr:row>
      <xdr:rowOff>157057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8922"/>
          <a:ext cx="8382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156665</xdr:rowOff>
    </xdr:from>
    <xdr:to>
      <xdr:col>19</xdr:col>
      <xdr:colOff>177800</xdr:colOff>
      <xdr:row>37</xdr:row>
      <xdr:rowOff>157057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0031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156665</xdr:rowOff>
    </xdr:from>
    <xdr:to>
      <xdr:col>15</xdr:col>
      <xdr:colOff>50800</xdr:colOff>
      <xdr:row>38</xdr:row>
      <xdr:rowOff>31507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031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31507</xdr:rowOff>
    </xdr:from>
    <xdr:to>
      <xdr:col>10</xdr:col>
      <xdr:colOff>114300</xdr:colOff>
      <xdr:row>38</xdr:row>
      <xdr:rowOff>77357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4660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64472</xdr:rowOff>
    </xdr:from>
    <xdr:to>
      <xdr:col>24</xdr:col>
      <xdr:colOff>114300</xdr:colOff>
      <xdr:row>37</xdr:row>
      <xdr:rowOff>166072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42899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106257</xdr:rowOff>
    </xdr:from>
    <xdr:to>
      <xdr:col>20</xdr:col>
      <xdr:colOff>38100</xdr:colOff>
      <xdr:row>38</xdr:row>
      <xdr:rowOff>36407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27534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105865</xdr:rowOff>
    </xdr:from>
    <xdr:to>
      <xdr:col>15</xdr:col>
      <xdr:colOff>101600</xdr:colOff>
      <xdr:row>38</xdr:row>
      <xdr:rowOff>36015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27143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152157</xdr:rowOff>
    </xdr:from>
    <xdr:to>
      <xdr:col>10</xdr:col>
      <xdr:colOff>165100</xdr:colOff>
      <xdr:row>38</xdr:row>
      <xdr:rowOff>82307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73434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26557</xdr:rowOff>
    </xdr:from>
    <xdr:to>
      <xdr:col>6</xdr:col>
      <xdr:colOff>38100</xdr:colOff>
      <xdr:row>38</xdr:row>
      <xdr:rowOff>128157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119284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53518</xdr:rowOff>
    </xdr:from>
    <xdr:to>
      <xdr:col>24</xdr:col>
      <xdr:colOff>62865</xdr:colOff>
      <xdr:row>57</xdr:row>
      <xdr:rowOff>72655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26018"/>
          <a:ext cx="1270" cy="121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76482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72655</xdr:rowOff>
    </xdr:from>
    <xdr:to>
      <xdr:col>24</xdr:col>
      <xdr:colOff>152400</xdr:colOff>
      <xdr:row>57</xdr:row>
      <xdr:rowOff>72655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53518</xdr:rowOff>
    </xdr:from>
    <xdr:to>
      <xdr:col>24</xdr:col>
      <xdr:colOff>152400</xdr:colOff>
      <xdr:row>50</xdr:row>
      <xdr:rowOff>53518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26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84183</xdr:rowOff>
    </xdr:from>
    <xdr:to>
      <xdr:col>24</xdr:col>
      <xdr:colOff>63500</xdr:colOff>
      <xdr:row>56</xdr:row>
      <xdr:rowOff>160584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85383"/>
          <a:ext cx="8382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170119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56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147242</xdr:rowOff>
    </xdr:from>
    <xdr:to>
      <xdr:col>24</xdr:col>
      <xdr:colOff>114300</xdr:colOff>
      <xdr:row>55</xdr:row>
      <xdr:rowOff>77392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0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160584</xdr:rowOff>
    </xdr:from>
    <xdr:to>
      <xdr:col>19</xdr:col>
      <xdr:colOff>177800</xdr:colOff>
      <xdr:row>57</xdr:row>
      <xdr:rowOff>157269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61784"/>
          <a:ext cx="8890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116120</xdr:rowOff>
    </xdr:from>
    <xdr:to>
      <xdr:col>20</xdr:col>
      <xdr:colOff>38100</xdr:colOff>
      <xdr:row>55</xdr:row>
      <xdr:rowOff>46270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62797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157269</xdr:rowOff>
    </xdr:from>
    <xdr:to>
      <xdr:col>15</xdr:col>
      <xdr:colOff>50800</xdr:colOff>
      <xdr:row>58</xdr:row>
      <xdr:rowOff>35213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9919"/>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126505</xdr:rowOff>
    </xdr:from>
    <xdr:to>
      <xdr:col>15</xdr:col>
      <xdr:colOff>101600</xdr:colOff>
      <xdr:row>55</xdr:row>
      <xdr:rowOff>56655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73182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163507</xdr:rowOff>
    </xdr:from>
    <xdr:to>
      <xdr:col>10</xdr:col>
      <xdr:colOff>114300</xdr:colOff>
      <xdr:row>58</xdr:row>
      <xdr:rowOff>35213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6157"/>
          <a:ext cx="889000" cy="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101653</xdr:rowOff>
    </xdr:from>
    <xdr:to>
      <xdr:col>10</xdr:col>
      <xdr:colOff>165100</xdr:colOff>
      <xdr:row>55</xdr:row>
      <xdr:rowOff>31803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48330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1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85896</xdr:rowOff>
    </xdr:from>
    <xdr:to>
      <xdr:col>6</xdr:col>
      <xdr:colOff>38100</xdr:colOff>
      <xdr:row>54</xdr:row>
      <xdr:rowOff>16046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17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32573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89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33383</xdr:rowOff>
    </xdr:from>
    <xdr:to>
      <xdr:col>24</xdr:col>
      <xdr:colOff>114300</xdr:colOff>
      <xdr:row>56</xdr:row>
      <xdr:rowOff>134983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109784</xdr:rowOff>
    </xdr:from>
    <xdr:to>
      <xdr:col>20</xdr:col>
      <xdr:colOff>38100</xdr:colOff>
      <xdr:row>57</xdr:row>
      <xdr:rowOff>39934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31061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106469</xdr:rowOff>
    </xdr:from>
    <xdr:to>
      <xdr:col>15</xdr:col>
      <xdr:colOff>101600</xdr:colOff>
      <xdr:row>58</xdr:row>
      <xdr:rowOff>36619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27746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155863</xdr:rowOff>
    </xdr:from>
    <xdr:to>
      <xdr:col>10</xdr:col>
      <xdr:colOff>165100</xdr:colOff>
      <xdr:row>58</xdr:row>
      <xdr:rowOff>86013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77140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112707</xdr:rowOff>
    </xdr:from>
    <xdr:to>
      <xdr:col>6</xdr:col>
      <xdr:colOff>38100</xdr:colOff>
      <xdr:row>58</xdr:row>
      <xdr:rowOff>42857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33984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110153</xdr:rowOff>
    </xdr:from>
    <xdr:to>
      <xdr:col>24</xdr:col>
      <xdr:colOff>63500</xdr:colOff>
      <xdr:row>77</xdr:row>
      <xdr:rowOff>111125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1803"/>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110153</xdr:rowOff>
    </xdr:from>
    <xdr:to>
      <xdr:col>19</xdr:col>
      <xdr:colOff>177800</xdr:colOff>
      <xdr:row>77</xdr:row>
      <xdr:rowOff>126270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180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126270</xdr:rowOff>
    </xdr:from>
    <xdr:to>
      <xdr:col>15</xdr:col>
      <xdr:colOff>50800</xdr:colOff>
      <xdr:row>77</xdr:row>
      <xdr:rowOff>139357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7920"/>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129412</xdr:rowOff>
    </xdr:from>
    <xdr:to>
      <xdr:col>10</xdr:col>
      <xdr:colOff>114300</xdr:colOff>
      <xdr:row>77</xdr:row>
      <xdr:rowOff>139357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31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60325</xdr:rowOff>
    </xdr:from>
    <xdr:to>
      <xdr:col>24</xdr:col>
      <xdr:colOff>114300</xdr:colOff>
      <xdr:row>77</xdr:row>
      <xdr:rowOff>161925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146702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59353</xdr:rowOff>
    </xdr:from>
    <xdr:to>
      <xdr:col>20</xdr:col>
      <xdr:colOff>38100</xdr:colOff>
      <xdr:row>77</xdr:row>
      <xdr:rowOff>160953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152080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75470</xdr:rowOff>
    </xdr:from>
    <xdr:to>
      <xdr:col>15</xdr:col>
      <xdr:colOff>101600</xdr:colOff>
      <xdr:row>78</xdr:row>
      <xdr:rowOff>5620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168197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88557</xdr:rowOff>
    </xdr:from>
    <xdr:to>
      <xdr:col>10</xdr:col>
      <xdr:colOff>165100</xdr:colOff>
      <xdr:row>78</xdr:row>
      <xdr:rowOff>18707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78612</xdr:rowOff>
    </xdr:from>
    <xdr:to>
      <xdr:col>6</xdr:col>
      <xdr:colOff>38100</xdr:colOff>
      <xdr:row>78</xdr:row>
      <xdr:rowOff>8762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171339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78530</xdr:rowOff>
    </xdr:from>
    <xdr:to>
      <xdr:col>24</xdr:col>
      <xdr:colOff>63500</xdr:colOff>
      <xdr:row>94</xdr:row>
      <xdr:rowOff>131660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94830"/>
          <a:ext cx="8382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254</xdr:rowOff>
    </xdr:from>
    <xdr:to>
      <xdr:col>19</xdr:col>
      <xdr:colOff>177800</xdr:colOff>
      <xdr:row>94</xdr:row>
      <xdr:rowOff>131660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116554"/>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144005</xdr:rowOff>
    </xdr:from>
    <xdr:to>
      <xdr:col>15</xdr:col>
      <xdr:colOff>50800</xdr:colOff>
      <xdr:row>94</xdr:row>
      <xdr:rowOff>254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088855"/>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144005</xdr:rowOff>
    </xdr:from>
    <xdr:to>
      <xdr:col>10</xdr:col>
      <xdr:colOff>114300</xdr:colOff>
      <xdr:row>94</xdr:row>
      <xdr:rowOff>40963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88855"/>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27730</xdr:rowOff>
    </xdr:from>
    <xdr:to>
      <xdr:col>24</xdr:col>
      <xdr:colOff>114300</xdr:colOff>
      <xdr:row>94</xdr:row>
      <xdr:rowOff>129330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50607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80860</xdr:rowOff>
    </xdr:from>
    <xdr:to>
      <xdr:col>20</xdr:col>
      <xdr:colOff>38100</xdr:colOff>
      <xdr:row>95</xdr:row>
      <xdr:rowOff>11010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27537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120904</xdr:rowOff>
    </xdr:from>
    <xdr:to>
      <xdr:col>15</xdr:col>
      <xdr:colOff>101600</xdr:colOff>
      <xdr:row>94</xdr:row>
      <xdr:rowOff>51054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67581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8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93205</xdr:rowOff>
    </xdr:from>
    <xdr:to>
      <xdr:col>10</xdr:col>
      <xdr:colOff>165100</xdr:colOff>
      <xdr:row>94</xdr:row>
      <xdr:rowOff>23355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39882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8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161613</xdr:rowOff>
    </xdr:from>
    <xdr:to>
      <xdr:col>6</xdr:col>
      <xdr:colOff>38100</xdr:colOff>
      <xdr:row>94</xdr:row>
      <xdr:rowOff>91763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108290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33820</xdr:rowOff>
    </xdr:from>
    <xdr:to>
      <xdr:col>55</xdr:col>
      <xdr:colOff>0</xdr:colOff>
      <xdr:row>39</xdr:row>
      <xdr:rowOff>11912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63120"/>
          <a:ext cx="838200" cy="8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11912</xdr:rowOff>
    </xdr:from>
    <xdr:to>
      <xdr:col>50</xdr:col>
      <xdr:colOff>114300</xdr:colOff>
      <xdr:row>39</xdr:row>
      <xdr:rowOff>55644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698462"/>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55644</xdr:rowOff>
    </xdr:from>
    <xdr:to>
      <xdr:col>45</xdr:col>
      <xdr:colOff>177800</xdr:colOff>
      <xdr:row>39</xdr:row>
      <xdr:rowOff>77513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742194"/>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160441</xdr:rowOff>
    </xdr:from>
    <xdr:to>
      <xdr:col>41</xdr:col>
      <xdr:colOff>50800</xdr:colOff>
      <xdr:row>39</xdr:row>
      <xdr:rowOff>77513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75541"/>
          <a:ext cx="889000" cy="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154470</xdr:rowOff>
    </xdr:from>
    <xdr:to>
      <xdr:col>55</xdr:col>
      <xdr:colOff>50800</xdr:colOff>
      <xdr:row>34</xdr:row>
      <xdr:rowOff>84620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132897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9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132562</xdr:rowOff>
    </xdr:from>
    <xdr:to>
      <xdr:col>50</xdr:col>
      <xdr:colOff>165100</xdr:colOff>
      <xdr:row>39</xdr:row>
      <xdr:rowOff>62712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4844</xdr:rowOff>
    </xdr:from>
    <xdr:to>
      <xdr:col>46</xdr:col>
      <xdr:colOff>38100</xdr:colOff>
      <xdr:row>39</xdr:row>
      <xdr:rowOff>106444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97571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8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26713</xdr:rowOff>
    </xdr:from>
    <xdr:to>
      <xdr:col>41</xdr:col>
      <xdr:colOff>101600</xdr:colOff>
      <xdr:row>39</xdr:row>
      <xdr:rowOff>128313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119440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109641</xdr:rowOff>
    </xdr:from>
    <xdr:to>
      <xdr:col>36</xdr:col>
      <xdr:colOff>165100</xdr:colOff>
      <xdr:row>39</xdr:row>
      <xdr:rowOff>39791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56319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74031</xdr:rowOff>
    </xdr:from>
    <xdr:to>
      <xdr:col>55</xdr:col>
      <xdr:colOff>0</xdr:colOff>
      <xdr:row>57</xdr:row>
      <xdr:rowOff>158179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75231"/>
          <a:ext cx="838200" cy="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74031</xdr:rowOff>
    </xdr:from>
    <xdr:to>
      <xdr:col>50</xdr:col>
      <xdr:colOff>114300</xdr:colOff>
      <xdr:row>57</xdr:row>
      <xdr:rowOff>53411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75231"/>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27267</xdr:rowOff>
    </xdr:from>
    <xdr:to>
      <xdr:col>45</xdr:col>
      <xdr:colOff>177800</xdr:colOff>
      <xdr:row>57</xdr:row>
      <xdr:rowOff>53411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9917"/>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1054</xdr:rowOff>
    </xdr:from>
    <xdr:to>
      <xdr:col>41</xdr:col>
      <xdr:colOff>50800</xdr:colOff>
      <xdr:row>57</xdr:row>
      <xdr:rowOff>27267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02254"/>
          <a:ext cx="889000" cy="1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107379</xdr:rowOff>
    </xdr:from>
    <xdr:to>
      <xdr:col>55</xdr:col>
      <xdr:colOff>50800</xdr:colOff>
      <xdr:row>58</xdr:row>
      <xdr:rowOff>37529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22306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23231</xdr:rowOff>
    </xdr:from>
    <xdr:to>
      <xdr:col>50</xdr:col>
      <xdr:colOff>165100</xdr:colOff>
      <xdr:row>56</xdr:row>
      <xdr:rowOff>124831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141358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2611</xdr:rowOff>
    </xdr:from>
    <xdr:to>
      <xdr:col>46</xdr:col>
      <xdr:colOff>38100</xdr:colOff>
      <xdr:row>57</xdr:row>
      <xdr:rowOff>104211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95338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147917</xdr:rowOff>
    </xdr:from>
    <xdr:to>
      <xdr:col>41</xdr:col>
      <xdr:colOff>101600</xdr:colOff>
      <xdr:row>57</xdr:row>
      <xdr:rowOff>78067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69194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121704</xdr:rowOff>
    </xdr:from>
    <xdr:to>
      <xdr:col>36</xdr:col>
      <xdr:colOff>165100</xdr:colOff>
      <xdr:row>56</xdr:row>
      <xdr:rowOff>51854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68381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67856</xdr:rowOff>
    </xdr:from>
    <xdr:to>
      <xdr:col>55</xdr:col>
      <xdr:colOff>0</xdr:colOff>
      <xdr:row>78</xdr:row>
      <xdr:rowOff>167666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69506"/>
          <a:ext cx="838200" cy="2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67856</xdr:rowOff>
    </xdr:from>
    <xdr:to>
      <xdr:col>50</xdr:col>
      <xdr:colOff>114300</xdr:colOff>
      <xdr:row>78</xdr:row>
      <xdr:rowOff>119304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69506"/>
          <a:ext cx="889000" cy="2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83947</xdr:rowOff>
    </xdr:from>
    <xdr:to>
      <xdr:col>45</xdr:col>
      <xdr:colOff>177800</xdr:colOff>
      <xdr:row>78</xdr:row>
      <xdr:rowOff>119304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57047"/>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8165</xdr:rowOff>
    </xdr:from>
    <xdr:to>
      <xdr:col>41</xdr:col>
      <xdr:colOff>50800</xdr:colOff>
      <xdr:row>78</xdr:row>
      <xdr:rowOff>83947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38365"/>
          <a:ext cx="889000" cy="4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116866</xdr:rowOff>
    </xdr:from>
    <xdr:to>
      <xdr:col>55</xdr:col>
      <xdr:colOff>50800</xdr:colOff>
      <xdr:row>79</xdr:row>
      <xdr:rowOff>47016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31793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17056</xdr:rowOff>
    </xdr:from>
    <xdr:to>
      <xdr:col>50</xdr:col>
      <xdr:colOff>165100</xdr:colOff>
      <xdr:row>77</xdr:row>
      <xdr:rowOff>118656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135183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68504</xdr:rowOff>
    </xdr:from>
    <xdr:to>
      <xdr:col>46</xdr:col>
      <xdr:colOff>38100</xdr:colOff>
      <xdr:row>78</xdr:row>
      <xdr:rowOff>170104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161231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33147</xdr:rowOff>
    </xdr:from>
    <xdr:to>
      <xdr:col>41</xdr:col>
      <xdr:colOff>101600</xdr:colOff>
      <xdr:row>78</xdr:row>
      <xdr:rowOff>134747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125874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128816</xdr:rowOff>
    </xdr:from>
    <xdr:to>
      <xdr:col>36</xdr:col>
      <xdr:colOff>165100</xdr:colOff>
      <xdr:row>76</xdr:row>
      <xdr:rowOff>58967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87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75493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66681</xdr:rowOff>
    </xdr:from>
    <xdr:to>
      <xdr:col>55</xdr:col>
      <xdr:colOff>0</xdr:colOff>
      <xdr:row>97</xdr:row>
      <xdr:rowOff>70434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97331"/>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105581</xdr:rowOff>
    </xdr:from>
    <xdr:to>
      <xdr:col>50</xdr:col>
      <xdr:colOff>114300</xdr:colOff>
      <xdr:row>97</xdr:row>
      <xdr:rowOff>66681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64781"/>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105581</xdr:rowOff>
    </xdr:from>
    <xdr:to>
      <xdr:col>45</xdr:col>
      <xdr:colOff>177800</xdr:colOff>
      <xdr:row>96</xdr:row>
      <xdr:rowOff>123392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64781"/>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123392</xdr:rowOff>
    </xdr:from>
    <xdr:to>
      <xdr:col>41</xdr:col>
      <xdr:colOff>50800</xdr:colOff>
      <xdr:row>97</xdr:row>
      <xdr:rowOff>22771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82592"/>
          <a:ext cx="889000" cy="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19634</xdr:rowOff>
    </xdr:from>
    <xdr:to>
      <xdr:col>55</xdr:col>
      <xdr:colOff>50800</xdr:colOff>
      <xdr:row>97</xdr:row>
      <xdr:rowOff>121234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169511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15881</xdr:rowOff>
    </xdr:from>
    <xdr:to>
      <xdr:col>50</xdr:col>
      <xdr:colOff>165100</xdr:colOff>
      <xdr:row>97</xdr:row>
      <xdr:rowOff>117481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54781</xdr:rowOff>
    </xdr:from>
    <xdr:to>
      <xdr:col>46</xdr:col>
      <xdr:colOff>38100</xdr:colOff>
      <xdr:row>96</xdr:row>
      <xdr:rowOff>156381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147508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72592</xdr:rowOff>
    </xdr:from>
    <xdr:to>
      <xdr:col>41</xdr:col>
      <xdr:colOff>101600</xdr:colOff>
      <xdr:row>97</xdr:row>
      <xdr:rowOff>2742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165319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143421</xdr:rowOff>
    </xdr:from>
    <xdr:to>
      <xdr:col>36</xdr:col>
      <xdr:colOff>165100</xdr:colOff>
      <xdr:row>97</xdr:row>
      <xdr:rowOff>73571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64698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107719</xdr:rowOff>
    </xdr:from>
    <xdr:to>
      <xdr:col>85</xdr:col>
      <xdr:colOff>127000</xdr:colOff>
      <xdr:row>38</xdr:row>
      <xdr:rowOff>122075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2819"/>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122075</xdr:rowOff>
    </xdr:from>
    <xdr:to>
      <xdr:col>81</xdr:col>
      <xdr:colOff>50800</xdr:colOff>
      <xdr:row>38</xdr:row>
      <xdr:rowOff>133231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3717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128705</xdr:rowOff>
    </xdr:from>
    <xdr:to>
      <xdr:col>76</xdr:col>
      <xdr:colOff>114300</xdr:colOff>
      <xdr:row>38</xdr:row>
      <xdr:rowOff>133231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3805"/>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128705</xdr:rowOff>
    </xdr:from>
    <xdr:to>
      <xdr:col>71</xdr:col>
      <xdr:colOff>177800</xdr:colOff>
      <xdr:row>38</xdr:row>
      <xdr:rowOff>133573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38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56919</xdr:rowOff>
    </xdr:from>
    <xdr:to>
      <xdr:col>85</xdr:col>
      <xdr:colOff>177800</xdr:colOff>
      <xdr:row>38</xdr:row>
      <xdr:rowOff>158519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71275</xdr:rowOff>
    </xdr:from>
    <xdr:to>
      <xdr:col>81</xdr:col>
      <xdr:colOff>101600</xdr:colOff>
      <xdr:row>39</xdr:row>
      <xdr:rowOff>1425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164002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82431</xdr:rowOff>
    </xdr:from>
    <xdr:to>
      <xdr:col>76</xdr:col>
      <xdr:colOff>165100</xdr:colOff>
      <xdr:row>39</xdr:row>
      <xdr:rowOff>12581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3708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77905</xdr:rowOff>
    </xdr:from>
    <xdr:to>
      <xdr:col>72</xdr:col>
      <xdr:colOff>38100</xdr:colOff>
      <xdr:row>39</xdr:row>
      <xdr:rowOff>8055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170632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8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82773</xdr:rowOff>
    </xdr:from>
    <xdr:to>
      <xdr:col>67</xdr:col>
      <xdr:colOff>101600</xdr:colOff>
      <xdr:row>39</xdr:row>
      <xdr:rowOff>12923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4050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95188</xdr:rowOff>
    </xdr:from>
    <xdr:to>
      <xdr:col>85</xdr:col>
      <xdr:colOff>127000</xdr:colOff>
      <xdr:row>76</xdr:row>
      <xdr:rowOff>100315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25388"/>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100315</xdr:rowOff>
    </xdr:from>
    <xdr:to>
      <xdr:col>81</xdr:col>
      <xdr:colOff>50800</xdr:colOff>
      <xdr:row>76</xdr:row>
      <xdr:rowOff>119028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30515"/>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119028</xdr:rowOff>
    </xdr:from>
    <xdr:to>
      <xdr:col>76</xdr:col>
      <xdr:colOff>114300</xdr:colOff>
      <xdr:row>76</xdr:row>
      <xdr:rowOff>127355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49228"/>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127355</xdr:rowOff>
    </xdr:from>
    <xdr:to>
      <xdr:col>71</xdr:col>
      <xdr:colOff>177800</xdr:colOff>
      <xdr:row>76</xdr:row>
      <xdr:rowOff>135243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5755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44388</xdr:rowOff>
    </xdr:from>
    <xdr:to>
      <xdr:col>85</xdr:col>
      <xdr:colOff>177800</xdr:colOff>
      <xdr:row>76</xdr:row>
      <xdr:rowOff>145988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67265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49515</xdr:rowOff>
    </xdr:from>
    <xdr:to>
      <xdr:col>81</xdr:col>
      <xdr:colOff>101600</xdr:colOff>
      <xdr:row>76</xdr:row>
      <xdr:rowOff>151115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68228</xdr:rowOff>
    </xdr:from>
    <xdr:to>
      <xdr:col>76</xdr:col>
      <xdr:colOff>165100</xdr:colOff>
      <xdr:row>76</xdr:row>
      <xdr:rowOff>169828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160955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76555</xdr:rowOff>
    </xdr:from>
    <xdr:to>
      <xdr:col>72</xdr:col>
      <xdr:colOff>38100</xdr:colOff>
      <xdr:row>77</xdr:row>
      <xdr:rowOff>6705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169282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84443</xdr:rowOff>
    </xdr:from>
    <xdr:to>
      <xdr:col>67</xdr:col>
      <xdr:colOff>101600</xdr:colOff>
      <xdr:row>77</xdr:row>
      <xdr:rowOff>14593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28288</xdr:rowOff>
    </xdr:from>
    <xdr:to>
      <xdr:col>85</xdr:col>
      <xdr:colOff>127000</xdr:colOff>
      <xdr:row>99</xdr:row>
      <xdr:rowOff>30986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7001838"/>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30986</xdr:rowOff>
    </xdr:from>
    <xdr:to>
      <xdr:col>81</xdr:col>
      <xdr:colOff>50800</xdr:colOff>
      <xdr:row>99</xdr:row>
      <xdr:rowOff>32029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700453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32029</xdr:rowOff>
    </xdr:from>
    <xdr:to>
      <xdr:col>76</xdr:col>
      <xdr:colOff>114300</xdr:colOff>
      <xdr:row>99</xdr:row>
      <xdr:rowOff>34308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7005579"/>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31846</xdr:rowOff>
    </xdr:from>
    <xdr:to>
      <xdr:col>71</xdr:col>
      <xdr:colOff>177800</xdr:colOff>
      <xdr:row>99</xdr:row>
      <xdr:rowOff>34308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5396"/>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148938</xdr:rowOff>
    </xdr:from>
    <xdr:to>
      <xdr:col>85</xdr:col>
      <xdr:colOff>177800</xdr:colOff>
      <xdr:row>99</xdr:row>
      <xdr:rowOff>79088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63865</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151636</xdr:rowOff>
    </xdr:from>
    <xdr:to>
      <xdr:col>81</xdr:col>
      <xdr:colOff>101600</xdr:colOff>
      <xdr:row>99</xdr:row>
      <xdr:rowOff>81786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72913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4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152679</xdr:rowOff>
    </xdr:from>
    <xdr:to>
      <xdr:col>76</xdr:col>
      <xdr:colOff>165100</xdr:colOff>
      <xdr:row>99</xdr:row>
      <xdr:rowOff>82829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73956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154958</xdr:rowOff>
    </xdr:from>
    <xdr:to>
      <xdr:col>72</xdr:col>
      <xdr:colOff>38100</xdr:colOff>
      <xdr:row>99</xdr:row>
      <xdr:rowOff>85108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76235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152496</xdr:rowOff>
    </xdr:from>
    <xdr:to>
      <xdr:col>67</xdr:col>
      <xdr:colOff>101600</xdr:colOff>
      <xdr:row>99</xdr:row>
      <xdr:rowOff>82646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73773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75692</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6224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75692</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6224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24892</xdr:rowOff>
    </xdr:from>
    <xdr:to>
      <xdr:col>102</xdr:col>
      <xdr:colOff>165100</xdr:colOff>
      <xdr:row>39</xdr:row>
      <xdr:rowOff>126492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117619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80264</xdr:rowOff>
    </xdr:from>
    <xdr:to>
      <xdr:col>116</xdr:col>
      <xdr:colOff>63500</xdr:colOff>
      <xdr:row>57</xdr:row>
      <xdr:rowOff>121927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52914"/>
          <a:ext cx="8382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98209</xdr:rowOff>
    </xdr:from>
    <xdr:to>
      <xdr:col>111</xdr:col>
      <xdr:colOff>177800</xdr:colOff>
      <xdr:row>57</xdr:row>
      <xdr:rowOff>121927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70859"/>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98209</xdr:rowOff>
    </xdr:from>
    <xdr:to>
      <xdr:col>107</xdr:col>
      <xdr:colOff>50800</xdr:colOff>
      <xdr:row>57</xdr:row>
      <xdr:rowOff>123813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7085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123813</xdr:rowOff>
    </xdr:from>
    <xdr:to>
      <xdr:col>102</xdr:col>
      <xdr:colOff>114300</xdr:colOff>
      <xdr:row>57</xdr:row>
      <xdr:rowOff>124726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9646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29464</xdr:rowOff>
    </xdr:from>
    <xdr:to>
      <xdr:col>116</xdr:col>
      <xdr:colOff>114300</xdr:colOff>
      <xdr:row>57</xdr:row>
      <xdr:rowOff>131064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71127</xdr:rowOff>
    </xdr:from>
    <xdr:to>
      <xdr:col>112</xdr:col>
      <xdr:colOff>38100</xdr:colOff>
      <xdr:row>58</xdr:row>
      <xdr:rowOff>1277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163854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47409</xdr:rowOff>
    </xdr:from>
    <xdr:to>
      <xdr:col>107</xdr:col>
      <xdr:colOff>101600</xdr:colOff>
      <xdr:row>57</xdr:row>
      <xdr:rowOff>149009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140136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1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73013</xdr:rowOff>
    </xdr:from>
    <xdr:to>
      <xdr:col>102</xdr:col>
      <xdr:colOff>165100</xdr:colOff>
      <xdr:row>58</xdr:row>
      <xdr:rowOff>3163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165740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73926</xdr:rowOff>
    </xdr:from>
    <xdr:to>
      <xdr:col>98</xdr:col>
      <xdr:colOff>38100</xdr:colOff>
      <xdr:row>58</xdr:row>
      <xdr:rowOff>4076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166653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9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119602</xdr:rowOff>
    </xdr:from>
    <xdr:to>
      <xdr:col>116</xdr:col>
      <xdr:colOff>63500</xdr:colOff>
      <xdr:row>77</xdr:row>
      <xdr:rowOff>120765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321252"/>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119602</xdr:rowOff>
    </xdr:from>
    <xdr:to>
      <xdr:col>111</xdr:col>
      <xdr:colOff>177800</xdr:colOff>
      <xdr:row>77</xdr:row>
      <xdr:rowOff>151758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2125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140824</xdr:rowOff>
    </xdr:from>
    <xdr:to>
      <xdr:col>107</xdr:col>
      <xdr:colOff>50800</xdr:colOff>
      <xdr:row>77</xdr:row>
      <xdr:rowOff>151758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42474"/>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140824</xdr:rowOff>
    </xdr:from>
    <xdr:to>
      <xdr:col>102</xdr:col>
      <xdr:colOff>114300</xdr:colOff>
      <xdr:row>77</xdr:row>
      <xdr:rowOff>155969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4247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69965</xdr:rowOff>
    </xdr:from>
    <xdr:to>
      <xdr:col>116</xdr:col>
      <xdr:colOff>114300</xdr:colOff>
      <xdr:row>78</xdr:row>
      <xdr:rowOff>115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48392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68802</xdr:rowOff>
    </xdr:from>
    <xdr:to>
      <xdr:col>112</xdr:col>
      <xdr:colOff>38100</xdr:colOff>
      <xdr:row>77</xdr:row>
      <xdr:rowOff>170402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161529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100958</xdr:rowOff>
    </xdr:from>
    <xdr:to>
      <xdr:col>107</xdr:col>
      <xdr:colOff>101600</xdr:colOff>
      <xdr:row>78</xdr:row>
      <xdr:rowOff>31108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22235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90024</xdr:rowOff>
    </xdr:from>
    <xdr:to>
      <xdr:col>102</xdr:col>
      <xdr:colOff>165100</xdr:colOff>
      <xdr:row>78</xdr:row>
      <xdr:rowOff>20174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11301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105169</xdr:rowOff>
    </xdr:from>
    <xdr:to>
      <xdr:col>98</xdr:col>
      <xdr:colOff>38100</xdr:colOff>
      <xdr:row>78</xdr:row>
      <xdr:rowOff>35319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歳出総額は、前年対比住民一人当たり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となっております。主な構成項目の中で、扶助費、公債費は類似団体平均を上回っていますが、それ以外の人件費、物件費、補助費等の項目では低い水準にあります。扶助費については、類似団体内で第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円は類似団体平均より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ですが、臨時的な子育て世帯臨時特別給付金等を除けば、算入事業の見直しもあり近年では減少しています。主な内訳としては、障害者自立支援給付費や保育所及び認定こども園運営費等の子育て関連経費になります。補助費等については、臨時的な特別定額給付金給付事業が増加しましたが、その他については、ごみ処理、し尿処理、常備消防、水道事業等を一部事務組合で行っており、その負担金等によるところが大きいですが、類似団体平均より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22,530
22,318
89.40
10,950,693
10,416,897
491,050
5,349,762
6,394,675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7112</xdr:rowOff>
    </xdr:from>
    <xdr:to>
      <xdr:col>24</xdr:col>
      <xdr:colOff>63500</xdr:colOff>
      <xdr:row>33</xdr:row>
      <xdr:rowOff>8636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49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8636</xdr:rowOff>
    </xdr:from>
    <xdr:to>
      <xdr:col>19</xdr:col>
      <xdr:colOff>177800</xdr:colOff>
      <xdr:row>33</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648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159893</xdr:rowOff>
    </xdr:from>
    <xdr:to>
      <xdr:col>15</xdr:col>
      <xdr:colOff>50800</xdr:colOff>
      <xdr:row>33</xdr:row>
      <xdr:rowOff>45974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6293"/>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159893</xdr:rowOff>
    </xdr:from>
    <xdr:to>
      <xdr:col>10</xdr:col>
      <xdr:colOff>114300</xdr:colOff>
      <xdr:row>33</xdr:row>
      <xdr:rowOff>20066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6293"/>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127762</xdr:rowOff>
    </xdr:from>
    <xdr:to>
      <xdr:col>24</xdr:col>
      <xdr:colOff>114300</xdr:colOff>
      <xdr:row>33</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150639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129286</xdr:rowOff>
    </xdr:from>
    <xdr:to>
      <xdr:col>20</xdr:col>
      <xdr:colOff>38100</xdr:colOff>
      <xdr:row>33</xdr:row>
      <xdr:rowOff>59436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75963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166624</xdr:rowOff>
    </xdr:from>
    <xdr:to>
      <xdr:col>15</xdr:col>
      <xdr:colOff>101600</xdr:colOff>
      <xdr:row>33</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113301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109093</xdr:rowOff>
    </xdr:from>
    <xdr:to>
      <xdr:col>10</xdr:col>
      <xdr:colOff>165100</xdr:colOff>
      <xdr:row>33</xdr:row>
      <xdr:rowOff>39243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55770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140716</xdr:rowOff>
    </xdr:from>
    <xdr:to>
      <xdr:col>6</xdr:col>
      <xdr:colOff>38100</xdr:colOff>
      <xdr:row>33</xdr:row>
      <xdr:rowOff>70866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87393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142685</xdr:rowOff>
    </xdr:from>
    <xdr:to>
      <xdr:col>24</xdr:col>
      <xdr:colOff>63500</xdr:colOff>
      <xdr:row>58</xdr:row>
      <xdr:rowOff>132826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3885"/>
          <a:ext cx="838200" cy="3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132826</xdr:rowOff>
    </xdr:from>
    <xdr:to>
      <xdr:col>19</xdr:col>
      <xdr:colOff>177800</xdr:colOff>
      <xdr:row>58</xdr:row>
      <xdr:rowOff>134152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692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134152</xdr:rowOff>
    </xdr:from>
    <xdr:to>
      <xdr:col>15</xdr:col>
      <xdr:colOff>50800</xdr:colOff>
      <xdr:row>58</xdr:row>
      <xdr:rowOff>142247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8252"/>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142247</xdr:rowOff>
    </xdr:from>
    <xdr:to>
      <xdr:col>10</xdr:col>
      <xdr:colOff>114300</xdr:colOff>
      <xdr:row>58</xdr:row>
      <xdr:rowOff>145657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634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91885</xdr:rowOff>
    </xdr:from>
    <xdr:to>
      <xdr:col>24</xdr:col>
      <xdr:colOff>114300</xdr:colOff>
      <xdr:row>57</xdr:row>
      <xdr:rowOff>22035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82026</xdr:rowOff>
    </xdr:from>
    <xdr:to>
      <xdr:col>20</xdr:col>
      <xdr:colOff>38100</xdr:colOff>
      <xdr:row>59</xdr:row>
      <xdr:rowOff>12176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83352</xdr:rowOff>
    </xdr:from>
    <xdr:to>
      <xdr:col>15</xdr:col>
      <xdr:colOff>101600</xdr:colOff>
      <xdr:row>59</xdr:row>
      <xdr:rowOff>13502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91447</xdr:rowOff>
    </xdr:from>
    <xdr:to>
      <xdr:col>10</xdr:col>
      <xdr:colOff>165100</xdr:colOff>
      <xdr:row>59</xdr:row>
      <xdr:rowOff>21597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94857</xdr:rowOff>
    </xdr:from>
    <xdr:to>
      <xdr:col>6</xdr:col>
      <xdr:colOff>38100</xdr:colOff>
      <xdr:row>59</xdr:row>
      <xdr:rowOff>25007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85179</xdr:rowOff>
    </xdr:from>
    <xdr:to>
      <xdr:col>24</xdr:col>
      <xdr:colOff>63500</xdr:colOff>
      <xdr:row>76</xdr:row>
      <xdr:rowOff>57682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943929"/>
          <a:ext cx="838200" cy="1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85179</xdr:rowOff>
    </xdr:from>
    <xdr:to>
      <xdr:col>19</xdr:col>
      <xdr:colOff>177800</xdr:colOff>
      <xdr:row>77</xdr:row>
      <xdr:rowOff>28160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43929"/>
          <a:ext cx="889000" cy="28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28160</xdr:rowOff>
    </xdr:from>
    <xdr:to>
      <xdr:col>15</xdr:col>
      <xdr:colOff>50800</xdr:colOff>
      <xdr:row>77</xdr:row>
      <xdr:rowOff>39605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29810"/>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39605</xdr:rowOff>
    </xdr:from>
    <xdr:to>
      <xdr:col>10</xdr:col>
      <xdr:colOff>114300</xdr:colOff>
      <xdr:row>77</xdr:row>
      <xdr:rowOff>108398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41255"/>
          <a:ext cx="889000" cy="6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6882</xdr:rowOff>
    </xdr:from>
    <xdr:to>
      <xdr:col>24</xdr:col>
      <xdr:colOff>114300</xdr:colOff>
      <xdr:row>76</xdr:row>
      <xdr:rowOff>108482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29759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8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34379</xdr:rowOff>
    </xdr:from>
    <xdr:to>
      <xdr:col>20</xdr:col>
      <xdr:colOff>38100</xdr:colOff>
      <xdr:row>75</xdr:row>
      <xdr:rowOff>135979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148810</xdr:rowOff>
    </xdr:from>
    <xdr:to>
      <xdr:col>15</xdr:col>
      <xdr:colOff>101600</xdr:colOff>
      <xdr:row>77</xdr:row>
      <xdr:rowOff>78960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95487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160255</xdr:rowOff>
    </xdr:from>
    <xdr:to>
      <xdr:col>10</xdr:col>
      <xdr:colOff>165100</xdr:colOff>
      <xdr:row>77</xdr:row>
      <xdr:rowOff>90405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81532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57598</xdr:rowOff>
    </xdr:from>
    <xdr:to>
      <xdr:col>6</xdr:col>
      <xdr:colOff>38100</xdr:colOff>
      <xdr:row>77</xdr:row>
      <xdr:rowOff>159198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150325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5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28563</xdr:rowOff>
    </xdr:from>
    <xdr:to>
      <xdr:col>24</xdr:col>
      <xdr:colOff>63500</xdr:colOff>
      <xdr:row>99</xdr:row>
      <xdr:rowOff>57423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02113"/>
          <a:ext cx="8382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12427</xdr:rowOff>
    </xdr:from>
    <xdr:to>
      <xdr:col>19</xdr:col>
      <xdr:colOff>177800</xdr:colOff>
      <xdr:row>99</xdr:row>
      <xdr:rowOff>57423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85977"/>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12427</xdr:rowOff>
    </xdr:from>
    <xdr:to>
      <xdr:col>15</xdr:col>
      <xdr:colOff>50800</xdr:colOff>
      <xdr:row>99</xdr:row>
      <xdr:rowOff>23743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85977"/>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80454</xdr:rowOff>
    </xdr:from>
    <xdr:to>
      <xdr:col>10</xdr:col>
      <xdr:colOff>114300</xdr:colOff>
      <xdr:row>99</xdr:row>
      <xdr:rowOff>23743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82554"/>
          <a:ext cx="889000" cy="1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149213</xdr:rowOff>
    </xdr:from>
    <xdr:to>
      <xdr:col>24</xdr:col>
      <xdr:colOff>114300</xdr:colOff>
      <xdr:row>99</xdr:row>
      <xdr:rowOff>79363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64140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6623</xdr:rowOff>
    </xdr:from>
    <xdr:to>
      <xdr:col>20</xdr:col>
      <xdr:colOff>38100</xdr:colOff>
      <xdr:row>99</xdr:row>
      <xdr:rowOff>108223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99350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7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133077</xdr:rowOff>
    </xdr:from>
    <xdr:to>
      <xdr:col>15</xdr:col>
      <xdr:colOff>101600</xdr:colOff>
      <xdr:row>99</xdr:row>
      <xdr:rowOff>63227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54354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144393</xdr:rowOff>
    </xdr:from>
    <xdr:to>
      <xdr:col>10</xdr:col>
      <xdr:colOff>165100</xdr:colOff>
      <xdr:row>99</xdr:row>
      <xdr:rowOff>74543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65670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29654</xdr:rowOff>
    </xdr:from>
    <xdr:to>
      <xdr:col>6</xdr:col>
      <xdr:colOff>38100</xdr:colOff>
      <xdr:row>98</xdr:row>
      <xdr:rowOff>131254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122381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89789</xdr:rowOff>
    </xdr:from>
    <xdr:to>
      <xdr:col>55</xdr:col>
      <xdr:colOff>0</xdr:colOff>
      <xdr:row>38</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488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89789</xdr:rowOff>
    </xdr:from>
    <xdr:to>
      <xdr:col>50</xdr:col>
      <xdr:colOff>114300</xdr:colOff>
      <xdr:row>38</xdr:row>
      <xdr:rowOff>92837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04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92837</xdr:rowOff>
    </xdr:from>
    <xdr:to>
      <xdr:col>45</xdr:col>
      <xdr:colOff>177800</xdr:colOff>
      <xdr:row>38</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793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98552</xdr:rowOff>
    </xdr:from>
    <xdr:to>
      <xdr:col>41</xdr:col>
      <xdr:colOff>50800</xdr:colOff>
      <xdr:row>39</xdr:row>
      <xdr:rowOff>27686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13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129557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7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38989</xdr:rowOff>
    </xdr:from>
    <xdr:to>
      <xdr:col>50</xdr:col>
      <xdr:colOff>165100</xdr:colOff>
      <xdr:row>38</xdr:row>
      <xdr:rowOff>140589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131716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42037</xdr:rowOff>
    </xdr:from>
    <xdr:to>
      <xdr:col>46</xdr:col>
      <xdr:colOff>38100</xdr:colOff>
      <xdr:row>38</xdr:row>
      <xdr:rowOff>143637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134764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47752</xdr:rowOff>
    </xdr:from>
    <xdr:to>
      <xdr:col>41</xdr:col>
      <xdr:colOff>101600</xdr:colOff>
      <xdr:row>38</xdr:row>
      <xdr:rowOff>149352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140479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148336</xdr:rowOff>
    </xdr:from>
    <xdr:to>
      <xdr:col>36</xdr:col>
      <xdr:colOff>165100</xdr:colOff>
      <xdr:row>39</xdr:row>
      <xdr:rowOff>78486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69613</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114554</xdr:rowOff>
    </xdr:from>
    <xdr:to>
      <xdr:col>55</xdr:col>
      <xdr:colOff>0</xdr:colOff>
      <xdr:row>55</xdr:row>
      <xdr:rowOff>129916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372854"/>
          <a:ext cx="8382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114554</xdr:rowOff>
    </xdr:from>
    <xdr:to>
      <xdr:col>50</xdr:col>
      <xdr:colOff>114300</xdr:colOff>
      <xdr:row>56</xdr:row>
      <xdr:rowOff>18793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72854"/>
          <a:ext cx="889000" cy="2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17673</xdr:rowOff>
    </xdr:from>
    <xdr:to>
      <xdr:col>45</xdr:col>
      <xdr:colOff>177800</xdr:colOff>
      <xdr:row>56</xdr:row>
      <xdr:rowOff>18793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61887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155702</xdr:rowOff>
    </xdr:from>
    <xdr:to>
      <xdr:col>41</xdr:col>
      <xdr:colOff>50800</xdr:colOff>
      <xdr:row>56</xdr:row>
      <xdr:rowOff>17673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728202"/>
          <a:ext cx="889000" cy="8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79116</xdr:rowOff>
    </xdr:from>
    <xdr:to>
      <xdr:col>55</xdr:col>
      <xdr:colOff>50800</xdr:colOff>
      <xdr:row>56</xdr:row>
      <xdr:rowOff>9266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101993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63754</xdr:rowOff>
    </xdr:from>
    <xdr:to>
      <xdr:col>50</xdr:col>
      <xdr:colOff>165100</xdr:colOff>
      <xdr:row>54</xdr:row>
      <xdr:rowOff>165354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10431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139443</xdr:rowOff>
    </xdr:from>
    <xdr:to>
      <xdr:col>46</xdr:col>
      <xdr:colOff>38100</xdr:colOff>
      <xdr:row>56</xdr:row>
      <xdr:rowOff>69593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86120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4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138323</xdr:rowOff>
    </xdr:from>
    <xdr:to>
      <xdr:col>41</xdr:col>
      <xdr:colOff>101600</xdr:colOff>
      <xdr:row>56</xdr:row>
      <xdr:rowOff>68473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85000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104902</xdr:rowOff>
    </xdr:from>
    <xdr:to>
      <xdr:col>36</xdr:col>
      <xdr:colOff>165100</xdr:colOff>
      <xdr:row>51</xdr:row>
      <xdr:rowOff>35052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6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51579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4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11423</xdr:rowOff>
    </xdr:from>
    <xdr:to>
      <xdr:col>55</xdr:col>
      <xdr:colOff>0</xdr:colOff>
      <xdr:row>77</xdr:row>
      <xdr:rowOff>33858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41623"/>
          <a:ext cx="838200" cy="19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76966</xdr:rowOff>
    </xdr:from>
    <xdr:to>
      <xdr:col>50</xdr:col>
      <xdr:colOff>114300</xdr:colOff>
      <xdr:row>77</xdr:row>
      <xdr:rowOff>33858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07166"/>
          <a:ext cx="8890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76966</xdr:rowOff>
    </xdr:from>
    <xdr:to>
      <xdr:col>45</xdr:col>
      <xdr:colOff>177800</xdr:colOff>
      <xdr:row>76</xdr:row>
      <xdr:rowOff>105279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07166"/>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105279</xdr:rowOff>
    </xdr:from>
    <xdr:to>
      <xdr:col>41</xdr:col>
      <xdr:colOff>50800</xdr:colOff>
      <xdr:row>76</xdr:row>
      <xdr:rowOff>168308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35479"/>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132073</xdr:rowOff>
    </xdr:from>
    <xdr:to>
      <xdr:col>55</xdr:col>
      <xdr:colOff>50800</xdr:colOff>
      <xdr:row>76</xdr:row>
      <xdr:rowOff>62223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154950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154508</xdr:rowOff>
    </xdr:from>
    <xdr:to>
      <xdr:col>50</xdr:col>
      <xdr:colOff>165100</xdr:colOff>
      <xdr:row>77</xdr:row>
      <xdr:rowOff>84658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101185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26166</xdr:rowOff>
    </xdr:from>
    <xdr:to>
      <xdr:col>46</xdr:col>
      <xdr:colOff>38100</xdr:colOff>
      <xdr:row>76</xdr:row>
      <xdr:rowOff>127766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144293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54479</xdr:rowOff>
    </xdr:from>
    <xdr:to>
      <xdr:col>41</xdr:col>
      <xdr:colOff>101600</xdr:colOff>
      <xdr:row>76</xdr:row>
      <xdr:rowOff>156079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117508</xdr:rowOff>
    </xdr:from>
    <xdr:to>
      <xdr:col>36</xdr:col>
      <xdr:colOff>165100</xdr:colOff>
      <xdr:row>77</xdr:row>
      <xdr:rowOff>47658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64185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56547</xdr:rowOff>
    </xdr:from>
    <xdr:to>
      <xdr:col>55</xdr:col>
      <xdr:colOff>0</xdr:colOff>
      <xdr:row>99</xdr:row>
      <xdr:rowOff>94932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7030097"/>
          <a:ext cx="8382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45822</xdr:rowOff>
    </xdr:from>
    <xdr:to>
      <xdr:col>50</xdr:col>
      <xdr:colOff>114300</xdr:colOff>
      <xdr:row>99</xdr:row>
      <xdr:rowOff>56547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701937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154406</xdr:rowOff>
    </xdr:from>
    <xdr:to>
      <xdr:col>45</xdr:col>
      <xdr:colOff>177800</xdr:colOff>
      <xdr:row>99</xdr:row>
      <xdr:rowOff>45822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56506"/>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154406</xdr:rowOff>
    </xdr:from>
    <xdr:to>
      <xdr:col>41</xdr:col>
      <xdr:colOff>50800</xdr:colOff>
      <xdr:row>99</xdr:row>
      <xdr:rowOff>67596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56506"/>
          <a:ext cx="889000" cy="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44132</xdr:rowOff>
    </xdr:from>
    <xdr:to>
      <xdr:col>55</xdr:col>
      <xdr:colOff>50800</xdr:colOff>
      <xdr:row>99</xdr:row>
      <xdr:rowOff>145732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70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130509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9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5747</xdr:rowOff>
    </xdr:from>
    <xdr:to>
      <xdr:col>50</xdr:col>
      <xdr:colOff>165100</xdr:colOff>
      <xdr:row>99</xdr:row>
      <xdr:rowOff>107347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98474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166472</xdr:rowOff>
    </xdr:from>
    <xdr:to>
      <xdr:col>46</xdr:col>
      <xdr:colOff>38100</xdr:colOff>
      <xdr:row>99</xdr:row>
      <xdr:rowOff>96622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87749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103606</xdr:rowOff>
    </xdr:from>
    <xdr:to>
      <xdr:col>41</xdr:col>
      <xdr:colOff>101600</xdr:colOff>
      <xdr:row>99</xdr:row>
      <xdr:rowOff>33756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24883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16796</xdr:rowOff>
    </xdr:from>
    <xdr:to>
      <xdr:col>36</xdr:col>
      <xdr:colOff>165100</xdr:colOff>
      <xdr:row>99</xdr:row>
      <xdr:rowOff>118396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109523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21560</xdr:rowOff>
    </xdr:from>
    <xdr:to>
      <xdr:col>85</xdr:col>
      <xdr:colOff>127000</xdr:colOff>
      <xdr:row>37</xdr:row>
      <xdr:rowOff>82001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65210"/>
          <a:ext cx="8382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21560</xdr:rowOff>
    </xdr:from>
    <xdr:to>
      <xdr:col>81</xdr:col>
      <xdr:colOff>50800</xdr:colOff>
      <xdr:row>37</xdr:row>
      <xdr:rowOff>98186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65210"/>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52969</xdr:rowOff>
    </xdr:from>
    <xdr:to>
      <xdr:col>76</xdr:col>
      <xdr:colOff>114300</xdr:colOff>
      <xdr:row>37</xdr:row>
      <xdr:rowOff>98186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96619"/>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25217</xdr:rowOff>
    </xdr:from>
    <xdr:to>
      <xdr:col>71</xdr:col>
      <xdr:colOff>177800</xdr:colOff>
      <xdr:row>37</xdr:row>
      <xdr:rowOff>52969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6886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31201</xdr:rowOff>
    </xdr:from>
    <xdr:to>
      <xdr:col>85</xdr:col>
      <xdr:colOff>177800</xdr:colOff>
      <xdr:row>37</xdr:row>
      <xdr:rowOff>132801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117578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142210</xdr:rowOff>
    </xdr:from>
    <xdr:to>
      <xdr:col>81</xdr:col>
      <xdr:colOff>101600</xdr:colOff>
      <xdr:row>37</xdr:row>
      <xdr:rowOff>72360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63487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47386</xdr:rowOff>
    </xdr:from>
    <xdr:to>
      <xdr:col>76</xdr:col>
      <xdr:colOff>165100</xdr:colOff>
      <xdr:row>37</xdr:row>
      <xdr:rowOff>148986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2169</xdr:rowOff>
    </xdr:from>
    <xdr:to>
      <xdr:col>72</xdr:col>
      <xdr:colOff>38100</xdr:colOff>
      <xdr:row>37</xdr:row>
      <xdr:rowOff>103769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145867</xdr:rowOff>
    </xdr:from>
    <xdr:to>
      <xdr:col>67</xdr:col>
      <xdr:colOff>101600</xdr:colOff>
      <xdr:row>37</xdr:row>
      <xdr:rowOff>76017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67144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126822</xdr:rowOff>
    </xdr:from>
    <xdr:to>
      <xdr:col>85</xdr:col>
      <xdr:colOff>127000</xdr:colOff>
      <xdr:row>55</xdr:row>
      <xdr:rowOff>131070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56572"/>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126822</xdr:rowOff>
    </xdr:from>
    <xdr:to>
      <xdr:col>81</xdr:col>
      <xdr:colOff>50800</xdr:colOff>
      <xdr:row>56</xdr:row>
      <xdr:rowOff>54128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56572"/>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54128</xdr:rowOff>
    </xdr:from>
    <xdr:to>
      <xdr:col>76</xdr:col>
      <xdr:colOff>114300</xdr:colOff>
      <xdr:row>56</xdr:row>
      <xdr:rowOff>128098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55328"/>
          <a:ext cx="889000" cy="7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128098</xdr:rowOff>
    </xdr:from>
    <xdr:to>
      <xdr:col>71</xdr:col>
      <xdr:colOff>177800</xdr:colOff>
      <xdr:row>56</xdr:row>
      <xdr:rowOff>134271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929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80270</xdr:rowOff>
    </xdr:from>
    <xdr:to>
      <xdr:col>85</xdr:col>
      <xdr:colOff>177800</xdr:colOff>
      <xdr:row>56</xdr:row>
      <xdr:rowOff>10420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58697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76022</xdr:rowOff>
    </xdr:from>
    <xdr:to>
      <xdr:col>81</xdr:col>
      <xdr:colOff>101600</xdr:colOff>
      <xdr:row>56</xdr:row>
      <xdr:rowOff>6172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168749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3328</xdr:rowOff>
    </xdr:from>
    <xdr:to>
      <xdr:col>76</xdr:col>
      <xdr:colOff>165100</xdr:colOff>
      <xdr:row>56</xdr:row>
      <xdr:rowOff>104928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96055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77298</xdr:rowOff>
    </xdr:from>
    <xdr:to>
      <xdr:col>72</xdr:col>
      <xdr:colOff>38100</xdr:colOff>
      <xdr:row>57</xdr:row>
      <xdr:rowOff>7448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170025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83471</xdr:rowOff>
    </xdr:from>
    <xdr:to>
      <xdr:col>67</xdr:col>
      <xdr:colOff>101600</xdr:colOff>
      <xdr:row>57</xdr:row>
      <xdr:rowOff>13621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107719</xdr:rowOff>
    </xdr:from>
    <xdr:to>
      <xdr:col>85</xdr:col>
      <xdr:colOff>127000</xdr:colOff>
      <xdr:row>78</xdr:row>
      <xdr:rowOff>122075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0819"/>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122075</xdr:rowOff>
    </xdr:from>
    <xdr:to>
      <xdr:col>81</xdr:col>
      <xdr:colOff>50800</xdr:colOff>
      <xdr:row>78</xdr:row>
      <xdr:rowOff>133231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9517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128704</xdr:rowOff>
    </xdr:from>
    <xdr:to>
      <xdr:col>76</xdr:col>
      <xdr:colOff>114300</xdr:colOff>
      <xdr:row>78</xdr:row>
      <xdr:rowOff>133231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0180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128704</xdr:rowOff>
    </xdr:from>
    <xdr:to>
      <xdr:col>71</xdr:col>
      <xdr:colOff>177800</xdr:colOff>
      <xdr:row>78</xdr:row>
      <xdr:rowOff>133573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180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56919</xdr:rowOff>
    </xdr:from>
    <xdr:to>
      <xdr:col>85</xdr:col>
      <xdr:colOff>177800</xdr:colOff>
      <xdr:row>78</xdr:row>
      <xdr:rowOff>158519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71275</xdr:rowOff>
    </xdr:from>
    <xdr:to>
      <xdr:col>81</xdr:col>
      <xdr:colOff>101600</xdr:colOff>
      <xdr:row>79</xdr:row>
      <xdr:rowOff>1425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164002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3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82431</xdr:rowOff>
    </xdr:from>
    <xdr:to>
      <xdr:col>76</xdr:col>
      <xdr:colOff>165100</xdr:colOff>
      <xdr:row>79</xdr:row>
      <xdr:rowOff>12581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3708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77904</xdr:rowOff>
    </xdr:from>
    <xdr:to>
      <xdr:col>72</xdr:col>
      <xdr:colOff>38100</xdr:colOff>
      <xdr:row>79</xdr:row>
      <xdr:rowOff>8054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170631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82773</xdr:rowOff>
    </xdr:from>
    <xdr:to>
      <xdr:col>67</xdr:col>
      <xdr:colOff>101600</xdr:colOff>
      <xdr:row>79</xdr:row>
      <xdr:rowOff>12923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4050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95188</xdr:rowOff>
    </xdr:from>
    <xdr:to>
      <xdr:col>85</xdr:col>
      <xdr:colOff>127000</xdr:colOff>
      <xdr:row>96</xdr:row>
      <xdr:rowOff>100315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54388"/>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100315</xdr:rowOff>
    </xdr:from>
    <xdr:to>
      <xdr:col>81</xdr:col>
      <xdr:colOff>50800</xdr:colOff>
      <xdr:row>96</xdr:row>
      <xdr:rowOff>119028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59515"/>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119028</xdr:rowOff>
    </xdr:from>
    <xdr:to>
      <xdr:col>76</xdr:col>
      <xdr:colOff>114300</xdr:colOff>
      <xdr:row>96</xdr:row>
      <xdr:rowOff>127355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78228"/>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127355</xdr:rowOff>
    </xdr:from>
    <xdr:to>
      <xdr:col>71</xdr:col>
      <xdr:colOff>177800</xdr:colOff>
      <xdr:row>96</xdr:row>
      <xdr:rowOff>135243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8655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44388</xdr:rowOff>
    </xdr:from>
    <xdr:to>
      <xdr:col>85</xdr:col>
      <xdr:colOff>177800</xdr:colOff>
      <xdr:row>96</xdr:row>
      <xdr:rowOff>145988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67265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49515</xdr:rowOff>
    </xdr:from>
    <xdr:to>
      <xdr:col>81</xdr:col>
      <xdr:colOff>101600</xdr:colOff>
      <xdr:row>96</xdr:row>
      <xdr:rowOff>151115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68228</xdr:rowOff>
    </xdr:from>
    <xdr:to>
      <xdr:col>76</xdr:col>
      <xdr:colOff>165100</xdr:colOff>
      <xdr:row>96</xdr:row>
      <xdr:rowOff>169828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160955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2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76555</xdr:rowOff>
    </xdr:from>
    <xdr:to>
      <xdr:col>72</xdr:col>
      <xdr:colOff>38100</xdr:colOff>
      <xdr:row>97</xdr:row>
      <xdr:rowOff>6705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169282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84443</xdr:rowOff>
    </xdr:from>
    <xdr:to>
      <xdr:col>67</xdr:col>
      <xdr:colOff>101600</xdr:colOff>
      <xdr:row>97</xdr:row>
      <xdr:rowOff>14593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27686</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714236"/>
          <a:ext cx="1269" cy="1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12463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70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145813</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6489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27686</xdr:rowOff>
    </xdr:from>
    <xdr:to>
      <xdr:col>116</xdr:col>
      <xdr:colOff>152400</xdr:colOff>
      <xdr:row>39</xdr:row>
      <xdr:rowOff>27686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72644</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5387594"/>
          <a:ext cx="8382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101363</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1646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72644</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135382</xdr:rowOff>
    </xdr:from>
    <xdr:to>
      <xdr:col>112</xdr:col>
      <xdr:colOff>38100</xdr:colOff>
      <xdr:row>39</xdr:row>
      <xdr:rowOff>65532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56659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33020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164338</xdr:rowOff>
    </xdr:from>
    <xdr:to>
      <xdr:col>107</xdr:col>
      <xdr:colOff>101600</xdr:colOff>
      <xdr:row>39</xdr:row>
      <xdr:rowOff>94488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111015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150622</xdr:rowOff>
    </xdr:from>
    <xdr:to>
      <xdr:col>102</xdr:col>
      <xdr:colOff>165100</xdr:colOff>
      <xdr:row>39</xdr:row>
      <xdr:rowOff>80772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97299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114808</xdr:rowOff>
    </xdr:from>
    <xdr:to>
      <xdr:col>98</xdr:col>
      <xdr:colOff>38100</xdr:colOff>
      <xdr:row>39</xdr:row>
      <xdr:rowOff>44958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61485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56913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743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21844</xdr:rowOff>
    </xdr:from>
    <xdr:to>
      <xdr:col>112</xdr:col>
      <xdr:colOff>38100</xdr:colOff>
      <xdr:row>31</xdr:row>
      <xdr:rowOff>123444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139971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153670</xdr:rowOff>
    </xdr:from>
    <xdr:to>
      <xdr:col>102</xdr:col>
      <xdr:colOff>165100</xdr:colOff>
      <xdr:row>39</xdr:row>
      <xdr:rowOff>83820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74947</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に比べ、議会費、民生費、農林水産業費、商工費、民生費、公債費は高く、それ以外の総務費、土木費、消防費等は低くなっています。民生費は、認定こども園等整備事業補助金が減額となったことにより、前年対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円の減となりましたが、子育て・教育環境の充実に向け重点的に取り組んでおり、類似団体平均に比べ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円高くなっています。商工費は、ポイントカード協議会交付金が増加したことにより、前年対比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円増となりました。総務費においては、同団体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の内第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144,086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円は同団体の平均より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円低くなっており、事務事業の合理化による適正な職員管理によるものと考えられます。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財政調整基金残高については、令和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年度に財政調整基金の取り崩しを行わなかったため、標準財政規模に対する割合が前年対比</a:t>
          </a:r>
          <a:r>
            <a:rPr kumimoji="1" lang="en-US" altLang="ja-JP" sz="1200">
              <a:solidFill>
                <a:sysClr val="windowText" lastClr="000000"/>
              </a:solidFill>
              <a:latin typeface="ＭＳ ゴシック" pitchFamily="49" charset="-128"/>
              <a:ea typeface="ＭＳ ゴシック" pitchFamily="49" charset="-128"/>
            </a:rPr>
            <a:t>2.11</a:t>
          </a:r>
          <a:r>
            <a:rPr kumimoji="1" lang="ja-JP" altLang="en-US" sz="1200">
              <a:solidFill>
                <a:sysClr val="windowText" lastClr="000000"/>
              </a:solidFill>
              <a:latin typeface="ＭＳ ゴシック" pitchFamily="49" charset="-128"/>
              <a:ea typeface="ＭＳ ゴシック" pitchFamily="49" charset="-128"/>
            </a:rPr>
            <a:t>ポイント増の</a:t>
          </a:r>
          <a:r>
            <a:rPr kumimoji="1" lang="en-US" altLang="ja-JP" sz="1200">
              <a:solidFill>
                <a:sysClr val="windowText" lastClr="000000"/>
              </a:solidFill>
              <a:latin typeface="ＭＳ ゴシック" pitchFamily="49" charset="-128"/>
              <a:ea typeface="ＭＳ ゴシック" pitchFamily="49" charset="-128"/>
            </a:rPr>
            <a:t>19.53</a:t>
          </a:r>
          <a:r>
            <a:rPr kumimoji="1" lang="ja-JP" altLang="en-US" sz="1200">
              <a:solidFill>
                <a:sysClr val="windowText" lastClr="000000"/>
              </a:solidFill>
              <a:latin typeface="ＭＳ ゴシック" pitchFamily="49" charset="-128"/>
              <a:ea typeface="ＭＳ ゴシック" pitchFamily="49" charset="-128"/>
            </a:rPr>
            <a:t>％となりました。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実質収支額比率については、決算剰余金（実質収支）の増により増加しました。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実質単年度収支比率については、対前年度</a:t>
          </a:r>
          <a:r>
            <a:rPr kumimoji="1" lang="en-US" altLang="ja-JP" sz="1200">
              <a:solidFill>
                <a:sysClr val="windowText" lastClr="000000"/>
              </a:solidFill>
              <a:latin typeface="ＭＳ ゴシック" pitchFamily="49" charset="-128"/>
              <a:ea typeface="ＭＳ ゴシック" pitchFamily="49" charset="-128"/>
            </a:rPr>
            <a:t>9.95</a:t>
          </a:r>
          <a:r>
            <a:rPr kumimoji="1" lang="ja-JP" altLang="en-US" sz="1200">
              <a:solidFill>
                <a:sysClr val="windowText" lastClr="000000"/>
              </a:solidFill>
              <a:latin typeface="ＭＳ ゴシック" pitchFamily="49" charset="-128"/>
              <a:ea typeface="ＭＳ ゴシック" pitchFamily="49" charset="-128"/>
            </a:rPr>
            <a:t>ポイント増のプラス</a:t>
          </a:r>
          <a:r>
            <a:rPr kumimoji="1" lang="en-US" altLang="ja-JP" sz="1200">
              <a:solidFill>
                <a:sysClr val="windowText" lastClr="000000"/>
              </a:solidFill>
              <a:latin typeface="ＭＳ ゴシック" pitchFamily="49" charset="-128"/>
              <a:ea typeface="ＭＳ ゴシック" pitchFamily="49" charset="-128"/>
            </a:rPr>
            <a:t>3.35</a:t>
          </a:r>
          <a:r>
            <a:rPr kumimoji="1" lang="ja-JP" altLang="en-US" sz="1200">
              <a:solidFill>
                <a:sysClr val="windowText" lastClr="000000"/>
              </a:solidFill>
              <a:latin typeface="ＭＳ ゴシック" pitchFamily="49" charset="-128"/>
              <a:ea typeface="ＭＳ ゴシック" pitchFamily="49" charset="-128"/>
            </a:rPr>
            <a:t>％となりましたが、前年度からの実質収支額の増加によるものです。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10950693</v>
      </c>
      <c r="BO4" s="433"/>
      <c r="BP4" s="433"/>
      <c r="BQ4" s="433"/>
      <c r="BR4" s="433"/>
      <c r="BS4" s="433"/>
      <c r="BT4" s="433"/>
      <c r="BU4" s="434"/>
      <c r="BV4" s="432">
        <v>8908162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9.1999999999999993</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10416897</v>
      </c>
      <c r="BO5" s="470"/>
      <c r="BP5" s="470"/>
      <c r="BQ5" s="470"/>
      <c r="BR5" s="470"/>
      <c r="BS5" s="470"/>
      <c r="BT5" s="470"/>
      <c r="BU5" s="471"/>
      <c r="BV5" s="469">
        <v>8563610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533796</v>
      </c>
      <c r="BO6" s="470"/>
      <c r="BP6" s="470"/>
      <c r="BQ6" s="470"/>
      <c r="BR6" s="470"/>
      <c r="BS6" s="470"/>
      <c r="BT6" s="470"/>
      <c r="BU6" s="471"/>
      <c r="BV6" s="469">
        <v>344552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93.5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42746</v>
      </c>
      <c r="BO7" s="470"/>
      <c r="BP7" s="470"/>
      <c r="BQ7" s="470"/>
      <c r="BR7" s="470"/>
      <c r="BS7" s="470"/>
      <c r="BT7" s="470"/>
      <c r="BU7" s="471"/>
      <c r="BV7" s="469">
        <v>32721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5349762</v>
      </c>
      <c r="CU7" s="470"/>
      <c r="CV7" s="470"/>
      <c r="CW7" s="470"/>
      <c r="CX7" s="470"/>
      <c r="CY7" s="470"/>
      <c r="CZ7" s="470"/>
      <c r="DA7" s="471"/>
      <c r="DB7" s="469">
        <v>5077689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491050</v>
      </c>
      <c r="BO8" s="470"/>
      <c r="BP8" s="470"/>
      <c r="BQ8" s="470"/>
      <c r="BR8" s="470"/>
      <c r="BS8" s="470"/>
      <c r="BT8" s="470"/>
      <c r="BU8" s="471"/>
      <c r="BV8" s="469">
        <v>311831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0.56999999999999995</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21898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179219</v>
      </c>
      <c r="BO9" s="470"/>
      <c r="BP9" s="470"/>
      <c r="BQ9" s="470"/>
      <c r="BR9" s="470"/>
      <c r="BS9" s="470"/>
      <c r="BT9" s="470"/>
      <c r="BU9" s="471"/>
      <c r="BV9" s="469">
        <v>-85645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11.8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23281</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72</v>
      </c>
      <c r="BO10" s="470"/>
      <c r="BP10" s="470"/>
      <c r="BQ10" s="470"/>
      <c r="BR10" s="470"/>
      <c r="BS10" s="470"/>
      <c r="BT10" s="470"/>
      <c r="BU10" s="471"/>
      <c r="BV10" s="469">
        <v>270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22530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250000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22318</v>
      </c>
      <c r="S13" s="554"/>
      <c r="T13" s="554"/>
      <c r="U13" s="554"/>
      <c r="V13" s="555"/>
      <c r="W13" s="485" t="s">
        <v>136</v>
      </c>
      <c r="X13" s="486"/>
      <c r="Y13" s="486"/>
      <c r="Z13" s="486"/>
      <c r="AA13" s="486"/>
      <c r="AB13" s="476"/>
      <c r="AC13" s="520">
        <v>876</v>
      </c>
      <c r="AD13" s="521"/>
      <c r="AE13" s="521"/>
      <c r="AF13" s="521"/>
      <c r="AG13" s="563"/>
      <c r="AH13" s="520">
        <v>966</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179291</v>
      </c>
      <c r="BO13" s="470"/>
      <c r="BP13" s="470"/>
      <c r="BQ13" s="470"/>
      <c r="BR13" s="470"/>
      <c r="BS13" s="470"/>
      <c r="BT13" s="470"/>
      <c r="BU13" s="471"/>
      <c r="BV13" s="469">
        <v>-335375</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22879</v>
      </c>
      <c r="S14" s="554"/>
      <c r="T14" s="554"/>
      <c r="U14" s="554"/>
      <c r="V14" s="555"/>
      <c r="W14" s="459"/>
      <c r="X14" s="460"/>
      <c r="Y14" s="460"/>
      <c r="Z14" s="460"/>
      <c r="AA14" s="460"/>
      <c r="AB14" s="449"/>
      <c r="AC14" s="556">
        <v>7.4</v>
      </c>
      <c r="AD14" s="557"/>
      <c r="AE14" s="557"/>
      <c r="AF14" s="557"/>
      <c r="AG14" s="558"/>
      <c r="AH14" s="556">
        <v>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38.9</v>
      </c>
      <c r="CU14" s="568"/>
      <c r="CV14" s="568"/>
      <c r="CW14" s="568"/>
      <c r="CX14" s="568"/>
      <c r="CY14" s="568"/>
      <c r="CZ14" s="568"/>
      <c r="DA14" s="569"/>
      <c r="DB14" s="567">
        <v>49.9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22663</v>
      </c>
      <c r="S15" s="554"/>
      <c r="T15" s="554"/>
      <c r="U15" s="554"/>
      <c r="V15" s="555"/>
      <c r="W15" s="485" t="s">
        <v>144</v>
      </c>
      <c r="X15" s="486"/>
      <c r="Y15" s="486"/>
      <c r="Z15" s="486"/>
      <c r="AA15" s="486"/>
      <c r="AB15" s="476"/>
      <c r="AC15" s="520">
        <v>4607</v>
      </c>
      <c r="AD15" s="521"/>
      <c r="AE15" s="521"/>
      <c r="AF15" s="521"/>
      <c r="AG15" s="563"/>
      <c r="AH15" s="520">
        <v>4700</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2572866</v>
      </c>
      <c r="BO15" s="433"/>
      <c r="BP15" s="433"/>
      <c r="BQ15" s="433"/>
      <c r="BR15" s="433"/>
      <c r="BS15" s="433"/>
      <c r="BT15" s="433"/>
      <c r="BU15" s="434"/>
      <c r="BV15" s="432">
        <v>2368662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39</v>
      </c>
      <c r="AD16" s="557"/>
      <c r="AE16" s="557"/>
      <c r="AF16" s="557"/>
      <c r="AG16" s="558"/>
      <c r="AH16" s="556">
        <v>38.700000000000003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4449588</v>
      </c>
      <c r="BO16" s="470"/>
      <c r="BP16" s="470"/>
      <c r="BQ16" s="470"/>
      <c r="BR16" s="470"/>
      <c r="BS16" s="470"/>
      <c r="BT16" s="470"/>
      <c r="BU16" s="471"/>
      <c r="BV16" s="469">
        <v>4215990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6316</v>
      </c>
      <c r="AD17" s="521"/>
      <c r="AE17" s="521"/>
      <c r="AF17" s="521"/>
      <c r="AG17" s="563"/>
      <c r="AH17" s="520">
        <v>6471</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3225092</v>
      </c>
      <c r="BO17" s="470"/>
      <c r="BP17" s="470"/>
      <c r="BQ17" s="470"/>
      <c r="BR17" s="470"/>
      <c r="BS17" s="470"/>
      <c r="BT17" s="470"/>
      <c r="BU17" s="471"/>
      <c r="BV17" s="469">
        <v>2984185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89.4</v>
      </c>
      <c r="M18" s="585"/>
      <c r="N18" s="585"/>
      <c r="O18" s="585"/>
      <c r="P18" s="585"/>
      <c r="Q18" s="585"/>
      <c r="R18" s="586"/>
      <c r="S18" s="586"/>
      <c r="T18" s="586"/>
      <c r="U18" s="586"/>
      <c r="V18" s="587"/>
      <c r="W18" s="487"/>
      <c r="X18" s="488"/>
      <c r="Y18" s="488"/>
      <c r="Z18" s="488"/>
      <c r="AA18" s="488"/>
      <c r="AB18" s="479"/>
      <c r="AC18" s="588">
        <v>53.5</v>
      </c>
      <c r="AD18" s="589"/>
      <c r="AE18" s="589"/>
      <c r="AF18" s="589"/>
      <c r="AG18" s="590"/>
      <c r="AH18" s="588">
        <v>53.3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4643472</v>
      </c>
      <c r="BO18" s="470"/>
      <c r="BP18" s="470"/>
      <c r="BQ18" s="470"/>
      <c r="BR18" s="470"/>
      <c r="BS18" s="470"/>
      <c r="BT18" s="470"/>
      <c r="BU18" s="471"/>
      <c r="BV18" s="469">
        <v>4595437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245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6220471</v>
      </c>
      <c r="BO19" s="470"/>
      <c r="BP19" s="470"/>
      <c r="BQ19" s="470"/>
      <c r="BR19" s="470"/>
      <c r="BS19" s="470"/>
      <c r="BT19" s="470"/>
      <c r="BU19" s="471"/>
      <c r="BV19" s="469">
        <v>5994171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7813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6394675</v>
      </c>
      <c r="BO23" s="470"/>
      <c r="BP23" s="470"/>
      <c r="BQ23" s="470"/>
      <c r="BR23" s="470"/>
      <c r="BS23" s="470"/>
      <c r="BT23" s="470"/>
      <c r="BU23" s="471"/>
      <c r="BV23" s="469">
        <v>6674016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7500</v>
      </c>
      <c r="R24" s="521"/>
      <c r="S24" s="521"/>
      <c r="T24" s="521"/>
      <c r="U24" s="521"/>
      <c r="V24" s="563"/>
      <c r="W24" s="622"/>
      <c r="X24" s="610"/>
      <c r="Y24" s="611"/>
      <c r="Z24" s="519" t="s">
        <v>167</v>
      </c>
      <c r="AA24" s="499"/>
      <c r="AB24" s="499"/>
      <c r="AC24" s="499"/>
      <c r="AD24" s="499"/>
      <c r="AE24" s="499"/>
      <c r="AF24" s="499"/>
      <c r="AG24" s="500"/>
      <c r="AH24" s="520">
        <v>133</v>
      </c>
      <c r="AI24" s="521"/>
      <c r="AJ24" s="521"/>
      <c r="AK24" s="521"/>
      <c r="AL24" s="563"/>
      <c r="AM24" s="520">
        <v>402059</v>
      </c>
      <c r="AN24" s="521"/>
      <c r="AO24" s="521"/>
      <c r="AP24" s="521"/>
      <c r="AQ24" s="521"/>
      <c r="AR24" s="563"/>
      <c r="AS24" s="520">
        <v>3023</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4512526</v>
      </c>
      <c r="BO24" s="470"/>
      <c r="BP24" s="470"/>
      <c r="BQ24" s="470"/>
      <c r="BR24" s="470"/>
      <c r="BS24" s="470"/>
      <c r="BT24" s="470"/>
      <c r="BU24" s="471"/>
      <c r="BV24" s="469">
        <v>4691335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6100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278748</v>
      </c>
      <c r="BO25" s="433"/>
      <c r="BP25" s="433"/>
      <c r="BQ25" s="433"/>
      <c r="BR25" s="433"/>
      <c r="BS25" s="433"/>
      <c r="BT25" s="433"/>
      <c r="BU25" s="434"/>
      <c r="BV25" s="432">
        <v>173696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5700</v>
      </c>
      <c r="R26" s="521"/>
      <c r="S26" s="521"/>
      <c r="T26" s="521"/>
      <c r="U26" s="521"/>
      <c r="V26" s="563"/>
      <c r="W26" s="622"/>
      <c r="X26" s="610"/>
      <c r="Y26" s="611"/>
      <c r="Z26" s="519" t="s">
        <v>174</v>
      </c>
      <c r="AA26" s="632"/>
      <c r="AB26" s="632"/>
      <c r="AC26" s="632"/>
      <c r="AD26" s="632"/>
      <c r="AE26" s="632"/>
      <c r="AF26" s="632"/>
      <c r="AG26" s="633"/>
      <c r="AH26" s="520">
        <v>5</v>
      </c>
      <c r="AI26" s="521"/>
      <c r="AJ26" s="521"/>
      <c r="AK26" s="521"/>
      <c r="AL26" s="563"/>
      <c r="AM26" s="520">
        <v>12010</v>
      </c>
      <c r="AN26" s="521"/>
      <c r="AO26" s="521"/>
      <c r="AP26" s="521"/>
      <c r="AQ26" s="521"/>
      <c r="AR26" s="563"/>
      <c r="AS26" s="520">
        <v>2402</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3500</v>
      </c>
      <c r="R27" s="521"/>
      <c r="S27" s="521"/>
      <c r="T27" s="521"/>
      <c r="U27" s="521"/>
      <c r="V27" s="563"/>
      <c r="W27" s="622"/>
      <c r="X27" s="610"/>
      <c r="Y27" s="611"/>
      <c r="Z27" s="519" t="s">
        <v>178</v>
      </c>
      <c r="AA27" s="499"/>
      <c r="AB27" s="499"/>
      <c r="AC27" s="499"/>
      <c r="AD27" s="499"/>
      <c r="AE27" s="499"/>
      <c r="AF27" s="499"/>
      <c r="AG27" s="500"/>
      <c r="AH27" s="520">
        <v>2</v>
      </c>
      <c r="AI27" s="521"/>
      <c r="AJ27" s="521"/>
      <c r="AK27" s="521"/>
      <c r="AL27" s="563"/>
      <c r="AM27" s="520" t="s">
        <v>179</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162709</v>
      </c>
      <c r="BO27" s="646"/>
      <c r="BP27" s="646"/>
      <c r="BQ27" s="646"/>
      <c r="BR27" s="646"/>
      <c r="BS27" s="646"/>
      <c r="BT27" s="646"/>
      <c r="BU27" s="647"/>
      <c r="BV27" s="645">
        <v>162676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2900</v>
      </c>
      <c r="R28" s="521"/>
      <c r="S28" s="521"/>
      <c r="T28" s="521"/>
      <c r="U28" s="521"/>
      <c r="V28" s="563"/>
      <c r="W28" s="622"/>
      <c r="X28" s="610"/>
      <c r="Y28" s="611"/>
      <c r="Z28" s="519" t="s">
        <v>182</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1044827</v>
      </c>
      <c r="BO28" s="433"/>
      <c r="BP28" s="433"/>
      <c r="BQ28" s="433"/>
      <c r="BR28" s="433"/>
      <c r="BS28" s="433"/>
      <c r="BT28" s="433"/>
      <c r="BU28" s="434"/>
      <c r="BV28" s="432">
        <v>884755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2550</v>
      </c>
      <c r="R29" s="521"/>
      <c r="S29" s="521"/>
      <c r="T29" s="521"/>
      <c r="U29" s="521"/>
      <c r="V29" s="563"/>
      <c r="W29" s="623"/>
      <c r="X29" s="624"/>
      <c r="Y29" s="625"/>
      <c r="Z29" s="519" t="s">
        <v>185</v>
      </c>
      <c r="AA29" s="499"/>
      <c r="AB29" s="499"/>
      <c r="AC29" s="499"/>
      <c r="AD29" s="499"/>
      <c r="AE29" s="499"/>
      <c r="AF29" s="499"/>
      <c r="AG29" s="500"/>
      <c r="AH29" s="520">
        <v>135</v>
      </c>
      <c r="AI29" s="521"/>
      <c r="AJ29" s="521"/>
      <c r="AK29" s="521"/>
      <c r="AL29" s="563"/>
      <c r="AM29" s="520">
        <v>409907</v>
      </c>
      <c r="AN29" s="521"/>
      <c r="AO29" s="521"/>
      <c r="AP29" s="521"/>
      <c r="AQ29" s="521"/>
      <c r="AR29" s="563"/>
      <c r="AS29" s="520">
        <v>3036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16449</v>
      </c>
      <c r="BO29" s="470"/>
      <c r="BP29" s="470"/>
      <c r="BQ29" s="470"/>
      <c r="BR29" s="470"/>
      <c r="BS29" s="470"/>
      <c r="BT29" s="470"/>
      <c r="BU29" s="471"/>
      <c r="BV29" s="469">
        <v>16446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121579</v>
      </c>
      <c r="BO30" s="646"/>
      <c r="BP30" s="646"/>
      <c r="BQ30" s="646"/>
      <c r="BR30" s="646"/>
      <c r="BS30" s="646"/>
      <c r="BT30" s="646"/>
      <c r="BU30" s="647"/>
      <c r="BV30" s="645">
        <v>110717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芳賀郡中部環境衛生事務組合（一般会計）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ましこカンパニー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芳賀中部上水道企業団（水道事業特別会計）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栃木県市町村総合事務組合(一般会計)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栃木県市町村総合事務組合(特別会計)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栃木県後期高齢者医療広域連合(一般会計)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栃木県後期高齢者医療広域連合(後期高齢者医療特別会計)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芳賀地区広域行政事務組合(一般会計)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芳賀地区広域行政事務組合(ごみ処理施設特別会計)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芳賀地区広域行政事務組合(ふるさと市町村圏基金特別会計)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芳賀地区広域行政事務組合(卸売市場特別会計)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16SW1QDxlFRprIZQTMf3UusFx51UQQPzjBkKLzxJRPGiLEDh3olZ0tytdU3drTCHx99OwehGlUES3tHYBlciQ==" saltValue="QKuQfCnzhVHHKntF5yKW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9</v>
      </c>
      <c r="G34" s="33">
        <v>8.4499999999999993</v>
      </c>
      <c r="H34" s="33">
        <v>7.76</v>
      </c>
      <c r="I34" s="33">
        <v>6.14</v>
      </c>
      <c r="J34" s="34">
        <v>9.17</v>
      </c>
      <c r="K34" s="22"/>
      <c r="L34" s="22"/>
      <c r="M34" s="22"/>
      <c r="N34" s="22"/>
      <c r="O34" s="22"/>
      <c r="P34" s="22"/>
    </row>
    <row r="35" spans="1:16" ht="39" customHeight="1" x14ac:dyDescent="0.15">
      <c r="A35" s="22"/>
      <c r="B35" s="35"/>
      <c r="C35" s="1244" t="s">
        <v>568</v>
      </c>
      <c r="D35" s="1245"/>
      <c r="E35" s="1246"/>
      <c r="F35" s="36">
        <v>1.1000000000000001</v>
      </c>
      <c r="G35" s="37">
        <v>0.96</v>
      </c>
      <c r="H35" s="37">
        <v>1.0900000000000001</v>
      </c>
      <c r="I35" s="37">
        <v>0.96</v>
      </c>
      <c r="J35" s="38">
        <v>0.82</v>
      </c>
      <c r="K35" s="22"/>
      <c r="L35" s="22"/>
      <c r="M35" s="22"/>
      <c r="N35" s="22"/>
      <c r="O35" s="22"/>
      <c r="P35" s="22"/>
    </row>
    <row r="36" spans="1:16" ht="39" customHeight="1" x14ac:dyDescent="0.15">
      <c r="A36" s="22"/>
      <c r="B36" s="35"/>
      <c r="C36" s="1244" t="s">
        <v>569</v>
      </c>
      <c r="D36" s="1245"/>
      <c r="E36" s="1246"/>
      <c r="F36" s="36">
        <v>0.12</v>
      </c>
      <c r="G36" s="37">
        <v>0.48</v>
      </c>
      <c r="H36" s="37">
        <v>0.25</v>
      </c>
      <c r="I36" s="37">
        <v>7.0000000000000007E-2</v>
      </c>
      <c r="J36" s="38">
        <v>0.25</v>
      </c>
      <c r="K36" s="22"/>
      <c r="L36" s="22"/>
      <c r="M36" s="22"/>
      <c r="N36" s="22"/>
      <c r="O36" s="22"/>
      <c r="P36" s="22"/>
    </row>
    <row r="37" spans="1:16" ht="39" customHeight="1" x14ac:dyDescent="0.15">
      <c r="A37" s="22"/>
      <c r="B37" s="35"/>
      <c r="C37" s="1244" t="s">
        <v>570</v>
      </c>
      <c r="D37" s="1245"/>
      <c r="E37" s="1246"/>
      <c r="F37" s="36">
        <v>1.52</v>
      </c>
      <c r="G37" s="37">
        <v>1.17</v>
      </c>
      <c r="H37" s="37">
        <v>0.77</v>
      </c>
      <c r="I37" s="37">
        <v>0.82</v>
      </c>
      <c r="J37" s="38">
        <v>0.21</v>
      </c>
      <c r="K37" s="22"/>
      <c r="L37" s="22"/>
      <c r="M37" s="22"/>
      <c r="N37" s="22"/>
      <c r="O37" s="22"/>
      <c r="P37" s="22"/>
    </row>
    <row r="38" spans="1:16" ht="39" customHeight="1" x14ac:dyDescent="0.15">
      <c r="A38" s="22"/>
      <c r="B38" s="35"/>
      <c r="C38" s="1244" t="s">
        <v>571</v>
      </c>
      <c r="D38" s="1245"/>
      <c r="E38" s="1246"/>
      <c r="F38" s="36">
        <v>0.12</v>
      </c>
      <c r="G38" s="37">
        <v>0.04</v>
      </c>
      <c r="H38" s="37">
        <v>0.02</v>
      </c>
      <c r="I38" s="37">
        <v>0.06</v>
      </c>
      <c r="J38" s="38">
        <v>0.08</v>
      </c>
      <c r="K38" s="22"/>
      <c r="L38" s="22"/>
      <c r="M38" s="22"/>
      <c r="N38" s="22"/>
      <c r="O38" s="22"/>
      <c r="P38" s="22"/>
    </row>
    <row r="39" spans="1:16" ht="39" customHeight="1" x14ac:dyDescent="0.15">
      <c r="A39" s="22"/>
      <c r="B39" s="35"/>
      <c r="C39" s="1244" t="s">
        <v>572</v>
      </c>
      <c r="D39" s="1245"/>
      <c r="E39" s="1246"/>
      <c r="F39" s="36">
        <v>0.01</v>
      </c>
      <c r="G39" s="37">
        <v>0.01</v>
      </c>
      <c r="H39" s="37">
        <v>0.02</v>
      </c>
      <c r="I39" s="37">
        <v>0.01</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574</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KKdWbONLcxj+llNr6CP3VBJB7TPJ6qC/WEILeTALBhpJg+7m6fr5duwoNI4XVX0GFYc6Wd6p2bIhcG+8Klkw==" saltValue="TJlbISDI9nzgCaX+DOf2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696</v>
      </c>
      <c r="L45" s="60">
        <v>698</v>
      </c>
      <c r="M45" s="60">
        <v>701</v>
      </c>
      <c r="N45" s="60">
        <v>719</v>
      </c>
      <c r="O45" s="61">
        <v>715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213</v>
      </c>
      <c r="L48" s="64">
        <v>212</v>
      </c>
      <c r="M48" s="64">
        <v>196</v>
      </c>
      <c r="N48" s="64">
        <v>187</v>
      </c>
      <c r="O48" s="65">
        <v>182</v>
      </c>
      <c r="P48" s="48"/>
      <c r="Q48" s="48"/>
      <c r="R48" s="48"/>
      <c r="S48" s="48"/>
      <c r="T48" s="48"/>
      <c r="U48" s="48"/>
    </row>
    <row r="49" spans="1:21" ht="30.75" customHeight="1" x14ac:dyDescent="0.15">
      <c r="A49" s="48"/>
      <c r="B49" s="1254"/>
      <c r="C49" s="1255"/>
      <c r="D49" s="62"/>
      <c r="E49" s="1260" t="s">
        <v>16</v>
      </c>
      <c r="F49" s="1260"/>
      <c r="G49" s="1260"/>
      <c r="H49" s="1260"/>
      <c r="I49" s="1260"/>
      <c r="J49" s="1261"/>
      <c r="K49" s="63">
        <v>32</v>
      </c>
      <c r="L49" s="64">
        <v>45</v>
      </c>
      <c r="M49" s="64">
        <v>46</v>
      </c>
      <c r="N49" s="64">
        <v>55</v>
      </c>
      <c r="O49" s="65">
        <v>61</v>
      </c>
      <c r="P49" s="48"/>
      <c r="Q49" s="48"/>
      <c r="R49" s="48"/>
      <c r="S49" s="48"/>
      <c r="T49" s="48"/>
      <c r="U49" s="48"/>
    </row>
    <row r="50" spans="1:21" ht="30.75" customHeight="1" x14ac:dyDescent="0.15">
      <c r="A50" s="48"/>
      <c r="B50" s="1254"/>
      <c r="C50" s="1255"/>
      <c r="D50" s="62"/>
      <c r="E50" s="1260" t="s">
        <v>17</v>
      </c>
      <c r="F50" s="1260"/>
      <c r="G50" s="1260"/>
      <c r="H50" s="1260"/>
      <c r="I50" s="1260"/>
      <c r="J50" s="1261"/>
      <c r="K50" s="63">
        <v>57</v>
      </c>
      <c r="L50" s="64">
        <v>56</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671</v>
      </c>
      <c r="L52" s="64">
        <v>665</v>
      </c>
      <c r="M52" s="64">
        <v>666</v>
      </c>
      <c r="N52" s="64">
        <v>656</v>
      </c>
      <c r="O52" s="65">
        <v>648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327</v>
      </c>
      <c r="L53" s="69">
        <v>346</v>
      </c>
      <c r="M53" s="69">
        <v>277</v>
      </c>
      <c r="N53" s="69">
        <v>305</v>
      </c>
      <c r="O53" s="70">
        <v>310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qvZYd6Yd8GVqokIML4Q2Mh7c4FAwjvrNEFwWP47RddmhKFJ+iKJPuK1d7TT7EU1vffjB8yN0iBbrx9IGGbaQ==" saltValue="cJWkX0lMC4q/9ZUP9KdT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7096</v>
      </c>
      <c r="J41" s="104">
        <v>6886</v>
      </c>
      <c r="K41" s="104">
        <v>6742</v>
      </c>
      <c r="L41" s="104">
        <v>6674</v>
      </c>
      <c r="M41" s="105">
        <v>6395</v>
      </c>
    </row>
    <row r="42" spans="2:13" ht="27.75" customHeight="1" x14ac:dyDescent="0.15">
      <c r="B42" s="1280"/>
      <c r="C42" s="1281"/>
      <c r="D42" s="106"/>
      <c r="E42" s="1286" t="s">
        <v>32</v>
      </c>
      <c r="F42" s="1286"/>
      <c r="G42" s="1286"/>
      <c r="H42" s="1287"/>
      <c r="I42" s="107">
        <v>56</v>
      </c>
      <c r="J42" s="108" t="s">
        <v>517</v>
      </c>
      <c r="K42" s="108" t="s">
        <v>517</v>
      </c>
      <c r="L42" s="108" t="s">
        <v>517</v>
      </c>
      <c r="M42" s="109" t="s">
        <v>517</v>
      </c>
    </row>
    <row r="43" spans="2:13" ht="27.75" customHeight="1" x14ac:dyDescent="0.15">
      <c r="B43" s="1280"/>
      <c r="C43" s="1281"/>
      <c r="D43" s="106"/>
      <c r="E43" s="1286" t="s">
        <v>33</v>
      </c>
      <c r="F43" s="1286"/>
      <c r="G43" s="1286"/>
      <c r="H43" s="1287"/>
      <c r="I43" s="107">
        <v>2532</v>
      </c>
      <c r="J43" s="108">
        <v>2479</v>
      </c>
      <c r="K43" s="108">
        <v>2394</v>
      </c>
      <c r="L43" s="108">
        <v>2347</v>
      </c>
      <c r="M43" s="109">
        <v>2267</v>
      </c>
    </row>
    <row r="44" spans="2:13" ht="27.75" customHeight="1" x14ac:dyDescent="0.15">
      <c r="B44" s="1280"/>
      <c r="C44" s="1281"/>
      <c r="D44" s="106"/>
      <c r="E44" s="1286" t="s">
        <v>34</v>
      </c>
      <c r="F44" s="1286"/>
      <c r="G44" s="1286"/>
      <c r="H44" s="1287"/>
      <c r="I44" s="107">
        <v>656</v>
      </c>
      <c r="J44" s="108">
        <v>650</v>
      </c>
      <c r="K44" s="108">
        <v>655</v>
      </c>
      <c r="L44" s="108">
        <v>654</v>
      </c>
      <c r="M44" s="109">
        <v>610</v>
      </c>
    </row>
    <row r="45" spans="2:13" ht="27.75" customHeight="1" x14ac:dyDescent="0.15">
      <c r="B45" s="1280"/>
      <c r="C45" s="1281"/>
      <c r="D45" s="106"/>
      <c r="E45" s="1286" t="s">
        <v>35</v>
      </c>
      <c r="F45" s="1286"/>
      <c r="G45" s="1286"/>
      <c r="H45" s="1287"/>
      <c r="I45" s="107">
        <v>1171</v>
      </c>
      <c r="J45" s="108">
        <v>1143</v>
      </c>
      <c r="K45" s="108">
        <v>1106</v>
      </c>
      <c r="L45" s="108">
        <v>1046</v>
      </c>
      <c r="M45" s="109">
        <v>1026</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1871</v>
      </c>
      <c r="J50" s="108">
        <v>1843</v>
      </c>
      <c r="K50" s="108">
        <v>1695</v>
      </c>
      <c r="L50" s="108">
        <v>1620</v>
      </c>
      <c r="M50" s="109">
        <v>1786</v>
      </c>
    </row>
    <row r="51" spans="2:13" ht="27.75" customHeight="1" x14ac:dyDescent="0.15">
      <c r="B51" s="1280"/>
      <c r="C51" s="1281"/>
      <c r="D51" s="106"/>
      <c r="E51" s="1286" t="s">
        <v>42</v>
      </c>
      <c r="F51" s="1286"/>
      <c r="G51" s="1286"/>
      <c r="H51" s="1287"/>
      <c r="I51" s="107">
        <v>149</v>
      </c>
      <c r="J51" s="108">
        <v>138</v>
      </c>
      <c r="K51" s="108">
        <v>128</v>
      </c>
      <c r="L51" s="108">
        <v>127</v>
      </c>
      <c r="M51" s="109">
        <v>109</v>
      </c>
    </row>
    <row r="52" spans="2:13" ht="27.75" customHeight="1" x14ac:dyDescent="0.15">
      <c r="B52" s="1282"/>
      <c r="C52" s="1283"/>
      <c r="D52" s="106"/>
      <c r="E52" s="1286" t="s">
        <v>43</v>
      </c>
      <c r="F52" s="1286"/>
      <c r="G52" s="1286"/>
      <c r="H52" s="1287"/>
      <c r="I52" s="107">
        <v>7120</v>
      </c>
      <c r="J52" s="108">
        <v>7084</v>
      </c>
      <c r="K52" s="108">
        <v>6981</v>
      </c>
      <c r="L52" s="108">
        <v>6760</v>
      </c>
      <c r="M52" s="109">
        <v>6566</v>
      </c>
    </row>
    <row r="53" spans="2:13" ht="27.75" customHeight="1" thickBot="1" x14ac:dyDescent="0.2">
      <c r="B53" s="1293" t="s">
        <v>44</v>
      </c>
      <c r="C53" s="1294"/>
      <c r="D53" s="113"/>
      <c r="E53" s="1295" t="s">
        <v>45</v>
      </c>
      <c r="F53" s="1295"/>
      <c r="G53" s="1295"/>
      <c r="H53" s="1296"/>
      <c r="I53" s="114">
        <v>2372</v>
      </c>
      <c r="J53" s="115">
        <v>2093</v>
      </c>
      <c r="K53" s="115">
        <v>2093</v>
      </c>
      <c r="L53" s="115">
        <v>2215</v>
      </c>
      <c r="M53" s="116">
        <v>1837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9tcMVA/RiyeKakBLbSKG/PAx8HbtWn4HWjCY+akX2inFJWBUILX9GmExp7EHePZzGwxBIAd53xWeQD8gWNN0Kg==" saltValue="bLo0jfTl1VwAxE5qf1p6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934</v>
      </c>
      <c r="G55" s="128">
        <v>885</v>
      </c>
      <c r="H55" s="129">
        <v>1045</v>
      </c>
    </row>
    <row r="56" spans="2:8" ht="52.5" customHeight="1" x14ac:dyDescent="0.15">
      <c r="B56" s="130"/>
      <c r="C56" s="1307" t="s">
        <v>49</v>
      </c>
      <c r="D56" s="1307"/>
      <c r="E56" s="1308"/>
      <c r="F56" s="131">
        <v>16</v>
      </c>
      <c r="G56" s="131">
        <v>16</v>
      </c>
      <c r="H56" s="132">
        <v>16</v>
      </c>
    </row>
    <row r="57" spans="2:8" ht="53.25" customHeight="1" x14ac:dyDescent="0.15">
      <c r="B57" s="130"/>
      <c r="C57" s="1309" t="s">
        <v>50</v>
      </c>
      <c r="D57" s="1309"/>
      <c r="E57" s="1310"/>
      <c r="F57" s="133">
        <v>143</v>
      </c>
      <c r="G57" s="133">
        <v>111</v>
      </c>
      <c r="H57" s="134">
        <v>122</v>
      </c>
    </row>
    <row r="58" spans="2:8" ht="45.75" customHeight="1" x14ac:dyDescent="0.15">
      <c r="B58" s="135"/>
      <c r="C58" s="1297" t="s">
        <v>581</v>
      </c>
      <c r="D58" s="1298"/>
      <c r="E58" s="1299"/>
      <c r="F58" s="136">
        <v>118</v>
      </c>
      <c r="G58" s="136">
        <v>84</v>
      </c>
      <c r="H58" s="137">
        <v>84</v>
      </c>
    </row>
    <row r="59" spans="2:8" ht="45.75" customHeight="1" x14ac:dyDescent="0.15">
      <c r="B59" s="135"/>
      <c r="C59" s="1297" t="s">
        <v>582</v>
      </c>
      <c r="D59" s="1298"/>
      <c r="E59" s="1299"/>
      <c r="F59" s="136">
        <v>22</v>
      </c>
      <c r="G59" s="136">
        <v>19</v>
      </c>
      <c r="H59" s="137">
        <v>24</v>
      </c>
    </row>
    <row r="60" spans="2:8" ht="45.75" customHeight="1" x14ac:dyDescent="0.15">
      <c r="B60" s="135"/>
      <c r="C60" s="1297" t="s">
        <v>599</v>
      </c>
      <c r="D60" s="1298"/>
      <c r="E60" s="1299"/>
      <c r="F60" s="136"/>
      <c r="G60" s="136">
        <v>2</v>
      </c>
      <c r="H60" s="137">
        <v>7</v>
      </c>
    </row>
    <row r="61" spans="2:8" ht="45.75" customHeight="1" x14ac:dyDescent="0.15">
      <c r="B61" s="135"/>
      <c r="C61" s="1297" t="s">
        <v>583</v>
      </c>
      <c r="D61" s="1298"/>
      <c r="E61" s="1299"/>
      <c r="F61" s="136">
        <v>1</v>
      </c>
      <c r="G61" s="136">
        <v>3</v>
      </c>
      <c r="H61" s="137">
        <v>4</v>
      </c>
    </row>
    <row r="62" spans="2:8" ht="45.75" customHeight="1" thickBot="1" x14ac:dyDescent="0.2">
      <c r="B62" s="138"/>
      <c r="C62" s="1300" t="s">
        <v>598</v>
      </c>
      <c r="D62" s="1301"/>
      <c r="E62" s="1302"/>
      <c r="F62" s="139">
        <v>2</v>
      </c>
      <c r="G62" s="139">
        <v>3</v>
      </c>
      <c r="H62" s="140">
        <v>3</v>
      </c>
    </row>
    <row r="63" spans="2:8" ht="52.5" customHeight="1" thickBot="1" x14ac:dyDescent="0.2">
      <c r="B63" s="141"/>
      <c r="C63" s="1303" t="s">
        <v>51</v>
      </c>
      <c r="D63" s="1303"/>
      <c r="E63" s="1304"/>
      <c r="F63" s="142">
        <v>1094</v>
      </c>
      <c r="G63" s="142">
        <v>1012</v>
      </c>
      <c r="H63" s="143">
        <v>1183</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Yo/NtVOAuxv+u8nfgobMhl8amp0+ijwsekOcvwMx5hK6HPyO1fcrhYD5WPNGXJH4Z0/19oQB5mbspWsy1VwhpQ==" saltValue="vC/FSEumiOwdz1qpC/NN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46.7</v>
      </c>
      <c r="BY51" s="1311"/>
      <c r="BZ51" s="1311"/>
      <c r="CA51" s="1311"/>
      <c r="CB51" s="1311"/>
      <c r="CC51" s="1311"/>
      <c r="CD51" s="1311"/>
      <c r="CE51" s="1311"/>
      <c r="CF51" s="1311">
        <v>46.8</v>
      </c>
      <c r="CG51" s="1311"/>
      <c r="CH51" s="1311"/>
      <c r="CI51" s="1311"/>
      <c r="CJ51" s="1311"/>
      <c r="CK51" s="1311"/>
      <c r="CL51" s="1311"/>
      <c r="CM51" s="1311"/>
      <c r="CN51" s="1311">
        <v>49.9</v>
      </c>
      <c r="CO51" s="1311"/>
      <c r="CP51" s="1311"/>
      <c r="CQ51" s="1311"/>
      <c r="CR51" s="1311"/>
      <c r="CS51" s="1311"/>
      <c r="CT51" s="1311"/>
      <c r="CU51" s="1311"/>
      <c r="CV51" s="1311">
        <v>38.9</v>
      </c>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45.9</v>
      </c>
      <c r="BY53" s="1311"/>
      <c r="BZ53" s="1311"/>
      <c r="CA53" s="1311"/>
      <c r="CB53" s="1311"/>
      <c r="CC53" s="1311"/>
      <c r="CD53" s="1311"/>
      <c r="CE53" s="1311"/>
      <c r="CF53" s="1311">
        <v>47.4</v>
      </c>
      <c r="CG53" s="1311"/>
      <c r="CH53" s="1311"/>
      <c r="CI53" s="1311"/>
      <c r="CJ53" s="1311"/>
      <c r="CK53" s="1311"/>
      <c r="CL53" s="1311"/>
      <c r="CM53" s="1311"/>
      <c r="CN53" s="1311">
        <v>48.7</v>
      </c>
      <c r="CO53" s="1311"/>
      <c r="CP53" s="1311"/>
      <c r="CQ53" s="1311"/>
      <c r="CR53" s="1311"/>
      <c r="CS53" s="1311"/>
      <c r="CT53" s="1311"/>
      <c r="CU53" s="1311"/>
      <c r="CV53" s="1311">
        <v>50.7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608</v>
      </c>
      <c r="AO55" s="1316"/>
      <c r="AP55" s="1316"/>
      <c r="AQ55" s="1316"/>
      <c r="AR55" s="1316"/>
      <c r="AS55" s="1316"/>
      <c r="AT55" s="1316"/>
      <c r="AU55" s="1316"/>
      <c r="AV55" s="1316"/>
      <c r="AW55" s="1316"/>
      <c r="AX55" s="1316"/>
      <c r="AY55" s="1316"/>
      <c r="AZ55" s="1316"/>
      <c r="BA55" s="1316"/>
      <c r="BB55" s="1314" t="s">
        <v>606</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607</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53</v>
      </c>
      <c r="BQ73" s="1311"/>
      <c r="BR73" s="1311"/>
      <c r="BS73" s="1311"/>
      <c r="BT73" s="1311"/>
      <c r="BU73" s="1311"/>
      <c r="BV73" s="1311"/>
      <c r="BW73" s="1311"/>
      <c r="BX73" s="1311">
        <v>46.7</v>
      </c>
      <c r="BY73" s="1311"/>
      <c r="BZ73" s="1311"/>
      <c r="CA73" s="1311"/>
      <c r="CB73" s="1311"/>
      <c r="CC73" s="1311"/>
      <c r="CD73" s="1311"/>
      <c r="CE73" s="1311"/>
      <c r="CF73" s="1311">
        <v>46.8</v>
      </c>
      <c r="CG73" s="1311"/>
      <c r="CH73" s="1311"/>
      <c r="CI73" s="1311"/>
      <c r="CJ73" s="1311"/>
      <c r="CK73" s="1311"/>
      <c r="CL73" s="1311"/>
      <c r="CM73" s="1311"/>
      <c r="CN73" s="1311">
        <v>49.9</v>
      </c>
      <c r="CO73" s="1311"/>
      <c r="CP73" s="1311"/>
      <c r="CQ73" s="1311"/>
      <c r="CR73" s="1311"/>
      <c r="CS73" s="1311"/>
      <c r="CT73" s="1311"/>
      <c r="CU73" s="1311"/>
      <c r="CV73" s="1311">
        <v>38.9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6.7</v>
      </c>
      <c r="BQ75" s="1311"/>
      <c r="BR75" s="1311"/>
      <c r="BS75" s="1311"/>
      <c r="BT75" s="1311"/>
      <c r="BU75" s="1311"/>
      <c r="BV75" s="1311"/>
      <c r="BW75" s="1311"/>
      <c r="BX75" s="1311">
        <v>7.1</v>
      </c>
      <c r="BY75" s="1311"/>
      <c r="BZ75" s="1311"/>
      <c r="CA75" s="1311"/>
      <c r="CB75" s="1311"/>
      <c r="CC75" s="1311"/>
      <c r="CD75" s="1311"/>
      <c r="CE75" s="1311"/>
      <c r="CF75" s="1311">
        <v>7</v>
      </c>
      <c r="CG75" s="1311"/>
      <c r="CH75" s="1311"/>
      <c r="CI75" s="1311"/>
      <c r="CJ75" s="1311"/>
      <c r="CK75" s="1311"/>
      <c r="CL75" s="1311"/>
      <c r="CM75" s="1311"/>
      <c r="CN75" s="1311">
        <v>6.9</v>
      </c>
      <c r="CO75" s="1311"/>
      <c r="CP75" s="1311"/>
      <c r="CQ75" s="1311"/>
      <c r="CR75" s="1311"/>
      <c r="CS75" s="1311"/>
      <c r="CT75" s="1311"/>
      <c r="CU75" s="1311"/>
      <c r="CV75" s="1311">
        <v>6.5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608</v>
      </c>
      <c r="AO77" s="1316"/>
      <c r="AP77" s="1316"/>
      <c r="AQ77" s="1316"/>
      <c r="AR77" s="1316"/>
      <c r="AS77" s="1316"/>
      <c r="AT77" s="1316"/>
      <c r="AU77" s="1316"/>
      <c r="AV77" s="1316"/>
      <c r="AW77" s="1316"/>
      <c r="AX77" s="1316"/>
      <c r="AY77" s="1316"/>
      <c r="AZ77" s="1316"/>
      <c r="BA77" s="1316"/>
      <c r="BB77" s="1314" t="s">
        <v>606</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611</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Mdk796UIl1EDKoLGSOwNRq/GiL2qsCRJLP641WgjR3gZTg3oiWVq2fK4E6mBPmiAjbbbMtPqMUgWz47RqvjnQ==" saltValue="7tOb10BWdjiW9Y/WcUTn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YqvwboEbwnEGkBhyQ0EKlz0B7RHCHDrvDbRWoqbBUAUHrAvyV622okPIvC5K5ocpeDreCgLp5C/5y5nxFZEDFw==" saltValue="B9mxcy7pHywiDzH5/9Zp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uhxA3Xwh541Qn1L/tQMhodh26mNEEfwE+RAhR+RrH7cUi6GjTyORMU12enREQJIwtbOVBlLRbc8ZZ67d9qH9cw==" saltValue="Yrcr+LTgXQBl6xCT3blR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73195</v>
      </c>
      <c r="E3" s="162"/>
      <c r="F3" s="163">
        <v>57122</v>
      </c>
      <c r="G3" s="164"/>
      <c r="H3" s="165"/>
    </row>
    <row r="4" spans="1:8" x14ac:dyDescent="0.15">
      <c r="A4" s="166"/>
      <c r="B4" s="167"/>
      <c r="C4" s="168"/>
      <c r="D4" s="169">
        <v>18576</v>
      </c>
      <c r="E4" s="170"/>
      <c r="F4" s="171">
        <v>36191</v>
      </c>
      <c r="G4" s="172"/>
      <c r="H4" s="173"/>
    </row>
    <row r="5" spans="1:8" x14ac:dyDescent="0.15">
      <c r="A5" s="154" t="s">
        <v>550</v>
      </c>
      <c r="B5" s="159"/>
      <c r="C5" s="160"/>
      <c r="D5" s="161">
        <v>47255</v>
      </c>
      <c r="E5" s="162"/>
      <c r="F5" s="163">
        <v>53655</v>
      </c>
      <c r="G5" s="164"/>
      <c r="H5" s="165"/>
    </row>
    <row r="6" spans="1:8" x14ac:dyDescent="0.15">
      <c r="A6" s="166"/>
      <c r="B6" s="167"/>
      <c r="C6" s="168"/>
      <c r="D6" s="169">
        <v>24810</v>
      </c>
      <c r="E6" s="170"/>
      <c r="F6" s="171">
        <v>32719</v>
      </c>
      <c r="G6" s="172"/>
      <c r="H6" s="173"/>
    </row>
    <row r="7" spans="1:8" x14ac:dyDescent="0.15">
      <c r="A7" s="154" t="s">
        <v>551</v>
      </c>
      <c r="B7" s="159"/>
      <c r="C7" s="160"/>
      <c r="D7" s="161">
        <v>43824</v>
      </c>
      <c r="E7" s="162"/>
      <c r="F7" s="163">
        <v>53869</v>
      </c>
      <c r="G7" s="164"/>
      <c r="H7" s="165"/>
    </row>
    <row r="8" spans="1:8" x14ac:dyDescent="0.15">
      <c r="A8" s="166"/>
      <c r="B8" s="167"/>
      <c r="C8" s="168"/>
      <c r="D8" s="169">
        <v>19269</v>
      </c>
      <c r="E8" s="170"/>
      <c r="F8" s="171">
        <v>35046</v>
      </c>
      <c r="G8" s="172"/>
      <c r="H8" s="173"/>
    </row>
    <row r="9" spans="1:8" x14ac:dyDescent="0.15">
      <c r="A9" s="154" t="s">
        <v>552</v>
      </c>
      <c r="B9" s="159"/>
      <c r="C9" s="160"/>
      <c r="D9" s="161">
        <v>63618</v>
      </c>
      <c r="E9" s="162"/>
      <c r="F9" s="163">
        <v>59119</v>
      </c>
      <c r="G9" s="164"/>
      <c r="H9" s="165"/>
    </row>
    <row r="10" spans="1:8" x14ac:dyDescent="0.15">
      <c r="A10" s="166"/>
      <c r="B10" s="167"/>
      <c r="C10" s="168"/>
      <c r="D10" s="169">
        <v>19157</v>
      </c>
      <c r="E10" s="170"/>
      <c r="F10" s="171">
        <v>29900</v>
      </c>
      <c r="G10" s="172"/>
      <c r="H10" s="173"/>
    </row>
    <row r="11" spans="1:8" x14ac:dyDescent="0.15">
      <c r="A11" s="154" t="s">
        <v>553</v>
      </c>
      <c r="B11" s="159"/>
      <c r="C11" s="160"/>
      <c r="D11" s="161">
        <v>30075</v>
      </c>
      <c r="E11" s="162"/>
      <c r="F11" s="163">
        <v>53895</v>
      </c>
      <c r="G11" s="164"/>
      <c r="H11" s="165"/>
    </row>
    <row r="12" spans="1:8" x14ac:dyDescent="0.15">
      <c r="A12" s="166"/>
      <c r="B12" s="167"/>
      <c r="C12" s="174"/>
      <c r="D12" s="169">
        <v>10996</v>
      </c>
      <c r="E12" s="170"/>
      <c r="F12" s="171">
        <v>31224</v>
      </c>
      <c r="G12" s="172"/>
      <c r="H12" s="173"/>
    </row>
    <row r="13" spans="1:8" x14ac:dyDescent="0.15">
      <c r="A13" s="154"/>
      <c r="B13" s="159"/>
      <c r="C13" s="175"/>
      <c r="D13" s="176">
        <v>51593</v>
      </c>
      <c r="E13" s="177"/>
      <c r="F13" s="178">
        <v>55532</v>
      </c>
      <c r="G13" s="179"/>
      <c r="H13" s="165"/>
    </row>
    <row r="14" spans="1:8" x14ac:dyDescent="0.15">
      <c r="A14" s="166"/>
      <c r="B14" s="167"/>
      <c r="C14" s="168"/>
      <c r="D14" s="169">
        <v>18562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v>
      </c>
      <c r="C19" s="180">
        <f>ROUND(VALUE(SUBSTITUTE(実質収支比率等に係る経年分析!G$48,"▲","-")),2)</f>
        <v>8.4600000000000009</v>
      </c>
      <c r="D19" s="180">
        <f>ROUND(VALUE(SUBSTITUTE(実質収支比率等に係る経年分析!H$48,"▲","-")),2)</f>
        <v>7.76</v>
      </c>
      <c r="E19" s="180">
        <f>ROUND(VALUE(SUBSTITUTE(実質収支比率等に係る経年分析!I$48,"▲","-")),2)</f>
        <v>6.14</v>
      </c>
      <c r="F19" s="180">
        <f>ROUND(VALUE(SUBSTITUTE(実質収支比率等に係る経年分析!J$48,"▲","-")),2)</f>
        <v>9.18</v>
      </c>
    </row>
    <row r="20" spans="1:11" x14ac:dyDescent="0.15">
      <c r="A20" s="180" t="s">
        <v>55</v>
      </c>
      <c r="B20" s="180">
        <f>ROUND(VALUE(SUBSTITUTE(実質収支比率等に係る経年分析!F$47,"▲","-")),2)</f>
        <v>20.86</v>
      </c>
      <c r="C20" s="180">
        <f>ROUND(VALUE(SUBSTITUTE(実質収支比率等に係る経年分析!G$47,"▲","-")),2)</f>
        <v>20.010000000000002</v>
      </c>
      <c r="D20" s="180">
        <f>ROUND(VALUE(SUBSTITUTE(実質収支比率等に係る経年分析!H$47,"▲","-")),2)</f>
        <v>18.25</v>
      </c>
      <c r="E20" s="180">
        <f>ROUND(VALUE(SUBSTITUTE(実質収支比率等に係る経年分析!I$47,"▲","-")),2)</f>
        <v>17.420000000000002</v>
      </c>
      <c r="F20" s="180">
        <f>ROUND(VALUE(SUBSTITUTE(実質収支比率等に係る経年分析!J$47,"▲","-")),2)</f>
        <v>19.53</v>
      </c>
    </row>
    <row r="21" spans="1:11" x14ac:dyDescent="0.15">
      <c r="A21" s="180" t="s">
        <v>56</v>
      </c>
      <c r="B21" s="180">
        <f>IF(ISNUMBER(VALUE(SUBSTITUTE(実質収支比率等に係る経年分析!F$49,"▲","-"))),ROUND(VALUE(SUBSTITUTE(実質収支比率等に係る経年分析!F$49,"▲","-")),2),NA())</f>
        <v>-4.0199999999999996</v>
      </c>
      <c r="C21" s="180">
        <f>IF(ISNUMBER(VALUE(SUBSTITUTE(実質収支比率等に係る経年分析!G$49,"▲","-"))),ROUND(VALUE(SUBSTITUTE(実質収支比率等に係る経年分析!G$49,"▲","-")),2),NA())</f>
        <v>-6.11</v>
      </c>
      <c r="D21" s="180">
        <f>IF(ISNUMBER(VALUE(SUBSTITUTE(実質収支比率等に係る経年分析!H$49,"▲","-"))),ROUND(VALUE(SUBSTITUTE(実質収支比率等に係る経年分析!H$49,"▲","-")),2),NA())</f>
        <v>-6.77</v>
      </c>
      <c r="E21" s="180">
        <f>IF(ISNUMBER(VALUE(SUBSTITUTE(実質収支比率等に係る経年分析!I$49,"▲","-"))),ROUND(VALUE(SUBSTITUTE(実質収支比率等に係る経年分析!I$49,"▲","-")),2),NA())</f>
        <v>-6.6</v>
      </c>
      <c r="F21" s="180">
        <f>IF(ISNUMBER(VALUE(SUBSTITUTE(実質収支比率等に係る経年分析!J$49,"▲","-"))),ROUND(VALUE(SUBSTITUTE(実質収支比率等に係る経年分析!J$49,"▲","-")),2),NA())</f>
        <v>3.35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1.0900000000000001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671</v>
      </c>
      <c r="E42" s="182"/>
      <c r="F42" s="182"/>
      <c r="G42" s="182">
        <f>'実質公債費比率（分子）の構造'!L$52</f>
        <v>665</v>
      </c>
      <c r="H42" s="182"/>
      <c r="I42" s="182"/>
      <c r="J42" s="182">
        <f>'実質公債費比率（分子）の構造'!M$52</f>
        <v>666</v>
      </c>
      <c r="K42" s="182"/>
      <c r="L42" s="182"/>
      <c r="M42" s="182">
        <f>'実質公債費比率（分子）の構造'!N$52</f>
        <v>656</v>
      </c>
      <c r="N42" s="182"/>
      <c r="O42" s="182"/>
      <c r="P42" s="182">
        <f>'実質公債費比率（分子）の構造'!O$52</f>
        <v>648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57</v>
      </c>
      <c r="C44" s="182"/>
      <c r="D44" s="182"/>
      <c r="E44" s="182">
        <f>'実質公債費比率（分子）の構造'!L$50</f>
        <v>56</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32</v>
      </c>
      <c r="C45" s="182"/>
      <c r="D45" s="182"/>
      <c r="E45" s="182">
        <f>'実質公債費比率（分子）の構造'!L$49</f>
        <v>45</v>
      </c>
      <c r="F45" s="182"/>
      <c r="G45" s="182"/>
      <c r="H45" s="182">
        <f>'実質公債費比率（分子）の構造'!M$49</f>
        <v>46</v>
      </c>
      <c r="I45" s="182"/>
      <c r="J45" s="182"/>
      <c r="K45" s="182">
        <f>'実質公債費比率（分子）の構造'!N$49</f>
        <v>55</v>
      </c>
      <c r="L45" s="182"/>
      <c r="M45" s="182"/>
      <c r="N45" s="182">
        <f>'実質公債費比率（分子）の構造'!O$49</f>
        <v>61</v>
      </c>
      <c r="O45" s="182"/>
      <c r="P45" s="182"/>
    </row>
    <row r="46" spans="1:16" x14ac:dyDescent="0.15">
      <c r="A46" s="182" t="s">
        <v>67</v>
      </c>
      <c r="B46" s="182">
        <f>'実質公債費比率（分子）の構造'!K$48</f>
        <v>213</v>
      </c>
      <c r="C46" s="182"/>
      <c r="D46" s="182"/>
      <c r="E46" s="182">
        <f>'実質公債費比率（分子）の構造'!L$48</f>
        <v>212</v>
      </c>
      <c r="F46" s="182"/>
      <c r="G46" s="182"/>
      <c r="H46" s="182">
        <f>'実質公債費比率（分子）の構造'!M$48</f>
        <v>196</v>
      </c>
      <c r="I46" s="182"/>
      <c r="J46" s="182"/>
      <c r="K46" s="182">
        <f>'実質公債費比率（分子）の構造'!N$48</f>
        <v>187</v>
      </c>
      <c r="L46" s="182"/>
      <c r="M46" s="182"/>
      <c r="N46" s="182">
        <f>'実質公債費比率（分子）の構造'!O$48</f>
        <v>182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696</v>
      </c>
      <c r="C49" s="182"/>
      <c r="D49" s="182"/>
      <c r="E49" s="182">
        <f>'実質公債費比率（分子）の構造'!L$45</f>
        <v>698</v>
      </c>
      <c r="F49" s="182"/>
      <c r="G49" s="182"/>
      <c r="H49" s="182">
        <f>'実質公債費比率（分子）の構造'!M$45</f>
        <v>701</v>
      </c>
      <c r="I49" s="182"/>
      <c r="J49" s="182"/>
      <c r="K49" s="182">
        <f>'実質公債費比率（分子）の構造'!N$45</f>
        <v>719</v>
      </c>
      <c r="L49" s="182"/>
      <c r="M49" s="182"/>
      <c r="N49" s="182">
        <f>'実質公債費比率（分子）の構造'!O$45</f>
        <v>715</v>
      </c>
      <c r="O49" s="182"/>
      <c r="P49" s="182"/>
    </row>
    <row r="50" spans="1:16" x14ac:dyDescent="0.15">
      <c r="A50" s="182" t="s">
        <v>71</v>
      </c>
      <c r="B50" s="182" t="e">
        <f>NA()</f>
        <v>#N/A</v>
      </c>
      <c r="C50" s="182">
        <f>IF(ISNUMBER('実質公債費比率（分子）の構造'!K$53),'実質公債費比率（分子）の構造'!K$53,NA())</f>
        <v>327</v>
      </c>
      <c r="D50" s="182" t="e">
        <f>NA()</f>
        <v>#N/A</v>
      </c>
      <c r="E50" s="182" t="e">
        <f>NA()</f>
        <v>#N/A</v>
      </c>
      <c r="F50" s="182">
        <f>IF(ISNUMBER('実質公債費比率（分子）の構造'!L$53),'実質公債費比率（分子）の構造'!L$53,NA())</f>
        <v>346</v>
      </c>
      <c r="G50" s="182" t="e">
        <f>NA()</f>
        <v>#N/A</v>
      </c>
      <c r="H50" s="182" t="e">
        <f>NA()</f>
        <v>#N/A</v>
      </c>
      <c r="I50" s="182">
        <f>IF(ISNUMBER('実質公債費比率（分子）の構造'!M$53),'実質公債費比率（分子）の構造'!M$53,NA())</f>
        <v>277</v>
      </c>
      <c r="J50" s="182" t="e">
        <f>NA()</f>
        <v>#N/A</v>
      </c>
      <c r="K50" s="182" t="e">
        <f>NA()</f>
        <v>#N/A</v>
      </c>
      <c r="L50" s="182">
        <f>IF(ISNUMBER('実質公債費比率（分子）の構造'!N$53),'実質公債費比率（分子）の構造'!N$53,NA())</f>
        <v>305</v>
      </c>
      <c r="M50" s="182" t="e">
        <f>NA()</f>
        <v>#N/A</v>
      </c>
      <c r="N50" s="182" t="e">
        <f>NA()</f>
        <v>#N/A</v>
      </c>
      <c r="O50" s="182">
        <f>IF(ISNUMBER('実質公債費比率（分子）の構造'!O$53),'実質公債費比率（分子）の構造'!O$53,NA())</f>
        <v>310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7120</v>
      </c>
      <c r="E56" s="181"/>
      <c r="F56" s="181"/>
      <c r="G56" s="181">
        <f>'将来負担比率（分子）の構造'!J$52</f>
        <v>7084</v>
      </c>
      <c r="H56" s="181"/>
      <c r="I56" s="181"/>
      <c r="J56" s="181">
        <f>'将来負担比率（分子）の構造'!K$52</f>
        <v>6981</v>
      </c>
      <c r="K56" s="181"/>
      <c r="L56" s="181"/>
      <c r="M56" s="181">
        <f>'将来負担比率（分子）の構造'!L$52</f>
        <v>6760</v>
      </c>
      <c r="N56" s="181"/>
      <c r="O56" s="181"/>
      <c r="P56" s="181">
        <f>'将来負担比率（分子）の構造'!M$52</f>
        <v>6566</v>
      </c>
    </row>
    <row r="57" spans="1:16" x14ac:dyDescent="0.15">
      <c r="A57" s="181" t="s">
        <v>42</v>
      </c>
      <c r="B57" s="181"/>
      <c r="C57" s="181"/>
      <c r="D57" s="181">
        <f>'将来負担比率（分子）の構造'!I$51</f>
        <v>149</v>
      </c>
      <c r="E57" s="181"/>
      <c r="F57" s="181"/>
      <c r="G57" s="181">
        <f>'将来負担比率（分子）の構造'!J$51</f>
        <v>138</v>
      </c>
      <c r="H57" s="181"/>
      <c r="I57" s="181"/>
      <c r="J57" s="181">
        <f>'将来負担比率（分子）の構造'!K$51</f>
        <v>128</v>
      </c>
      <c r="K57" s="181"/>
      <c r="L57" s="181"/>
      <c r="M57" s="181">
        <f>'将来負担比率（分子）の構造'!L$51</f>
        <v>127</v>
      </c>
      <c r="N57" s="181"/>
      <c r="O57" s="181"/>
      <c r="P57" s="181">
        <f>'将来負担比率（分子）の構造'!M$51</f>
        <v>109</v>
      </c>
    </row>
    <row r="58" spans="1:16" x14ac:dyDescent="0.15">
      <c r="A58" s="181" t="s">
        <v>41</v>
      </c>
      <c r="B58" s="181"/>
      <c r="C58" s="181"/>
      <c r="D58" s="181">
        <f>'将来負担比率（分子）の構造'!I$50</f>
        <v>1871</v>
      </c>
      <c r="E58" s="181"/>
      <c r="F58" s="181"/>
      <c r="G58" s="181">
        <f>'将来負担比率（分子）の構造'!J$50</f>
        <v>1843</v>
      </c>
      <c r="H58" s="181"/>
      <c r="I58" s="181"/>
      <c r="J58" s="181">
        <f>'将来負担比率（分子）の構造'!K$50</f>
        <v>1695</v>
      </c>
      <c r="K58" s="181"/>
      <c r="L58" s="181"/>
      <c r="M58" s="181">
        <f>'将来負担比率（分子）の構造'!L$50</f>
        <v>1620</v>
      </c>
      <c r="N58" s="181"/>
      <c r="O58" s="181"/>
      <c r="P58" s="181">
        <f>'将来負担比率（分子）の構造'!M$50</f>
        <v>1786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1171</v>
      </c>
      <c r="C62" s="181"/>
      <c r="D62" s="181"/>
      <c r="E62" s="181">
        <f>'将来負担比率（分子）の構造'!J$45</f>
        <v>1143</v>
      </c>
      <c r="F62" s="181"/>
      <c r="G62" s="181"/>
      <c r="H62" s="181">
        <f>'将来負担比率（分子）の構造'!K$45</f>
        <v>1106</v>
      </c>
      <c r="I62" s="181"/>
      <c r="J62" s="181"/>
      <c r="K62" s="181">
        <f>'将来負担比率（分子）の構造'!L$45</f>
        <v>1046</v>
      </c>
      <c r="L62" s="181"/>
      <c r="M62" s="181"/>
      <c r="N62" s="181">
        <f>'将来負担比率（分子）の構造'!M$45</f>
        <v>1026</v>
      </c>
      <c r="O62" s="181"/>
      <c r="P62" s="181"/>
    </row>
    <row r="63" spans="1:16" x14ac:dyDescent="0.15">
      <c r="A63" s="181" t="s">
        <v>34</v>
      </c>
      <c r="B63" s="181">
        <f>'将来負担比率（分子）の構造'!I$44</f>
        <v>656</v>
      </c>
      <c r="C63" s="181"/>
      <c r="D63" s="181"/>
      <c r="E63" s="181">
        <f>'将来負担比率（分子）の構造'!J$44</f>
        <v>650</v>
      </c>
      <c r="F63" s="181"/>
      <c r="G63" s="181"/>
      <c r="H63" s="181">
        <f>'将来負担比率（分子）の構造'!K$44</f>
        <v>655</v>
      </c>
      <c r="I63" s="181"/>
      <c r="J63" s="181"/>
      <c r="K63" s="181">
        <f>'将来負担比率（分子）の構造'!L$44</f>
        <v>654</v>
      </c>
      <c r="L63" s="181"/>
      <c r="M63" s="181"/>
      <c r="N63" s="181">
        <f>'将来負担比率（分子）の構造'!M$44</f>
        <v>610</v>
      </c>
      <c r="O63" s="181"/>
      <c r="P63" s="181"/>
    </row>
    <row r="64" spans="1:16" x14ac:dyDescent="0.15">
      <c r="A64" s="181" t="s">
        <v>33</v>
      </c>
      <c r="B64" s="181">
        <f>'将来負担比率（分子）の構造'!I$43</f>
        <v>2532</v>
      </c>
      <c r="C64" s="181"/>
      <c r="D64" s="181"/>
      <c r="E64" s="181">
        <f>'将来負担比率（分子）の構造'!J$43</f>
        <v>2479</v>
      </c>
      <c r="F64" s="181"/>
      <c r="G64" s="181"/>
      <c r="H64" s="181">
        <f>'将来負担比率（分子）の構造'!K$43</f>
        <v>2394</v>
      </c>
      <c r="I64" s="181"/>
      <c r="J64" s="181"/>
      <c r="K64" s="181">
        <f>'将来負担比率（分子）の構造'!L$43</f>
        <v>2347</v>
      </c>
      <c r="L64" s="181"/>
      <c r="M64" s="181"/>
      <c r="N64" s="181">
        <f>'将来負担比率（分子）の構造'!M$43</f>
        <v>2267</v>
      </c>
      <c r="O64" s="181"/>
      <c r="P64" s="181"/>
    </row>
    <row r="65" spans="1:16" x14ac:dyDescent="0.15">
      <c r="A65" s="181" t="s">
        <v>32</v>
      </c>
      <c r="B65" s="181">
        <f>'将来負担比率（分子）の構造'!I$42</f>
        <v>56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7096</v>
      </c>
      <c r="C66" s="181"/>
      <c r="D66" s="181"/>
      <c r="E66" s="181">
        <f>'将来負担比率（分子）の構造'!J$41</f>
        <v>6886</v>
      </c>
      <c r="F66" s="181"/>
      <c r="G66" s="181"/>
      <c r="H66" s="181">
        <f>'将来負担比率（分子）の構造'!K$41</f>
        <v>6742</v>
      </c>
      <c r="I66" s="181"/>
      <c r="J66" s="181"/>
      <c r="K66" s="181">
        <f>'将来負担比率（分子）の構造'!L$41</f>
        <v>6674</v>
      </c>
      <c r="L66" s="181"/>
      <c r="M66" s="181"/>
      <c r="N66" s="181">
        <f>'将来負担比率（分子）の構造'!M$41</f>
        <v>6395</v>
      </c>
      <c r="O66" s="181"/>
      <c r="P66" s="181"/>
    </row>
    <row r="67" spans="1:16" x14ac:dyDescent="0.15">
      <c r="A67" s="181" t="s">
        <v>75</v>
      </c>
      <c r="B67" s="181" t="e">
        <f>NA()</f>
        <v>#N/A</v>
      </c>
      <c r="C67" s="181">
        <f>IF(ISNUMBER('将来負担比率（分子）の構造'!I$53), IF('将来負担比率（分子）の構造'!I$53 &lt; 0, 0, '将来負担比率（分子）の構造'!I$53), NA())</f>
        <v>2372</v>
      </c>
      <c r="D67" s="181" t="e">
        <f>NA()</f>
        <v>#N/A</v>
      </c>
      <c r="E67" s="181" t="e">
        <f>NA()</f>
        <v>#N/A</v>
      </c>
      <c r="F67" s="181">
        <f>IF(ISNUMBER('将来負担比率（分子）の構造'!J$53), IF('将来負担比率（分子）の構造'!J$53 &lt; 0, 0, '将来負担比率（分子）の構造'!J$53), NA())</f>
        <v>2093</v>
      </c>
      <c r="G67" s="181" t="e">
        <f>NA()</f>
        <v>#N/A</v>
      </c>
      <c r="H67" s="181" t="e">
        <f>NA()</f>
        <v>#N/A</v>
      </c>
      <c r="I67" s="181">
        <f>IF(ISNUMBER('将来負担比率（分子）の構造'!K$53), IF('将来負担比率（分子）の構造'!K$53 &lt; 0, 0, '将来負担比率（分子）の構造'!K$53), NA())</f>
        <v>2093</v>
      </c>
      <c r="J67" s="181" t="e">
        <f>NA()</f>
        <v>#N/A</v>
      </c>
      <c r="K67" s="181" t="e">
        <f>NA()</f>
        <v>#N/A</v>
      </c>
      <c r="L67" s="181">
        <f>IF(ISNUMBER('将来負担比率（分子）の構造'!L$53), IF('将来負担比率（分子）の構造'!L$53 &lt; 0, 0, '将来負担比率（分子）の構造'!L$53), NA())</f>
        <v>2215</v>
      </c>
      <c r="M67" s="181" t="e">
        <f>NA()</f>
        <v>#N/A</v>
      </c>
      <c r="N67" s="181" t="e">
        <f>NA()</f>
        <v>#N/A</v>
      </c>
      <c r="O67" s="181">
        <f>IF(ISNUMBER('将来負担比率（分子）の構造'!M$53), IF('将来負担比率（分子）の構造'!M$53 &lt; 0, 0, '将来負担比率（分子）の構造'!M$53), NA())</f>
        <v>1837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934</v>
      </c>
      <c r="C72" s="185">
        <f>基金残高に係る経年分析!G55</f>
        <v>885</v>
      </c>
      <c r="D72" s="185">
        <f>基金残高に係る経年分析!H55</f>
        <v>1045</v>
      </c>
    </row>
    <row r="73" spans="1:16" x14ac:dyDescent="0.15">
      <c r="A73" s="184" t="s">
        <v>78</v>
      </c>
      <c r="B73" s="185">
        <f>基金残高に係る経年分析!F56</f>
        <v>16</v>
      </c>
      <c r="C73" s="185">
        <f>基金残高に係る経年分析!G56</f>
        <v>16</v>
      </c>
      <c r="D73" s="185">
        <f>基金残高に係る経年分析!H56</f>
        <v>16</v>
      </c>
    </row>
    <row r="74" spans="1:16" x14ac:dyDescent="0.15">
      <c r="A74" s="184" t="s">
        <v>79</v>
      </c>
      <c r="B74" s="185">
        <f>基金残高に係る経年分析!F57</f>
        <v>143</v>
      </c>
      <c r="C74" s="185">
        <f>基金残高に係る経年分析!G57</f>
        <v>111</v>
      </c>
      <c r="D74" s="185">
        <f>基金残高に係る経年分析!H57</f>
        <v>122</v>
      </c>
    </row>
  </sheetData>
  <sheetProtection algorithmName="SHA-512" hashValue="gPgTfcJG32aU2S4g36/ckDyxKdlt+Moywgo88OZiObfGZRYbSxTNTCTtLoj4WG8rt13K3/ZiO4W/li6F8lCS+g==" saltValue="otBuSQOfCHAkplhY0dyO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2493653</v>
      </c>
      <c r="S5" s="675"/>
      <c r="T5" s="675"/>
      <c r="U5" s="675"/>
      <c r="V5" s="675"/>
      <c r="W5" s="675"/>
      <c r="X5" s="675"/>
      <c r="Y5" s="676"/>
      <c r="Z5" s="677">
        <v>22.8</v>
      </c>
      <c r="AA5" s="677"/>
      <c r="AB5" s="677"/>
      <c r="AC5" s="677"/>
      <c r="AD5" s="678">
        <v>2493653</v>
      </c>
      <c r="AE5" s="678"/>
      <c r="AF5" s="678"/>
      <c r="AG5" s="678"/>
      <c r="AH5" s="678"/>
      <c r="AI5" s="678"/>
      <c r="AJ5" s="678"/>
      <c r="AK5" s="678"/>
      <c r="AL5" s="679">
        <v>49.3</v>
      </c>
      <c r="AM5" s="680"/>
      <c r="AN5" s="680"/>
      <c r="AO5" s="681"/>
      <c r="AP5" s="671" t="s">
        <v>224</v>
      </c>
      <c r="AQ5" s="672"/>
      <c r="AR5" s="672"/>
      <c r="AS5" s="672"/>
      <c r="AT5" s="672"/>
      <c r="AU5" s="672"/>
      <c r="AV5" s="672"/>
      <c r="AW5" s="672"/>
      <c r="AX5" s="672"/>
      <c r="AY5" s="672"/>
      <c r="AZ5" s="672"/>
      <c r="BA5" s="672"/>
      <c r="BB5" s="672"/>
      <c r="BC5" s="672"/>
      <c r="BD5" s="672"/>
      <c r="BE5" s="672"/>
      <c r="BF5" s="673"/>
      <c r="BG5" s="685">
        <v>2490311</v>
      </c>
      <c r="BH5" s="686"/>
      <c r="BI5" s="686"/>
      <c r="BJ5" s="686"/>
      <c r="BK5" s="686"/>
      <c r="BL5" s="686"/>
      <c r="BM5" s="686"/>
      <c r="BN5" s="687"/>
      <c r="BO5" s="688">
        <v>99.9</v>
      </c>
      <c r="BP5" s="688"/>
      <c r="BQ5" s="688"/>
      <c r="BR5" s="688"/>
      <c r="BS5" s="689">
        <v>21157</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92910</v>
      </c>
      <c r="S6" s="686"/>
      <c r="T6" s="686"/>
      <c r="U6" s="686"/>
      <c r="V6" s="686"/>
      <c r="W6" s="686"/>
      <c r="X6" s="686"/>
      <c r="Y6" s="687"/>
      <c r="Z6" s="688">
        <v>0.8</v>
      </c>
      <c r="AA6" s="688"/>
      <c r="AB6" s="688"/>
      <c r="AC6" s="688"/>
      <c r="AD6" s="689">
        <v>92910</v>
      </c>
      <c r="AE6" s="689"/>
      <c r="AF6" s="689"/>
      <c r="AG6" s="689"/>
      <c r="AH6" s="689"/>
      <c r="AI6" s="689"/>
      <c r="AJ6" s="689"/>
      <c r="AK6" s="689"/>
      <c r="AL6" s="690">
        <v>1.8</v>
      </c>
      <c r="AM6" s="691"/>
      <c r="AN6" s="691"/>
      <c r="AO6" s="692"/>
      <c r="AP6" s="682" t="s">
        <v>229</v>
      </c>
      <c r="AQ6" s="683"/>
      <c r="AR6" s="683"/>
      <c r="AS6" s="683"/>
      <c r="AT6" s="683"/>
      <c r="AU6" s="683"/>
      <c r="AV6" s="683"/>
      <c r="AW6" s="683"/>
      <c r="AX6" s="683"/>
      <c r="AY6" s="683"/>
      <c r="AZ6" s="683"/>
      <c r="BA6" s="683"/>
      <c r="BB6" s="683"/>
      <c r="BC6" s="683"/>
      <c r="BD6" s="683"/>
      <c r="BE6" s="683"/>
      <c r="BF6" s="684"/>
      <c r="BG6" s="685">
        <v>2490311</v>
      </c>
      <c r="BH6" s="686"/>
      <c r="BI6" s="686"/>
      <c r="BJ6" s="686"/>
      <c r="BK6" s="686"/>
      <c r="BL6" s="686"/>
      <c r="BM6" s="686"/>
      <c r="BN6" s="687"/>
      <c r="BO6" s="688">
        <v>99.9</v>
      </c>
      <c r="BP6" s="688"/>
      <c r="BQ6" s="688"/>
      <c r="BR6" s="688"/>
      <c r="BS6" s="689">
        <v>21157</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108097</v>
      </c>
      <c r="CS6" s="686"/>
      <c r="CT6" s="686"/>
      <c r="CU6" s="686"/>
      <c r="CV6" s="686"/>
      <c r="CW6" s="686"/>
      <c r="CX6" s="686"/>
      <c r="CY6" s="687"/>
      <c r="CZ6" s="679">
        <v>1</v>
      </c>
      <c r="DA6" s="680"/>
      <c r="DB6" s="680"/>
      <c r="DC6" s="699"/>
      <c r="DD6" s="694" t="s">
        <v>127</v>
      </c>
      <c r="DE6" s="686"/>
      <c r="DF6" s="686"/>
      <c r="DG6" s="686"/>
      <c r="DH6" s="686"/>
      <c r="DI6" s="686"/>
      <c r="DJ6" s="686"/>
      <c r="DK6" s="686"/>
      <c r="DL6" s="686"/>
      <c r="DM6" s="686"/>
      <c r="DN6" s="686"/>
      <c r="DO6" s="686"/>
      <c r="DP6" s="687"/>
      <c r="DQ6" s="694">
        <v>108097</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1962</v>
      </c>
      <c r="S7" s="686"/>
      <c r="T7" s="686"/>
      <c r="U7" s="686"/>
      <c r="V7" s="686"/>
      <c r="W7" s="686"/>
      <c r="X7" s="686"/>
      <c r="Y7" s="687"/>
      <c r="Z7" s="688">
        <v>0</v>
      </c>
      <c r="AA7" s="688"/>
      <c r="AB7" s="688"/>
      <c r="AC7" s="688"/>
      <c r="AD7" s="689">
        <v>1962</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1112141</v>
      </c>
      <c r="BH7" s="686"/>
      <c r="BI7" s="686"/>
      <c r="BJ7" s="686"/>
      <c r="BK7" s="686"/>
      <c r="BL7" s="686"/>
      <c r="BM7" s="686"/>
      <c r="BN7" s="687"/>
      <c r="BO7" s="688">
        <v>44.6</v>
      </c>
      <c r="BP7" s="688"/>
      <c r="BQ7" s="688"/>
      <c r="BR7" s="688"/>
      <c r="BS7" s="689">
        <v>21157</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3246248</v>
      </c>
      <c r="CS7" s="686"/>
      <c r="CT7" s="686"/>
      <c r="CU7" s="686"/>
      <c r="CV7" s="686"/>
      <c r="CW7" s="686"/>
      <c r="CX7" s="686"/>
      <c r="CY7" s="687"/>
      <c r="CZ7" s="688">
        <v>31.2</v>
      </c>
      <c r="DA7" s="688"/>
      <c r="DB7" s="688"/>
      <c r="DC7" s="688"/>
      <c r="DD7" s="694">
        <v>7661</v>
      </c>
      <c r="DE7" s="686"/>
      <c r="DF7" s="686"/>
      <c r="DG7" s="686"/>
      <c r="DH7" s="686"/>
      <c r="DI7" s="686"/>
      <c r="DJ7" s="686"/>
      <c r="DK7" s="686"/>
      <c r="DL7" s="686"/>
      <c r="DM7" s="686"/>
      <c r="DN7" s="686"/>
      <c r="DO7" s="686"/>
      <c r="DP7" s="687"/>
      <c r="DQ7" s="694">
        <v>806284</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9226</v>
      </c>
      <c r="S8" s="686"/>
      <c r="T8" s="686"/>
      <c r="U8" s="686"/>
      <c r="V8" s="686"/>
      <c r="W8" s="686"/>
      <c r="X8" s="686"/>
      <c r="Y8" s="687"/>
      <c r="Z8" s="688">
        <v>0.1</v>
      </c>
      <c r="AA8" s="688"/>
      <c r="AB8" s="688"/>
      <c r="AC8" s="688"/>
      <c r="AD8" s="689">
        <v>9226</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40816</v>
      </c>
      <c r="BH8" s="686"/>
      <c r="BI8" s="686"/>
      <c r="BJ8" s="686"/>
      <c r="BK8" s="686"/>
      <c r="BL8" s="686"/>
      <c r="BM8" s="686"/>
      <c r="BN8" s="687"/>
      <c r="BO8" s="688">
        <v>1.6</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3019527</v>
      </c>
      <c r="CS8" s="686"/>
      <c r="CT8" s="686"/>
      <c r="CU8" s="686"/>
      <c r="CV8" s="686"/>
      <c r="CW8" s="686"/>
      <c r="CX8" s="686"/>
      <c r="CY8" s="687"/>
      <c r="CZ8" s="688">
        <v>29</v>
      </c>
      <c r="DA8" s="688"/>
      <c r="DB8" s="688"/>
      <c r="DC8" s="688"/>
      <c r="DD8" s="694">
        <v>37164</v>
      </c>
      <c r="DE8" s="686"/>
      <c r="DF8" s="686"/>
      <c r="DG8" s="686"/>
      <c r="DH8" s="686"/>
      <c r="DI8" s="686"/>
      <c r="DJ8" s="686"/>
      <c r="DK8" s="686"/>
      <c r="DL8" s="686"/>
      <c r="DM8" s="686"/>
      <c r="DN8" s="686"/>
      <c r="DO8" s="686"/>
      <c r="DP8" s="687"/>
      <c r="DQ8" s="694">
        <v>1484529</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10577</v>
      </c>
      <c r="S9" s="686"/>
      <c r="T9" s="686"/>
      <c r="U9" s="686"/>
      <c r="V9" s="686"/>
      <c r="W9" s="686"/>
      <c r="X9" s="686"/>
      <c r="Y9" s="687"/>
      <c r="Z9" s="688">
        <v>0.1</v>
      </c>
      <c r="AA9" s="688"/>
      <c r="AB9" s="688"/>
      <c r="AC9" s="688"/>
      <c r="AD9" s="689">
        <v>10577</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969494</v>
      </c>
      <c r="BH9" s="686"/>
      <c r="BI9" s="686"/>
      <c r="BJ9" s="686"/>
      <c r="BK9" s="686"/>
      <c r="BL9" s="686"/>
      <c r="BM9" s="686"/>
      <c r="BN9" s="687"/>
      <c r="BO9" s="688">
        <v>38.9</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469382</v>
      </c>
      <c r="CS9" s="686"/>
      <c r="CT9" s="686"/>
      <c r="CU9" s="686"/>
      <c r="CV9" s="686"/>
      <c r="CW9" s="686"/>
      <c r="CX9" s="686"/>
      <c r="CY9" s="687"/>
      <c r="CZ9" s="688">
        <v>4.5</v>
      </c>
      <c r="DA9" s="688"/>
      <c r="DB9" s="688"/>
      <c r="DC9" s="688"/>
      <c r="DD9" s="694">
        <v>17310</v>
      </c>
      <c r="DE9" s="686"/>
      <c r="DF9" s="686"/>
      <c r="DG9" s="686"/>
      <c r="DH9" s="686"/>
      <c r="DI9" s="686"/>
      <c r="DJ9" s="686"/>
      <c r="DK9" s="686"/>
      <c r="DL9" s="686"/>
      <c r="DM9" s="686"/>
      <c r="DN9" s="686"/>
      <c r="DO9" s="686"/>
      <c r="DP9" s="687"/>
      <c r="DQ9" s="694">
        <v>428650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236</v>
      </c>
      <c r="AA10" s="688"/>
      <c r="AB10" s="688"/>
      <c r="AC10" s="688"/>
      <c r="AD10" s="689" t="s">
        <v>171</v>
      </c>
      <c r="AE10" s="689"/>
      <c r="AF10" s="689"/>
      <c r="AG10" s="689"/>
      <c r="AH10" s="689"/>
      <c r="AI10" s="689"/>
      <c r="AJ10" s="689"/>
      <c r="AK10" s="689"/>
      <c r="AL10" s="690" t="s">
        <v>127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52202</v>
      </c>
      <c r="BH10" s="686"/>
      <c r="BI10" s="686"/>
      <c r="BJ10" s="686"/>
      <c r="BK10" s="686"/>
      <c r="BL10" s="686"/>
      <c r="BM10" s="686"/>
      <c r="BN10" s="687"/>
      <c r="BO10" s="688">
        <v>2.1</v>
      </c>
      <c r="BP10" s="688"/>
      <c r="BQ10" s="688"/>
      <c r="BR10" s="688"/>
      <c r="BS10" s="694">
        <v>9395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7218</v>
      </c>
      <c r="CS10" s="686"/>
      <c r="CT10" s="686"/>
      <c r="CU10" s="686"/>
      <c r="CV10" s="686"/>
      <c r="CW10" s="686"/>
      <c r="CX10" s="686"/>
      <c r="CY10" s="687"/>
      <c r="CZ10" s="688">
        <v>0.1</v>
      </c>
      <c r="DA10" s="688"/>
      <c r="DB10" s="688"/>
      <c r="DC10" s="688"/>
      <c r="DD10" s="694" t="s">
        <v>236</v>
      </c>
      <c r="DE10" s="686"/>
      <c r="DF10" s="686"/>
      <c r="DG10" s="686"/>
      <c r="DH10" s="686"/>
      <c r="DI10" s="686"/>
      <c r="DJ10" s="686"/>
      <c r="DK10" s="686"/>
      <c r="DL10" s="686"/>
      <c r="DM10" s="686"/>
      <c r="DN10" s="686"/>
      <c r="DO10" s="686"/>
      <c r="DP10" s="687"/>
      <c r="DQ10" s="694">
        <v>7218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478632</v>
      </c>
      <c r="S11" s="686"/>
      <c r="T11" s="686"/>
      <c r="U11" s="686"/>
      <c r="V11" s="686"/>
      <c r="W11" s="686"/>
      <c r="X11" s="686"/>
      <c r="Y11" s="687"/>
      <c r="Z11" s="690">
        <v>4.4000000000000004</v>
      </c>
      <c r="AA11" s="691"/>
      <c r="AB11" s="691"/>
      <c r="AC11" s="703"/>
      <c r="AD11" s="694">
        <v>478632</v>
      </c>
      <c r="AE11" s="686"/>
      <c r="AF11" s="686"/>
      <c r="AG11" s="686"/>
      <c r="AH11" s="686"/>
      <c r="AI11" s="686"/>
      <c r="AJ11" s="686"/>
      <c r="AK11" s="687"/>
      <c r="AL11" s="690">
        <v>9.5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49629</v>
      </c>
      <c r="BH11" s="686"/>
      <c r="BI11" s="686"/>
      <c r="BJ11" s="686"/>
      <c r="BK11" s="686"/>
      <c r="BL11" s="686"/>
      <c r="BM11" s="686"/>
      <c r="BN11" s="687"/>
      <c r="BO11" s="688">
        <v>2</v>
      </c>
      <c r="BP11" s="688"/>
      <c r="BQ11" s="688"/>
      <c r="BR11" s="688"/>
      <c r="BS11" s="694">
        <v>11762</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516577</v>
      </c>
      <c r="CS11" s="686"/>
      <c r="CT11" s="686"/>
      <c r="CU11" s="686"/>
      <c r="CV11" s="686"/>
      <c r="CW11" s="686"/>
      <c r="CX11" s="686"/>
      <c r="CY11" s="687"/>
      <c r="CZ11" s="688">
        <v>5</v>
      </c>
      <c r="DA11" s="688"/>
      <c r="DB11" s="688"/>
      <c r="DC11" s="688"/>
      <c r="DD11" s="694">
        <v>239345</v>
      </c>
      <c r="DE11" s="686"/>
      <c r="DF11" s="686"/>
      <c r="DG11" s="686"/>
      <c r="DH11" s="686"/>
      <c r="DI11" s="686"/>
      <c r="DJ11" s="686"/>
      <c r="DK11" s="686"/>
      <c r="DL11" s="686"/>
      <c r="DM11" s="686"/>
      <c r="DN11" s="686"/>
      <c r="DO11" s="686"/>
      <c r="DP11" s="687"/>
      <c r="DQ11" s="694">
        <v>267298</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49954</v>
      </c>
      <c r="S12" s="686"/>
      <c r="T12" s="686"/>
      <c r="U12" s="686"/>
      <c r="V12" s="686"/>
      <c r="W12" s="686"/>
      <c r="X12" s="686"/>
      <c r="Y12" s="687"/>
      <c r="Z12" s="688">
        <v>0.5</v>
      </c>
      <c r="AA12" s="688"/>
      <c r="AB12" s="688"/>
      <c r="AC12" s="688"/>
      <c r="AD12" s="689">
        <v>46793</v>
      </c>
      <c r="AE12" s="689"/>
      <c r="AF12" s="689"/>
      <c r="AG12" s="689"/>
      <c r="AH12" s="689"/>
      <c r="AI12" s="689"/>
      <c r="AJ12" s="689"/>
      <c r="AK12" s="689"/>
      <c r="AL12" s="690">
        <v>0.9</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1171724</v>
      </c>
      <c r="BH12" s="686"/>
      <c r="BI12" s="686"/>
      <c r="BJ12" s="686"/>
      <c r="BK12" s="686"/>
      <c r="BL12" s="686"/>
      <c r="BM12" s="686"/>
      <c r="BN12" s="687"/>
      <c r="BO12" s="688">
        <v>47</v>
      </c>
      <c r="BP12" s="688"/>
      <c r="BQ12" s="688"/>
      <c r="BR12" s="688"/>
      <c r="BS12" s="694" t="s">
        <v>127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415187</v>
      </c>
      <c r="CS12" s="686"/>
      <c r="CT12" s="686"/>
      <c r="CU12" s="686"/>
      <c r="CV12" s="686"/>
      <c r="CW12" s="686"/>
      <c r="CX12" s="686"/>
      <c r="CY12" s="687"/>
      <c r="CZ12" s="688">
        <v>4</v>
      </c>
      <c r="DA12" s="688"/>
      <c r="DB12" s="688"/>
      <c r="DC12" s="688"/>
      <c r="DD12" s="694">
        <v>2288</v>
      </c>
      <c r="DE12" s="686"/>
      <c r="DF12" s="686"/>
      <c r="DG12" s="686"/>
      <c r="DH12" s="686"/>
      <c r="DI12" s="686"/>
      <c r="DJ12" s="686"/>
      <c r="DK12" s="686"/>
      <c r="DL12" s="686"/>
      <c r="DM12" s="686"/>
      <c r="DN12" s="686"/>
      <c r="DO12" s="686"/>
      <c r="DP12" s="687"/>
      <c r="DQ12" s="694">
        <v>345782</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236</v>
      </c>
      <c r="AA13" s="688"/>
      <c r="AB13" s="688"/>
      <c r="AC13" s="688"/>
      <c r="AD13" s="689" t="s">
        <v>236</v>
      </c>
      <c r="AE13" s="689"/>
      <c r="AF13" s="689"/>
      <c r="AG13" s="689"/>
      <c r="AH13" s="689"/>
      <c r="AI13" s="689"/>
      <c r="AJ13" s="689"/>
      <c r="AK13" s="689"/>
      <c r="AL13" s="690" t="s">
        <v>127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1169346</v>
      </c>
      <c r="BH13" s="686"/>
      <c r="BI13" s="686"/>
      <c r="BJ13" s="686"/>
      <c r="BK13" s="686"/>
      <c r="BL13" s="686"/>
      <c r="BM13" s="686"/>
      <c r="BN13" s="687"/>
      <c r="BO13" s="688">
        <v>46.9</v>
      </c>
      <c r="BP13" s="688"/>
      <c r="BQ13" s="688"/>
      <c r="BR13" s="688"/>
      <c r="BS13" s="694" t="s">
        <v>236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390891</v>
      </c>
      <c r="CS13" s="686"/>
      <c r="CT13" s="686"/>
      <c r="CU13" s="686"/>
      <c r="CV13" s="686"/>
      <c r="CW13" s="686"/>
      <c r="CX13" s="686"/>
      <c r="CY13" s="687"/>
      <c r="CZ13" s="688">
        <v>3.8</v>
      </c>
      <c r="DA13" s="688"/>
      <c r="DB13" s="688"/>
      <c r="DC13" s="688"/>
      <c r="DD13" s="694">
        <v>178240</v>
      </c>
      <c r="DE13" s="686"/>
      <c r="DF13" s="686"/>
      <c r="DG13" s="686"/>
      <c r="DH13" s="686"/>
      <c r="DI13" s="686"/>
      <c r="DJ13" s="686"/>
      <c r="DK13" s="686"/>
      <c r="DL13" s="686"/>
      <c r="DM13" s="686"/>
      <c r="DN13" s="686"/>
      <c r="DO13" s="686"/>
      <c r="DP13" s="687"/>
      <c r="DQ13" s="694">
        <v>318546</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79645</v>
      </c>
      <c r="BH14" s="686"/>
      <c r="BI14" s="686"/>
      <c r="BJ14" s="686"/>
      <c r="BK14" s="686"/>
      <c r="BL14" s="686"/>
      <c r="BM14" s="686"/>
      <c r="BN14" s="687"/>
      <c r="BO14" s="688">
        <v>3.2</v>
      </c>
      <c r="BP14" s="688"/>
      <c r="BQ14" s="688"/>
      <c r="BR14" s="688"/>
      <c r="BS14" s="694" t="s">
        <v>127</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338210</v>
      </c>
      <c r="CS14" s="686"/>
      <c r="CT14" s="686"/>
      <c r="CU14" s="686"/>
      <c r="CV14" s="686"/>
      <c r="CW14" s="686"/>
      <c r="CX14" s="686"/>
      <c r="CY14" s="687"/>
      <c r="CZ14" s="688">
        <v>3.2</v>
      </c>
      <c r="DA14" s="688"/>
      <c r="DB14" s="688"/>
      <c r="DC14" s="688"/>
      <c r="DD14" s="694">
        <v>4638</v>
      </c>
      <c r="DE14" s="686"/>
      <c r="DF14" s="686"/>
      <c r="DG14" s="686"/>
      <c r="DH14" s="686"/>
      <c r="DI14" s="686"/>
      <c r="DJ14" s="686"/>
      <c r="DK14" s="686"/>
      <c r="DL14" s="686"/>
      <c r="DM14" s="686"/>
      <c r="DN14" s="686"/>
      <c r="DO14" s="686"/>
      <c r="DP14" s="687"/>
      <c r="DQ14" s="694">
        <v>332936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126801</v>
      </c>
      <c r="BH15" s="686"/>
      <c r="BI15" s="686"/>
      <c r="BJ15" s="686"/>
      <c r="BK15" s="686"/>
      <c r="BL15" s="686"/>
      <c r="BM15" s="686"/>
      <c r="BN15" s="687"/>
      <c r="BO15" s="688">
        <v>5.0999999999999996</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1159238</v>
      </c>
      <c r="CS15" s="686"/>
      <c r="CT15" s="686"/>
      <c r="CU15" s="686"/>
      <c r="CV15" s="686"/>
      <c r="CW15" s="686"/>
      <c r="CX15" s="686"/>
      <c r="CY15" s="687"/>
      <c r="CZ15" s="688">
        <v>11.1</v>
      </c>
      <c r="DA15" s="688"/>
      <c r="DB15" s="688"/>
      <c r="DC15" s="688"/>
      <c r="DD15" s="694">
        <v>190936</v>
      </c>
      <c r="DE15" s="686"/>
      <c r="DF15" s="686"/>
      <c r="DG15" s="686"/>
      <c r="DH15" s="686"/>
      <c r="DI15" s="686"/>
      <c r="DJ15" s="686"/>
      <c r="DK15" s="686"/>
      <c r="DL15" s="686"/>
      <c r="DM15" s="686"/>
      <c r="DN15" s="686"/>
      <c r="DO15" s="686"/>
      <c r="DP15" s="687"/>
      <c r="DQ15" s="694">
        <v>874951</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8661</v>
      </c>
      <c r="S16" s="686"/>
      <c r="T16" s="686"/>
      <c r="U16" s="686"/>
      <c r="V16" s="686"/>
      <c r="W16" s="686"/>
      <c r="X16" s="686"/>
      <c r="Y16" s="687"/>
      <c r="Z16" s="688">
        <v>0.1</v>
      </c>
      <c r="AA16" s="688"/>
      <c r="AB16" s="688"/>
      <c r="AC16" s="688"/>
      <c r="AD16" s="689">
        <v>8661</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31529</v>
      </c>
      <c r="CS16" s="686"/>
      <c r="CT16" s="686"/>
      <c r="CU16" s="686"/>
      <c r="CV16" s="686"/>
      <c r="CW16" s="686"/>
      <c r="CX16" s="686"/>
      <c r="CY16" s="687"/>
      <c r="CZ16" s="688">
        <v>0.3</v>
      </c>
      <c r="DA16" s="688"/>
      <c r="DB16" s="688"/>
      <c r="DC16" s="688"/>
      <c r="DD16" s="694" t="s">
        <v>236</v>
      </c>
      <c r="DE16" s="686"/>
      <c r="DF16" s="686"/>
      <c r="DG16" s="686"/>
      <c r="DH16" s="686"/>
      <c r="DI16" s="686"/>
      <c r="DJ16" s="686"/>
      <c r="DK16" s="686"/>
      <c r="DL16" s="686"/>
      <c r="DM16" s="686"/>
      <c r="DN16" s="686"/>
      <c r="DO16" s="686"/>
      <c r="DP16" s="687"/>
      <c r="DQ16" s="694">
        <v>7649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6993</v>
      </c>
      <c r="S17" s="686"/>
      <c r="T17" s="686"/>
      <c r="U17" s="686"/>
      <c r="V17" s="686"/>
      <c r="W17" s="686"/>
      <c r="X17" s="686"/>
      <c r="Y17" s="687"/>
      <c r="Z17" s="688">
        <v>0.1</v>
      </c>
      <c r="AA17" s="688"/>
      <c r="AB17" s="688"/>
      <c r="AC17" s="688"/>
      <c r="AD17" s="689">
        <v>6993</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127</v>
      </c>
      <c r="BP17" s="688"/>
      <c r="BQ17" s="688"/>
      <c r="BR17" s="688"/>
      <c r="BS17" s="694" t="s">
        <v>236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714793</v>
      </c>
      <c r="CS17" s="686"/>
      <c r="CT17" s="686"/>
      <c r="CU17" s="686"/>
      <c r="CV17" s="686"/>
      <c r="CW17" s="686"/>
      <c r="CX17" s="686"/>
      <c r="CY17" s="687"/>
      <c r="CZ17" s="688">
        <v>6.9</v>
      </c>
      <c r="DA17" s="688"/>
      <c r="DB17" s="688"/>
      <c r="DC17" s="688"/>
      <c r="DD17" s="694" t="s">
        <v>127</v>
      </c>
      <c r="DE17" s="686"/>
      <c r="DF17" s="686"/>
      <c r="DG17" s="686"/>
      <c r="DH17" s="686"/>
      <c r="DI17" s="686"/>
      <c r="DJ17" s="686"/>
      <c r="DK17" s="686"/>
      <c r="DL17" s="686"/>
      <c r="DM17" s="686"/>
      <c r="DN17" s="686"/>
      <c r="DO17" s="686"/>
      <c r="DP17" s="687"/>
      <c r="DQ17" s="694">
        <v>704735</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21457</v>
      </c>
      <c r="S18" s="686"/>
      <c r="T18" s="686"/>
      <c r="U18" s="686"/>
      <c r="V18" s="686"/>
      <c r="W18" s="686"/>
      <c r="X18" s="686"/>
      <c r="Y18" s="687"/>
      <c r="Z18" s="688">
        <v>0.2</v>
      </c>
      <c r="AA18" s="688"/>
      <c r="AB18" s="688"/>
      <c r="AC18" s="688"/>
      <c r="AD18" s="689">
        <v>21457</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171</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15528</v>
      </c>
      <c r="S19" s="686"/>
      <c r="T19" s="686"/>
      <c r="U19" s="686"/>
      <c r="V19" s="686"/>
      <c r="W19" s="686"/>
      <c r="X19" s="686"/>
      <c r="Y19" s="687"/>
      <c r="Z19" s="688">
        <v>0.1</v>
      </c>
      <c r="AA19" s="688"/>
      <c r="AB19" s="688"/>
      <c r="AC19" s="688"/>
      <c r="AD19" s="689">
        <v>15528</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3342</v>
      </c>
      <c r="BH19" s="686"/>
      <c r="BI19" s="686"/>
      <c r="BJ19" s="686"/>
      <c r="BK19" s="686"/>
      <c r="BL19" s="686"/>
      <c r="BM19" s="686"/>
      <c r="BN19" s="687"/>
      <c r="BO19" s="688">
        <v>0.1</v>
      </c>
      <c r="BP19" s="688"/>
      <c r="BQ19" s="688"/>
      <c r="BR19" s="688"/>
      <c r="BS19" s="694" t="s">
        <v>236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236</v>
      </c>
      <c r="DA19" s="688"/>
      <c r="DB19" s="688"/>
      <c r="DC19" s="688"/>
      <c r="DD19" s="694" t="s">
        <v>236</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4494</v>
      </c>
      <c r="S20" s="686"/>
      <c r="T20" s="686"/>
      <c r="U20" s="686"/>
      <c r="V20" s="686"/>
      <c r="W20" s="686"/>
      <c r="X20" s="686"/>
      <c r="Y20" s="687"/>
      <c r="Z20" s="688">
        <v>0</v>
      </c>
      <c r="AA20" s="688"/>
      <c r="AB20" s="688"/>
      <c r="AC20" s="688"/>
      <c r="AD20" s="689">
        <v>4494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3342</v>
      </c>
      <c r="BH20" s="686"/>
      <c r="BI20" s="686"/>
      <c r="BJ20" s="686"/>
      <c r="BK20" s="686"/>
      <c r="BL20" s="686"/>
      <c r="BM20" s="686"/>
      <c r="BN20" s="687"/>
      <c r="BO20" s="688">
        <v>0.1</v>
      </c>
      <c r="BP20" s="688"/>
      <c r="BQ20" s="688"/>
      <c r="BR20" s="688"/>
      <c r="BS20" s="694" t="s">
        <v>127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10416897</v>
      </c>
      <c r="CS20" s="686"/>
      <c r="CT20" s="686"/>
      <c r="CU20" s="686"/>
      <c r="CV20" s="686"/>
      <c r="CW20" s="686"/>
      <c r="CX20" s="686"/>
      <c r="CY20" s="687"/>
      <c r="CZ20" s="688">
        <v>100</v>
      </c>
      <c r="DA20" s="688"/>
      <c r="DB20" s="688"/>
      <c r="DC20" s="688"/>
      <c r="DD20" s="694">
        <v>677582</v>
      </c>
      <c r="DE20" s="686"/>
      <c r="DF20" s="686"/>
      <c r="DG20" s="686"/>
      <c r="DH20" s="686"/>
      <c r="DI20" s="686"/>
      <c r="DJ20" s="686"/>
      <c r="DK20" s="686"/>
      <c r="DL20" s="686"/>
      <c r="DM20" s="686"/>
      <c r="DN20" s="686"/>
      <c r="DO20" s="686"/>
      <c r="DP20" s="687"/>
      <c r="DQ20" s="694">
        <v>5686675</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1435</v>
      </c>
      <c r="S21" s="686"/>
      <c r="T21" s="686"/>
      <c r="U21" s="686"/>
      <c r="V21" s="686"/>
      <c r="W21" s="686"/>
      <c r="X21" s="686"/>
      <c r="Y21" s="687"/>
      <c r="Z21" s="688">
        <v>0</v>
      </c>
      <c r="AA21" s="688"/>
      <c r="AB21" s="688"/>
      <c r="AC21" s="688"/>
      <c r="AD21" s="689">
        <v>1435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3342</v>
      </c>
      <c r="BH21" s="686"/>
      <c r="BI21" s="686"/>
      <c r="BJ21" s="686"/>
      <c r="BK21" s="686"/>
      <c r="BL21" s="686"/>
      <c r="BM21" s="686"/>
      <c r="BN21" s="687"/>
      <c r="BO21" s="688">
        <v>0.1</v>
      </c>
      <c r="BP21" s="688"/>
      <c r="BQ21" s="688"/>
      <c r="BR21" s="688"/>
      <c r="BS21" s="694" t="s">
        <v>171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2147709</v>
      </c>
      <c r="S22" s="686"/>
      <c r="T22" s="686"/>
      <c r="U22" s="686"/>
      <c r="V22" s="686"/>
      <c r="W22" s="686"/>
      <c r="X22" s="686"/>
      <c r="Y22" s="687"/>
      <c r="Z22" s="688">
        <v>19.600000000000001</v>
      </c>
      <c r="AA22" s="688"/>
      <c r="AB22" s="688"/>
      <c r="AC22" s="688"/>
      <c r="AD22" s="689">
        <v>1877064</v>
      </c>
      <c r="AE22" s="689"/>
      <c r="AF22" s="689"/>
      <c r="AG22" s="689"/>
      <c r="AH22" s="689"/>
      <c r="AI22" s="689"/>
      <c r="AJ22" s="689"/>
      <c r="AK22" s="689"/>
      <c r="AL22" s="690">
        <v>37.1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236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1877064</v>
      </c>
      <c r="S23" s="686"/>
      <c r="T23" s="686"/>
      <c r="U23" s="686"/>
      <c r="V23" s="686"/>
      <c r="W23" s="686"/>
      <c r="X23" s="686"/>
      <c r="Y23" s="687"/>
      <c r="Z23" s="688">
        <v>17.100000000000001</v>
      </c>
      <c r="AA23" s="688"/>
      <c r="AB23" s="688"/>
      <c r="AC23" s="688"/>
      <c r="AD23" s="689">
        <v>1877064</v>
      </c>
      <c r="AE23" s="689"/>
      <c r="AF23" s="689"/>
      <c r="AG23" s="689"/>
      <c r="AH23" s="689"/>
      <c r="AI23" s="689"/>
      <c r="AJ23" s="689"/>
      <c r="AK23" s="689"/>
      <c r="AL23" s="690">
        <v>37.1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268585</v>
      </c>
      <c r="S24" s="686"/>
      <c r="T24" s="686"/>
      <c r="U24" s="686"/>
      <c r="V24" s="686"/>
      <c r="W24" s="686"/>
      <c r="X24" s="686"/>
      <c r="Y24" s="687"/>
      <c r="Z24" s="688">
        <v>2.5</v>
      </c>
      <c r="AA24" s="688"/>
      <c r="AB24" s="688"/>
      <c r="AC24" s="688"/>
      <c r="AD24" s="689" t="s">
        <v>236</v>
      </c>
      <c r="AE24" s="689"/>
      <c r="AF24" s="689"/>
      <c r="AG24" s="689"/>
      <c r="AH24" s="689"/>
      <c r="AI24" s="689"/>
      <c r="AJ24" s="689"/>
      <c r="AK24" s="689"/>
      <c r="AL24" s="690" t="s">
        <v>236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236</v>
      </c>
      <c r="BP24" s="688"/>
      <c r="BQ24" s="688"/>
      <c r="BR24" s="688"/>
      <c r="BS24" s="694" t="s">
        <v>171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3941244</v>
      </c>
      <c r="CS24" s="675"/>
      <c r="CT24" s="675"/>
      <c r="CU24" s="675"/>
      <c r="CV24" s="675"/>
      <c r="CW24" s="675"/>
      <c r="CX24" s="675"/>
      <c r="CY24" s="676"/>
      <c r="CZ24" s="679">
        <v>37.799999999999997</v>
      </c>
      <c r="DA24" s="680"/>
      <c r="DB24" s="680"/>
      <c r="DC24" s="699"/>
      <c r="DD24" s="724">
        <v>2492333</v>
      </c>
      <c r="DE24" s="675"/>
      <c r="DF24" s="675"/>
      <c r="DG24" s="675"/>
      <c r="DH24" s="675"/>
      <c r="DI24" s="675"/>
      <c r="DJ24" s="675"/>
      <c r="DK24" s="676"/>
      <c r="DL24" s="724">
        <v>2484238</v>
      </c>
      <c r="DM24" s="675"/>
      <c r="DN24" s="675"/>
      <c r="DO24" s="675"/>
      <c r="DP24" s="675"/>
      <c r="DQ24" s="675"/>
      <c r="DR24" s="675"/>
      <c r="DS24" s="675"/>
      <c r="DT24" s="675"/>
      <c r="DU24" s="675"/>
      <c r="DV24" s="676"/>
      <c r="DW24" s="679">
        <v>46.8</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2060</v>
      </c>
      <c r="S25" s="686"/>
      <c r="T25" s="686"/>
      <c r="U25" s="686"/>
      <c r="V25" s="686"/>
      <c r="W25" s="686"/>
      <c r="X25" s="686"/>
      <c r="Y25" s="687"/>
      <c r="Z25" s="688">
        <v>0</v>
      </c>
      <c r="AA25" s="688"/>
      <c r="AB25" s="688"/>
      <c r="AC25" s="688"/>
      <c r="AD25" s="689" t="s">
        <v>127</v>
      </c>
      <c r="AE25" s="689"/>
      <c r="AF25" s="689"/>
      <c r="AG25" s="689"/>
      <c r="AH25" s="689"/>
      <c r="AI25" s="689"/>
      <c r="AJ25" s="689"/>
      <c r="AK25" s="689"/>
      <c r="AL25" s="690" t="s">
        <v>127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171</v>
      </c>
      <c r="BH25" s="686"/>
      <c r="BI25" s="686"/>
      <c r="BJ25" s="686"/>
      <c r="BK25" s="686"/>
      <c r="BL25" s="686"/>
      <c r="BM25" s="686"/>
      <c r="BN25" s="687"/>
      <c r="BO25" s="688" t="s">
        <v>127</v>
      </c>
      <c r="BP25" s="688"/>
      <c r="BQ25" s="688"/>
      <c r="BR25" s="688"/>
      <c r="BS25" s="694" t="s">
        <v>236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1351704</v>
      </c>
      <c r="CS25" s="721"/>
      <c r="CT25" s="721"/>
      <c r="CU25" s="721"/>
      <c r="CV25" s="721"/>
      <c r="CW25" s="721"/>
      <c r="CX25" s="721"/>
      <c r="CY25" s="722"/>
      <c r="CZ25" s="690">
        <v>13</v>
      </c>
      <c r="DA25" s="719"/>
      <c r="DB25" s="719"/>
      <c r="DC25" s="723"/>
      <c r="DD25" s="694">
        <v>1255211</v>
      </c>
      <c r="DE25" s="721"/>
      <c r="DF25" s="721"/>
      <c r="DG25" s="721"/>
      <c r="DH25" s="721"/>
      <c r="DI25" s="721"/>
      <c r="DJ25" s="721"/>
      <c r="DK25" s="722"/>
      <c r="DL25" s="694">
        <v>1247116</v>
      </c>
      <c r="DM25" s="721"/>
      <c r="DN25" s="721"/>
      <c r="DO25" s="721"/>
      <c r="DP25" s="721"/>
      <c r="DQ25" s="721"/>
      <c r="DR25" s="721"/>
      <c r="DS25" s="721"/>
      <c r="DT25" s="721"/>
      <c r="DU25" s="721"/>
      <c r="DV25" s="722"/>
      <c r="DW25" s="690">
        <v>23.5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5321736</v>
      </c>
      <c r="S26" s="686"/>
      <c r="T26" s="686"/>
      <c r="U26" s="686"/>
      <c r="V26" s="686"/>
      <c r="W26" s="686"/>
      <c r="X26" s="686"/>
      <c r="Y26" s="687"/>
      <c r="Z26" s="688">
        <v>48.6</v>
      </c>
      <c r="AA26" s="688"/>
      <c r="AB26" s="688"/>
      <c r="AC26" s="688"/>
      <c r="AD26" s="689">
        <v>5047930</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236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825641</v>
      </c>
      <c r="CS26" s="686"/>
      <c r="CT26" s="686"/>
      <c r="CU26" s="686"/>
      <c r="CV26" s="686"/>
      <c r="CW26" s="686"/>
      <c r="CX26" s="686"/>
      <c r="CY26" s="687"/>
      <c r="CZ26" s="690">
        <v>7.9</v>
      </c>
      <c r="DA26" s="719"/>
      <c r="DB26" s="719"/>
      <c r="DC26" s="723"/>
      <c r="DD26" s="694">
        <v>754359</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1339</v>
      </c>
      <c r="S27" s="686"/>
      <c r="T27" s="686"/>
      <c r="U27" s="686"/>
      <c r="V27" s="686"/>
      <c r="W27" s="686"/>
      <c r="X27" s="686"/>
      <c r="Y27" s="687"/>
      <c r="Z27" s="688">
        <v>0</v>
      </c>
      <c r="AA27" s="688"/>
      <c r="AB27" s="688"/>
      <c r="AC27" s="688"/>
      <c r="AD27" s="689">
        <v>1339</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2493653</v>
      </c>
      <c r="BH27" s="686"/>
      <c r="BI27" s="686"/>
      <c r="BJ27" s="686"/>
      <c r="BK27" s="686"/>
      <c r="BL27" s="686"/>
      <c r="BM27" s="686"/>
      <c r="BN27" s="687"/>
      <c r="BO27" s="688">
        <v>100</v>
      </c>
      <c r="BP27" s="688"/>
      <c r="BQ27" s="688"/>
      <c r="BR27" s="688"/>
      <c r="BS27" s="694">
        <v>21157</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1874747</v>
      </c>
      <c r="CS27" s="721"/>
      <c r="CT27" s="721"/>
      <c r="CU27" s="721"/>
      <c r="CV27" s="721"/>
      <c r="CW27" s="721"/>
      <c r="CX27" s="721"/>
      <c r="CY27" s="722"/>
      <c r="CZ27" s="690">
        <v>18</v>
      </c>
      <c r="DA27" s="719"/>
      <c r="DB27" s="719"/>
      <c r="DC27" s="723"/>
      <c r="DD27" s="694">
        <v>532387</v>
      </c>
      <c r="DE27" s="721"/>
      <c r="DF27" s="721"/>
      <c r="DG27" s="721"/>
      <c r="DH27" s="721"/>
      <c r="DI27" s="721"/>
      <c r="DJ27" s="721"/>
      <c r="DK27" s="722"/>
      <c r="DL27" s="694">
        <v>532387</v>
      </c>
      <c r="DM27" s="721"/>
      <c r="DN27" s="721"/>
      <c r="DO27" s="721"/>
      <c r="DP27" s="721"/>
      <c r="DQ27" s="721"/>
      <c r="DR27" s="721"/>
      <c r="DS27" s="721"/>
      <c r="DT27" s="721"/>
      <c r="DU27" s="721"/>
      <c r="DV27" s="722"/>
      <c r="DW27" s="690">
        <v>10</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38050</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714793</v>
      </c>
      <c r="CS28" s="686"/>
      <c r="CT28" s="686"/>
      <c r="CU28" s="686"/>
      <c r="CV28" s="686"/>
      <c r="CW28" s="686"/>
      <c r="CX28" s="686"/>
      <c r="CY28" s="687"/>
      <c r="CZ28" s="690">
        <v>6.9</v>
      </c>
      <c r="DA28" s="719"/>
      <c r="DB28" s="719"/>
      <c r="DC28" s="723"/>
      <c r="DD28" s="694">
        <v>704735</v>
      </c>
      <c r="DE28" s="686"/>
      <c r="DF28" s="686"/>
      <c r="DG28" s="686"/>
      <c r="DH28" s="686"/>
      <c r="DI28" s="686"/>
      <c r="DJ28" s="686"/>
      <c r="DK28" s="687"/>
      <c r="DL28" s="694">
        <v>704735</v>
      </c>
      <c r="DM28" s="686"/>
      <c r="DN28" s="686"/>
      <c r="DO28" s="686"/>
      <c r="DP28" s="686"/>
      <c r="DQ28" s="686"/>
      <c r="DR28" s="686"/>
      <c r="DS28" s="686"/>
      <c r="DT28" s="686"/>
      <c r="DU28" s="686"/>
      <c r="DV28" s="687"/>
      <c r="DW28" s="690">
        <v>13.3</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25137</v>
      </c>
      <c r="S29" s="686"/>
      <c r="T29" s="686"/>
      <c r="U29" s="686"/>
      <c r="V29" s="686"/>
      <c r="W29" s="686"/>
      <c r="X29" s="686"/>
      <c r="Y29" s="687"/>
      <c r="Z29" s="688">
        <v>0.2</v>
      </c>
      <c r="AA29" s="688"/>
      <c r="AB29" s="688"/>
      <c r="AC29" s="688"/>
      <c r="AD29" s="689">
        <v>4882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714793</v>
      </c>
      <c r="CS29" s="721"/>
      <c r="CT29" s="721"/>
      <c r="CU29" s="721"/>
      <c r="CV29" s="721"/>
      <c r="CW29" s="721"/>
      <c r="CX29" s="721"/>
      <c r="CY29" s="722"/>
      <c r="CZ29" s="690">
        <v>6.9</v>
      </c>
      <c r="DA29" s="719"/>
      <c r="DB29" s="719"/>
      <c r="DC29" s="723"/>
      <c r="DD29" s="694">
        <v>704735</v>
      </c>
      <c r="DE29" s="721"/>
      <c r="DF29" s="721"/>
      <c r="DG29" s="721"/>
      <c r="DH29" s="721"/>
      <c r="DI29" s="721"/>
      <c r="DJ29" s="721"/>
      <c r="DK29" s="722"/>
      <c r="DL29" s="694">
        <v>704735</v>
      </c>
      <c r="DM29" s="721"/>
      <c r="DN29" s="721"/>
      <c r="DO29" s="721"/>
      <c r="DP29" s="721"/>
      <c r="DQ29" s="721"/>
      <c r="DR29" s="721"/>
      <c r="DS29" s="721"/>
      <c r="DT29" s="721"/>
      <c r="DU29" s="721"/>
      <c r="DV29" s="722"/>
      <c r="DW29" s="690">
        <v>13.3</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13113</v>
      </c>
      <c r="S30" s="686"/>
      <c r="T30" s="686"/>
      <c r="U30" s="686"/>
      <c r="V30" s="686"/>
      <c r="W30" s="686"/>
      <c r="X30" s="686"/>
      <c r="Y30" s="687"/>
      <c r="Z30" s="688">
        <v>0.1</v>
      </c>
      <c r="AA30" s="688"/>
      <c r="AB30" s="688"/>
      <c r="AC30" s="688"/>
      <c r="AD30" s="689" t="s">
        <v>236</v>
      </c>
      <c r="AE30" s="689"/>
      <c r="AF30" s="689"/>
      <c r="AG30" s="689"/>
      <c r="AH30" s="689"/>
      <c r="AI30" s="689"/>
      <c r="AJ30" s="689"/>
      <c r="AK30" s="689"/>
      <c r="AL30" s="690" t="s">
        <v>127</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687065</v>
      </c>
      <c r="CS30" s="686"/>
      <c r="CT30" s="686"/>
      <c r="CU30" s="686"/>
      <c r="CV30" s="686"/>
      <c r="CW30" s="686"/>
      <c r="CX30" s="686"/>
      <c r="CY30" s="687"/>
      <c r="CZ30" s="690">
        <v>6.6</v>
      </c>
      <c r="DA30" s="719"/>
      <c r="DB30" s="719"/>
      <c r="DC30" s="723"/>
      <c r="DD30" s="694">
        <v>677007</v>
      </c>
      <c r="DE30" s="686"/>
      <c r="DF30" s="686"/>
      <c r="DG30" s="686"/>
      <c r="DH30" s="686"/>
      <c r="DI30" s="686"/>
      <c r="DJ30" s="686"/>
      <c r="DK30" s="687"/>
      <c r="DL30" s="694">
        <v>677007</v>
      </c>
      <c r="DM30" s="686"/>
      <c r="DN30" s="686"/>
      <c r="DO30" s="686"/>
      <c r="DP30" s="686"/>
      <c r="DQ30" s="686"/>
      <c r="DR30" s="686"/>
      <c r="DS30" s="686"/>
      <c r="DT30" s="686"/>
      <c r="DU30" s="686"/>
      <c r="DV30" s="687"/>
      <c r="DW30" s="690">
        <v>12.8</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3817025</v>
      </c>
      <c r="S31" s="686"/>
      <c r="T31" s="686"/>
      <c r="U31" s="686"/>
      <c r="V31" s="686"/>
      <c r="W31" s="686"/>
      <c r="X31" s="686"/>
      <c r="Y31" s="687"/>
      <c r="Z31" s="688">
        <v>34.9</v>
      </c>
      <c r="AA31" s="688"/>
      <c r="AB31" s="688"/>
      <c r="AC31" s="688"/>
      <c r="AD31" s="689" t="s">
        <v>171</v>
      </c>
      <c r="AE31" s="689"/>
      <c r="AF31" s="689"/>
      <c r="AG31" s="689"/>
      <c r="AH31" s="689"/>
      <c r="AI31" s="689"/>
      <c r="AJ31" s="689"/>
      <c r="AK31" s="689"/>
      <c r="AL31" s="690" t="s">
        <v>127</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97.7</v>
      </c>
      <c r="BH31" s="740"/>
      <c r="BI31" s="740"/>
      <c r="BJ31" s="740"/>
      <c r="BK31" s="740"/>
      <c r="BL31" s="740"/>
      <c r="BM31" s="680">
        <v>92.4</v>
      </c>
      <c r="BN31" s="740"/>
      <c r="BO31" s="740"/>
      <c r="BP31" s="740"/>
      <c r="BQ31" s="741"/>
      <c r="BR31" s="753">
        <v>98.2</v>
      </c>
      <c r="BS31" s="740"/>
      <c r="BT31" s="740"/>
      <c r="BU31" s="740"/>
      <c r="BV31" s="740"/>
      <c r="BW31" s="740"/>
      <c r="BX31" s="680">
        <v>92.5</v>
      </c>
      <c r="BY31" s="740"/>
      <c r="BZ31" s="740"/>
      <c r="CA31" s="740"/>
      <c r="CB31" s="741"/>
      <c r="CD31" s="727"/>
      <c r="CE31" s="728"/>
      <c r="CF31" s="700" t="s">
        <v>310</v>
      </c>
      <c r="CG31" s="701"/>
      <c r="CH31" s="701"/>
      <c r="CI31" s="701"/>
      <c r="CJ31" s="701"/>
      <c r="CK31" s="701"/>
      <c r="CL31" s="701"/>
      <c r="CM31" s="701"/>
      <c r="CN31" s="701"/>
      <c r="CO31" s="701"/>
      <c r="CP31" s="701"/>
      <c r="CQ31" s="702"/>
      <c r="CR31" s="685">
        <v>27728</v>
      </c>
      <c r="CS31" s="721"/>
      <c r="CT31" s="721"/>
      <c r="CU31" s="721"/>
      <c r="CV31" s="721"/>
      <c r="CW31" s="721"/>
      <c r="CX31" s="721"/>
      <c r="CY31" s="722"/>
      <c r="CZ31" s="690">
        <v>0.3</v>
      </c>
      <c r="DA31" s="719"/>
      <c r="DB31" s="719"/>
      <c r="DC31" s="723"/>
      <c r="DD31" s="694">
        <v>27728</v>
      </c>
      <c r="DE31" s="721"/>
      <c r="DF31" s="721"/>
      <c r="DG31" s="721"/>
      <c r="DH31" s="721"/>
      <c r="DI31" s="721"/>
      <c r="DJ31" s="721"/>
      <c r="DK31" s="722"/>
      <c r="DL31" s="694">
        <v>27728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236</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236</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98.7</v>
      </c>
      <c r="BH32" s="721"/>
      <c r="BI32" s="721"/>
      <c r="BJ32" s="721"/>
      <c r="BK32" s="721"/>
      <c r="BL32" s="721"/>
      <c r="BM32" s="691">
        <v>95.5</v>
      </c>
      <c r="BN32" s="751"/>
      <c r="BO32" s="751"/>
      <c r="BP32" s="751"/>
      <c r="BQ32" s="752"/>
      <c r="BR32" s="754">
        <v>98.7</v>
      </c>
      <c r="BS32" s="721"/>
      <c r="BT32" s="721"/>
      <c r="BU32" s="721"/>
      <c r="BV32" s="721"/>
      <c r="BW32" s="721"/>
      <c r="BX32" s="691">
        <v>95.3</v>
      </c>
      <c r="BY32" s="751"/>
      <c r="BZ32" s="751"/>
      <c r="CA32" s="751"/>
      <c r="CB32" s="752"/>
      <c r="CD32" s="729"/>
      <c r="CE32" s="730"/>
      <c r="CF32" s="700" t="s">
        <v>314</v>
      </c>
      <c r="CG32" s="701"/>
      <c r="CH32" s="701"/>
      <c r="CI32" s="701"/>
      <c r="CJ32" s="701"/>
      <c r="CK32" s="701"/>
      <c r="CL32" s="701"/>
      <c r="CM32" s="701"/>
      <c r="CN32" s="701"/>
      <c r="CO32" s="701"/>
      <c r="CP32" s="701"/>
      <c r="CQ32" s="702"/>
      <c r="CR32" s="685" t="s">
        <v>236</v>
      </c>
      <c r="CS32" s="686"/>
      <c r="CT32" s="686"/>
      <c r="CU32" s="686"/>
      <c r="CV32" s="686"/>
      <c r="CW32" s="686"/>
      <c r="CX32" s="686"/>
      <c r="CY32" s="687"/>
      <c r="CZ32" s="690" t="s">
        <v>236</v>
      </c>
      <c r="DA32" s="719"/>
      <c r="DB32" s="719"/>
      <c r="DC32" s="723"/>
      <c r="DD32" s="694" t="s">
        <v>236</v>
      </c>
      <c r="DE32" s="686"/>
      <c r="DF32" s="686"/>
      <c r="DG32" s="686"/>
      <c r="DH32" s="686"/>
      <c r="DI32" s="686"/>
      <c r="DJ32" s="686"/>
      <c r="DK32" s="687"/>
      <c r="DL32" s="694" t="s">
        <v>127</v>
      </c>
      <c r="DM32" s="686"/>
      <c r="DN32" s="686"/>
      <c r="DO32" s="686"/>
      <c r="DP32" s="686"/>
      <c r="DQ32" s="686"/>
      <c r="DR32" s="686"/>
      <c r="DS32" s="686"/>
      <c r="DT32" s="686"/>
      <c r="DU32" s="686"/>
      <c r="DV32" s="687"/>
      <c r="DW32" s="690" t="s">
        <v>236</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901181</v>
      </c>
      <c r="S33" s="686"/>
      <c r="T33" s="686"/>
      <c r="U33" s="686"/>
      <c r="V33" s="686"/>
      <c r="W33" s="686"/>
      <c r="X33" s="686"/>
      <c r="Y33" s="687"/>
      <c r="Z33" s="688">
        <v>8.1999999999999993</v>
      </c>
      <c r="AA33" s="688"/>
      <c r="AB33" s="688"/>
      <c r="AC33" s="688"/>
      <c r="AD33" s="689" t="s">
        <v>236</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96.5</v>
      </c>
      <c r="BH33" s="756"/>
      <c r="BI33" s="756"/>
      <c r="BJ33" s="756"/>
      <c r="BK33" s="756"/>
      <c r="BL33" s="756"/>
      <c r="BM33" s="757">
        <v>89.1</v>
      </c>
      <c r="BN33" s="756"/>
      <c r="BO33" s="756"/>
      <c r="BP33" s="756"/>
      <c r="BQ33" s="758"/>
      <c r="BR33" s="755">
        <v>97.5</v>
      </c>
      <c r="BS33" s="756"/>
      <c r="BT33" s="756"/>
      <c r="BU33" s="756"/>
      <c r="BV33" s="756"/>
      <c r="BW33" s="756"/>
      <c r="BX33" s="757">
        <v>89</v>
      </c>
      <c r="BY33" s="756"/>
      <c r="BZ33" s="756"/>
      <c r="CA33" s="756"/>
      <c r="CB33" s="758"/>
      <c r="CD33" s="700" t="s">
        <v>317</v>
      </c>
      <c r="CE33" s="701"/>
      <c r="CF33" s="701"/>
      <c r="CG33" s="701"/>
      <c r="CH33" s="701"/>
      <c r="CI33" s="701"/>
      <c r="CJ33" s="701"/>
      <c r="CK33" s="701"/>
      <c r="CL33" s="701"/>
      <c r="CM33" s="701"/>
      <c r="CN33" s="701"/>
      <c r="CO33" s="701"/>
      <c r="CP33" s="701"/>
      <c r="CQ33" s="702"/>
      <c r="CR33" s="685">
        <v>5766542</v>
      </c>
      <c r="CS33" s="721"/>
      <c r="CT33" s="721"/>
      <c r="CU33" s="721"/>
      <c r="CV33" s="721"/>
      <c r="CW33" s="721"/>
      <c r="CX33" s="721"/>
      <c r="CY33" s="722"/>
      <c r="CZ33" s="690">
        <v>55.4</v>
      </c>
      <c r="DA33" s="719"/>
      <c r="DB33" s="719"/>
      <c r="DC33" s="723"/>
      <c r="DD33" s="694">
        <v>2874993</v>
      </c>
      <c r="DE33" s="721"/>
      <c r="DF33" s="721"/>
      <c r="DG33" s="721"/>
      <c r="DH33" s="721"/>
      <c r="DI33" s="721"/>
      <c r="DJ33" s="721"/>
      <c r="DK33" s="722"/>
      <c r="DL33" s="694">
        <v>2159234</v>
      </c>
      <c r="DM33" s="721"/>
      <c r="DN33" s="721"/>
      <c r="DO33" s="721"/>
      <c r="DP33" s="721"/>
      <c r="DQ33" s="721"/>
      <c r="DR33" s="721"/>
      <c r="DS33" s="721"/>
      <c r="DT33" s="721"/>
      <c r="DU33" s="721"/>
      <c r="DV33" s="722"/>
      <c r="DW33" s="690">
        <v>40.700000000000003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23063</v>
      </c>
      <c r="S34" s="686"/>
      <c r="T34" s="686"/>
      <c r="U34" s="686"/>
      <c r="V34" s="686"/>
      <c r="W34" s="686"/>
      <c r="X34" s="686"/>
      <c r="Y34" s="687"/>
      <c r="Z34" s="688">
        <v>0.2</v>
      </c>
      <c r="AA34" s="688"/>
      <c r="AB34" s="688"/>
      <c r="AC34" s="688"/>
      <c r="AD34" s="689">
        <v>1568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1180573</v>
      </c>
      <c r="CS34" s="686"/>
      <c r="CT34" s="686"/>
      <c r="CU34" s="686"/>
      <c r="CV34" s="686"/>
      <c r="CW34" s="686"/>
      <c r="CX34" s="686"/>
      <c r="CY34" s="687"/>
      <c r="CZ34" s="690">
        <v>11.3</v>
      </c>
      <c r="DA34" s="719"/>
      <c r="DB34" s="719"/>
      <c r="DC34" s="723"/>
      <c r="DD34" s="694">
        <v>874971</v>
      </c>
      <c r="DE34" s="686"/>
      <c r="DF34" s="686"/>
      <c r="DG34" s="686"/>
      <c r="DH34" s="686"/>
      <c r="DI34" s="686"/>
      <c r="DJ34" s="686"/>
      <c r="DK34" s="687"/>
      <c r="DL34" s="694">
        <v>673279</v>
      </c>
      <c r="DM34" s="686"/>
      <c r="DN34" s="686"/>
      <c r="DO34" s="686"/>
      <c r="DP34" s="686"/>
      <c r="DQ34" s="686"/>
      <c r="DR34" s="686"/>
      <c r="DS34" s="686"/>
      <c r="DT34" s="686"/>
      <c r="DU34" s="686"/>
      <c r="DV34" s="687"/>
      <c r="DW34" s="690">
        <v>12.7</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44052</v>
      </c>
      <c r="S35" s="686"/>
      <c r="T35" s="686"/>
      <c r="U35" s="686"/>
      <c r="V35" s="686"/>
      <c r="W35" s="686"/>
      <c r="X35" s="686"/>
      <c r="Y35" s="687"/>
      <c r="Z35" s="688">
        <v>0.4</v>
      </c>
      <c r="AA35" s="688"/>
      <c r="AB35" s="688"/>
      <c r="AC35" s="688"/>
      <c r="AD35" s="689" t="s">
        <v>127</v>
      </c>
      <c r="AE35" s="689"/>
      <c r="AF35" s="689"/>
      <c r="AG35" s="689"/>
      <c r="AH35" s="689"/>
      <c r="AI35" s="689"/>
      <c r="AJ35" s="689"/>
      <c r="AK35" s="689"/>
      <c r="AL35" s="690" t="s">
        <v>236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33791</v>
      </c>
      <c r="CS35" s="721"/>
      <c r="CT35" s="721"/>
      <c r="CU35" s="721"/>
      <c r="CV35" s="721"/>
      <c r="CW35" s="721"/>
      <c r="CX35" s="721"/>
      <c r="CY35" s="722"/>
      <c r="CZ35" s="690">
        <v>0.3</v>
      </c>
      <c r="DA35" s="719"/>
      <c r="DB35" s="719"/>
      <c r="DC35" s="723"/>
      <c r="DD35" s="694">
        <v>32702</v>
      </c>
      <c r="DE35" s="721"/>
      <c r="DF35" s="721"/>
      <c r="DG35" s="721"/>
      <c r="DH35" s="721"/>
      <c r="DI35" s="721"/>
      <c r="DJ35" s="721"/>
      <c r="DK35" s="722"/>
      <c r="DL35" s="694">
        <v>32702</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69714</v>
      </c>
      <c r="S36" s="686"/>
      <c r="T36" s="686"/>
      <c r="U36" s="686"/>
      <c r="V36" s="686"/>
      <c r="W36" s="686"/>
      <c r="X36" s="686"/>
      <c r="Y36" s="687"/>
      <c r="Z36" s="688">
        <v>0.6</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804885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43973</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3692558</v>
      </c>
      <c r="CS36" s="686"/>
      <c r="CT36" s="686"/>
      <c r="CU36" s="686"/>
      <c r="CV36" s="686"/>
      <c r="CW36" s="686"/>
      <c r="CX36" s="686"/>
      <c r="CY36" s="687"/>
      <c r="CZ36" s="690">
        <v>35.4</v>
      </c>
      <c r="DA36" s="719"/>
      <c r="DB36" s="719"/>
      <c r="DC36" s="723"/>
      <c r="DD36" s="694">
        <v>1303665</v>
      </c>
      <c r="DE36" s="686"/>
      <c r="DF36" s="686"/>
      <c r="DG36" s="686"/>
      <c r="DH36" s="686"/>
      <c r="DI36" s="686"/>
      <c r="DJ36" s="686"/>
      <c r="DK36" s="687"/>
      <c r="DL36" s="694">
        <v>887048</v>
      </c>
      <c r="DM36" s="686"/>
      <c r="DN36" s="686"/>
      <c r="DO36" s="686"/>
      <c r="DP36" s="686"/>
      <c r="DQ36" s="686"/>
      <c r="DR36" s="686"/>
      <c r="DS36" s="686"/>
      <c r="DT36" s="686"/>
      <c r="DU36" s="686"/>
      <c r="DV36" s="687"/>
      <c r="DW36" s="690">
        <v>16.7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184552</v>
      </c>
      <c r="S37" s="686"/>
      <c r="T37" s="686"/>
      <c r="U37" s="686"/>
      <c r="V37" s="686"/>
      <c r="W37" s="686"/>
      <c r="X37" s="686"/>
      <c r="Y37" s="687"/>
      <c r="Z37" s="688">
        <v>1.7</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218303</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18427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691547</v>
      </c>
      <c r="CS37" s="721"/>
      <c r="CT37" s="721"/>
      <c r="CU37" s="721"/>
      <c r="CV37" s="721"/>
      <c r="CW37" s="721"/>
      <c r="CX37" s="721"/>
      <c r="CY37" s="722"/>
      <c r="CZ37" s="690">
        <v>6.6</v>
      </c>
      <c r="DA37" s="719"/>
      <c r="DB37" s="719"/>
      <c r="DC37" s="723"/>
      <c r="DD37" s="694">
        <v>690927</v>
      </c>
      <c r="DE37" s="721"/>
      <c r="DF37" s="721"/>
      <c r="DG37" s="721"/>
      <c r="DH37" s="721"/>
      <c r="DI37" s="721"/>
      <c r="DJ37" s="721"/>
      <c r="DK37" s="722"/>
      <c r="DL37" s="694">
        <v>619590</v>
      </c>
      <c r="DM37" s="721"/>
      <c r="DN37" s="721"/>
      <c r="DO37" s="721"/>
      <c r="DP37" s="721"/>
      <c r="DQ37" s="721"/>
      <c r="DR37" s="721"/>
      <c r="DS37" s="721"/>
      <c r="DT37" s="721"/>
      <c r="DU37" s="721"/>
      <c r="DV37" s="722"/>
      <c r="DW37" s="690">
        <v>11.7</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104007</v>
      </c>
      <c r="S38" s="686"/>
      <c r="T38" s="686"/>
      <c r="U38" s="686"/>
      <c r="V38" s="686"/>
      <c r="W38" s="686"/>
      <c r="X38" s="686"/>
      <c r="Y38" s="687"/>
      <c r="Z38" s="688">
        <v>0.9</v>
      </c>
      <c r="AA38" s="688"/>
      <c r="AB38" s="688"/>
      <c r="AC38" s="688"/>
      <c r="AD38" s="689">
        <v>5</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38994</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3750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765891</v>
      </c>
      <c r="CS38" s="686"/>
      <c r="CT38" s="686"/>
      <c r="CU38" s="686"/>
      <c r="CV38" s="686"/>
      <c r="CW38" s="686"/>
      <c r="CX38" s="686"/>
      <c r="CY38" s="687"/>
      <c r="CZ38" s="690">
        <v>7.4</v>
      </c>
      <c r="DA38" s="719"/>
      <c r="DB38" s="719"/>
      <c r="DC38" s="723"/>
      <c r="DD38" s="694">
        <v>616076</v>
      </c>
      <c r="DE38" s="686"/>
      <c r="DF38" s="686"/>
      <c r="DG38" s="686"/>
      <c r="DH38" s="686"/>
      <c r="DI38" s="686"/>
      <c r="DJ38" s="686"/>
      <c r="DK38" s="687"/>
      <c r="DL38" s="694">
        <v>566205</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407724</v>
      </c>
      <c r="S39" s="686"/>
      <c r="T39" s="686"/>
      <c r="U39" s="686"/>
      <c r="V39" s="686"/>
      <c r="W39" s="686"/>
      <c r="X39" s="686"/>
      <c r="Y39" s="687"/>
      <c r="Z39" s="688">
        <v>3.7</v>
      </c>
      <c r="AA39" s="688"/>
      <c r="AB39" s="688"/>
      <c r="AC39" s="688"/>
      <c r="AD39" s="689" t="s">
        <v>127</v>
      </c>
      <c r="AE39" s="689"/>
      <c r="AF39" s="689"/>
      <c r="AG39" s="689"/>
      <c r="AH39" s="689"/>
      <c r="AI39" s="689"/>
      <c r="AJ39" s="689"/>
      <c r="AK39" s="689"/>
      <c r="AL39" s="690" t="s">
        <v>236</v>
      </c>
      <c r="AM39" s="691"/>
      <c r="AN39" s="691"/>
      <c r="AO39" s="692"/>
      <c r="AQ39" s="763" t="s">
        <v>337</v>
      </c>
      <c r="AR39" s="764"/>
      <c r="AS39" s="764"/>
      <c r="AT39" s="764"/>
      <c r="AU39" s="764"/>
      <c r="AV39" s="764"/>
      <c r="AW39" s="764"/>
      <c r="AX39" s="764"/>
      <c r="AY39" s="765"/>
      <c r="AZ39" s="685">
        <v>603</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6465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47779</v>
      </c>
      <c r="CS39" s="721"/>
      <c r="CT39" s="721"/>
      <c r="CU39" s="721"/>
      <c r="CV39" s="721"/>
      <c r="CW39" s="721"/>
      <c r="CX39" s="721"/>
      <c r="CY39" s="722"/>
      <c r="CZ39" s="690">
        <v>0.5</v>
      </c>
      <c r="DA39" s="719"/>
      <c r="DB39" s="719"/>
      <c r="DC39" s="723"/>
      <c r="DD39" s="694">
        <v>47579</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236</v>
      </c>
      <c r="AA40" s="688"/>
      <c r="AB40" s="688"/>
      <c r="AC40" s="688"/>
      <c r="AD40" s="689" t="s">
        <v>236</v>
      </c>
      <c r="AE40" s="689"/>
      <c r="AF40" s="689"/>
      <c r="AG40" s="689"/>
      <c r="AH40" s="689"/>
      <c r="AI40" s="689"/>
      <c r="AJ40" s="689"/>
      <c r="AK40" s="689"/>
      <c r="AL40" s="690" t="s">
        <v>127</v>
      </c>
      <c r="AM40" s="691"/>
      <c r="AN40" s="691"/>
      <c r="AO40" s="692"/>
      <c r="AQ40" s="763" t="s">
        <v>341</v>
      </c>
      <c r="AR40" s="764"/>
      <c r="AS40" s="764"/>
      <c r="AT40" s="764"/>
      <c r="AU40" s="764"/>
      <c r="AV40" s="764"/>
      <c r="AW40" s="764"/>
      <c r="AX40" s="764"/>
      <c r="AY40" s="765"/>
      <c r="AZ40" s="685" t="s">
        <v>127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88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45950</v>
      </c>
      <c r="CS40" s="686"/>
      <c r="CT40" s="686"/>
      <c r="CU40" s="686"/>
      <c r="CV40" s="686"/>
      <c r="CW40" s="686"/>
      <c r="CX40" s="686"/>
      <c r="CY40" s="687"/>
      <c r="CZ40" s="690">
        <v>0.4</v>
      </c>
      <c r="DA40" s="719"/>
      <c r="DB40" s="719"/>
      <c r="DC40" s="723"/>
      <c r="DD40" s="694" t="s">
        <v>236</v>
      </c>
      <c r="DE40" s="686"/>
      <c r="DF40" s="686"/>
      <c r="DG40" s="686"/>
      <c r="DH40" s="686"/>
      <c r="DI40" s="686"/>
      <c r="DJ40" s="686"/>
      <c r="DK40" s="687"/>
      <c r="DL40" s="694" t="s">
        <v>236</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127</v>
      </c>
      <c r="AE41" s="689"/>
      <c r="AF41" s="689"/>
      <c r="AG41" s="689"/>
      <c r="AH41" s="689"/>
      <c r="AI41" s="689"/>
      <c r="AJ41" s="689"/>
      <c r="AK41" s="689"/>
      <c r="AL41" s="690" t="s">
        <v>236</v>
      </c>
      <c r="AM41" s="691"/>
      <c r="AN41" s="691"/>
      <c r="AO41" s="692"/>
      <c r="AQ41" s="763" t="s">
        <v>346</v>
      </c>
      <c r="AR41" s="764"/>
      <c r="AS41" s="764"/>
      <c r="AT41" s="764"/>
      <c r="AU41" s="764"/>
      <c r="AV41" s="764"/>
      <c r="AW41" s="764"/>
      <c r="AX41" s="764"/>
      <c r="AY41" s="765"/>
      <c r="AZ41" s="685">
        <v>219508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127</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247606</v>
      </c>
      <c r="S42" s="686"/>
      <c r="T42" s="686"/>
      <c r="U42" s="686"/>
      <c r="V42" s="686"/>
      <c r="W42" s="686"/>
      <c r="X42" s="686"/>
      <c r="Y42" s="687"/>
      <c r="Z42" s="688">
        <v>2.2999999999999998</v>
      </c>
      <c r="AA42" s="688"/>
      <c r="AB42" s="688"/>
      <c r="AC42" s="688"/>
      <c r="AD42" s="689" t="s">
        <v>127</v>
      </c>
      <c r="AE42" s="689"/>
      <c r="AF42" s="689"/>
      <c r="AG42" s="689"/>
      <c r="AH42" s="689"/>
      <c r="AI42" s="689"/>
      <c r="AJ42" s="689"/>
      <c r="AK42" s="689"/>
      <c r="AL42" s="690" t="s">
        <v>236</v>
      </c>
      <c r="AM42" s="691"/>
      <c r="AN42" s="691"/>
      <c r="AO42" s="692"/>
      <c r="AQ42" s="784" t="s">
        <v>350</v>
      </c>
      <c r="AR42" s="785"/>
      <c r="AS42" s="785"/>
      <c r="AT42" s="785"/>
      <c r="AU42" s="785"/>
      <c r="AV42" s="785"/>
      <c r="AW42" s="785"/>
      <c r="AX42" s="785"/>
      <c r="AY42" s="786"/>
      <c r="AZ42" s="776">
        <v>327477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276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709111</v>
      </c>
      <c r="CS42" s="686"/>
      <c r="CT42" s="686"/>
      <c r="CU42" s="686"/>
      <c r="CV42" s="686"/>
      <c r="CW42" s="686"/>
      <c r="CX42" s="686"/>
      <c r="CY42" s="687"/>
      <c r="CZ42" s="690">
        <v>6.8</v>
      </c>
      <c r="DA42" s="691"/>
      <c r="DB42" s="691"/>
      <c r="DC42" s="703"/>
      <c r="DD42" s="694">
        <v>319349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10950693</v>
      </c>
      <c r="S43" s="777"/>
      <c r="T43" s="777"/>
      <c r="U43" s="777"/>
      <c r="V43" s="777"/>
      <c r="W43" s="777"/>
      <c r="X43" s="777"/>
      <c r="Y43" s="778"/>
      <c r="Z43" s="779">
        <v>100</v>
      </c>
      <c r="AA43" s="779"/>
      <c r="AB43" s="779"/>
      <c r="AC43" s="779"/>
      <c r="AD43" s="780">
        <v>5055724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51294</v>
      </c>
      <c r="CS43" s="721"/>
      <c r="CT43" s="721"/>
      <c r="CU43" s="721"/>
      <c r="CV43" s="721"/>
      <c r="CW43" s="721"/>
      <c r="CX43" s="721"/>
      <c r="CY43" s="722"/>
      <c r="CZ43" s="690">
        <v>0.5</v>
      </c>
      <c r="DA43" s="719"/>
      <c r="DB43" s="719"/>
      <c r="DC43" s="723"/>
      <c r="DD43" s="694">
        <v>51294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677582</v>
      </c>
      <c r="CS44" s="686"/>
      <c r="CT44" s="686"/>
      <c r="CU44" s="686"/>
      <c r="CV44" s="686"/>
      <c r="CW44" s="686"/>
      <c r="CX44" s="686"/>
      <c r="CY44" s="687"/>
      <c r="CZ44" s="690">
        <v>6.5</v>
      </c>
      <c r="DA44" s="691"/>
      <c r="DB44" s="691"/>
      <c r="DC44" s="703"/>
      <c r="DD44" s="694">
        <v>311700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386057</v>
      </c>
      <c r="CS45" s="721"/>
      <c r="CT45" s="721"/>
      <c r="CU45" s="721"/>
      <c r="CV45" s="721"/>
      <c r="CW45" s="721"/>
      <c r="CX45" s="721"/>
      <c r="CY45" s="722"/>
      <c r="CZ45" s="690">
        <v>3.7</v>
      </c>
      <c r="DA45" s="719"/>
      <c r="DB45" s="719"/>
      <c r="DC45" s="723"/>
      <c r="DD45" s="694">
        <v>97598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247745</v>
      </c>
      <c r="CS46" s="686"/>
      <c r="CT46" s="686"/>
      <c r="CU46" s="686"/>
      <c r="CV46" s="686"/>
      <c r="CW46" s="686"/>
      <c r="CX46" s="686"/>
      <c r="CY46" s="687"/>
      <c r="CZ46" s="690">
        <v>2.4</v>
      </c>
      <c r="DA46" s="691"/>
      <c r="DB46" s="691"/>
      <c r="DC46" s="703"/>
      <c r="DD46" s="694">
        <v>196722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31529</v>
      </c>
      <c r="CS47" s="721"/>
      <c r="CT47" s="721"/>
      <c r="CU47" s="721"/>
      <c r="CV47" s="721"/>
      <c r="CW47" s="721"/>
      <c r="CX47" s="721"/>
      <c r="CY47" s="722"/>
      <c r="CZ47" s="690">
        <v>0.3</v>
      </c>
      <c r="DA47" s="719"/>
      <c r="DB47" s="719"/>
      <c r="DC47" s="723"/>
      <c r="DD47" s="694">
        <v>7649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10416897</v>
      </c>
      <c r="CS49" s="756"/>
      <c r="CT49" s="756"/>
      <c r="CU49" s="756"/>
      <c r="CV49" s="756"/>
      <c r="CW49" s="756"/>
      <c r="CX49" s="756"/>
      <c r="CY49" s="787"/>
      <c r="CZ49" s="781">
        <v>100</v>
      </c>
      <c r="DA49" s="788"/>
      <c r="DB49" s="788"/>
      <c r="DC49" s="789"/>
      <c r="DD49" s="790">
        <v>5686675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48KqmGrdUacwqg7bKqjD0ayT49o7v+3gxmBo2xdv/Wkkos6VlfDLNqZFYAARbHV1RMYWfAnys6C/yQIe65w5g==" saltValue="urSjM4Y5ejG9PuRtP/Ff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10951</v>
      </c>
      <c r="R7" s="821"/>
      <c r="S7" s="821"/>
      <c r="T7" s="821"/>
      <c r="U7" s="821"/>
      <c r="V7" s="821">
        <v>10417</v>
      </c>
      <c r="W7" s="821"/>
      <c r="X7" s="821"/>
      <c r="Y7" s="821"/>
      <c r="Z7" s="821"/>
      <c r="AA7" s="821">
        <v>534</v>
      </c>
      <c r="AB7" s="821"/>
      <c r="AC7" s="821"/>
      <c r="AD7" s="821"/>
      <c r="AE7" s="822"/>
      <c r="AF7" s="823">
        <v>491</v>
      </c>
      <c r="AG7" s="824"/>
      <c r="AH7" s="824"/>
      <c r="AI7" s="824"/>
      <c r="AJ7" s="825"/>
      <c r="AK7" s="860">
        <v>70</v>
      </c>
      <c r="AL7" s="861"/>
      <c r="AM7" s="861"/>
      <c r="AN7" s="861"/>
      <c r="AO7" s="861"/>
      <c r="AP7" s="861">
        <v>6395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9</v>
      </c>
      <c r="CI7" s="858"/>
      <c r="CJ7" s="858"/>
      <c r="CK7" s="858"/>
      <c r="CL7" s="859"/>
      <c r="CM7" s="857">
        <v>126</v>
      </c>
      <c r="CN7" s="858"/>
      <c r="CO7" s="858"/>
      <c r="CP7" s="858"/>
      <c r="CQ7" s="859"/>
      <c r="CR7" s="857">
        <v>50</v>
      </c>
      <c r="CS7" s="858"/>
      <c r="CT7" s="858"/>
      <c r="CU7" s="858"/>
      <c r="CV7" s="859"/>
      <c r="CW7" s="857">
        <v>18</v>
      </c>
      <c r="CX7" s="858"/>
      <c r="CY7" s="858"/>
      <c r="CZ7" s="858"/>
      <c r="DA7" s="859"/>
      <c r="DB7" s="857" t="s">
        <v>584</v>
      </c>
      <c r="DC7" s="858"/>
      <c r="DD7" s="858"/>
      <c r="DE7" s="858"/>
      <c r="DF7" s="859"/>
      <c r="DG7" s="857" t="s">
        <v>584</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10951</v>
      </c>
      <c r="R23" s="880"/>
      <c r="S23" s="880"/>
      <c r="T23" s="880"/>
      <c r="U23" s="880"/>
      <c r="V23" s="880">
        <v>10417</v>
      </c>
      <c r="W23" s="880"/>
      <c r="X23" s="880"/>
      <c r="Y23" s="880"/>
      <c r="Z23" s="880"/>
      <c r="AA23" s="880">
        <v>534</v>
      </c>
      <c r="AB23" s="880"/>
      <c r="AC23" s="880"/>
      <c r="AD23" s="880"/>
      <c r="AE23" s="881"/>
      <c r="AF23" s="882">
        <v>491</v>
      </c>
      <c r="AG23" s="880"/>
      <c r="AH23" s="880"/>
      <c r="AI23" s="880"/>
      <c r="AJ23" s="883"/>
      <c r="AK23" s="884"/>
      <c r="AL23" s="885"/>
      <c r="AM23" s="885"/>
      <c r="AN23" s="885"/>
      <c r="AO23" s="885"/>
      <c r="AP23" s="880">
        <v>6395</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2674</v>
      </c>
      <c r="R28" s="909"/>
      <c r="S28" s="909"/>
      <c r="T28" s="909"/>
      <c r="U28" s="909"/>
      <c r="V28" s="909">
        <v>2630</v>
      </c>
      <c r="W28" s="909"/>
      <c r="X28" s="909"/>
      <c r="Y28" s="909"/>
      <c r="Z28" s="909"/>
      <c r="AA28" s="909">
        <v>44</v>
      </c>
      <c r="AB28" s="909"/>
      <c r="AC28" s="909"/>
      <c r="AD28" s="909"/>
      <c r="AE28" s="910"/>
      <c r="AF28" s="911">
        <v>44</v>
      </c>
      <c r="AG28" s="909"/>
      <c r="AH28" s="909"/>
      <c r="AI28" s="909"/>
      <c r="AJ28" s="912"/>
      <c r="AK28" s="913">
        <v>183</v>
      </c>
      <c r="AL28" s="904"/>
      <c r="AM28" s="904"/>
      <c r="AN28" s="904"/>
      <c r="AO28" s="904"/>
      <c r="AP28" s="904" t="s">
        <v>517</v>
      </c>
      <c r="AQ28" s="904"/>
      <c r="AR28" s="904"/>
      <c r="AS28" s="904"/>
      <c r="AT28" s="904"/>
      <c r="AU28" s="904" t="s">
        <v>517</v>
      </c>
      <c r="AV28" s="904"/>
      <c r="AW28" s="904"/>
      <c r="AX28" s="904"/>
      <c r="AY28" s="904"/>
      <c r="AZ28" s="905" t="s">
        <v>517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1595</v>
      </c>
      <c r="R29" s="845"/>
      <c r="S29" s="845"/>
      <c r="T29" s="845"/>
      <c r="U29" s="845"/>
      <c r="V29" s="845">
        <v>1583</v>
      </c>
      <c r="W29" s="845"/>
      <c r="X29" s="845"/>
      <c r="Y29" s="845"/>
      <c r="Z29" s="845"/>
      <c r="AA29" s="845">
        <v>12</v>
      </c>
      <c r="AB29" s="845"/>
      <c r="AC29" s="845"/>
      <c r="AD29" s="845"/>
      <c r="AE29" s="846"/>
      <c r="AF29" s="847">
        <v>12</v>
      </c>
      <c r="AG29" s="848"/>
      <c r="AH29" s="848"/>
      <c r="AI29" s="848"/>
      <c r="AJ29" s="849"/>
      <c r="AK29" s="916">
        <v>240</v>
      </c>
      <c r="AL29" s="917"/>
      <c r="AM29" s="917"/>
      <c r="AN29" s="917"/>
      <c r="AO29" s="917"/>
      <c r="AP29" s="917" t="s">
        <v>517</v>
      </c>
      <c r="AQ29" s="917"/>
      <c r="AR29" s="917"/>
      <c r="AS29" s="917"/>
      <c r="AT29" s="917"/>
      <c r="AU29" s="917" t="s">
        <v>517</v>
      </c>
      <c r="AV29" s="917"/>
      <c r="AW29" s="917"/>
      <c r="AX29" s="917"/>
      <c r="AY29" s="917"/>
      <c r="AZ29" s="918" t="s">
        <v>517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215</v>
      </c>
      <c r="R30" s="845"/>
      <c r="S30" s="845"/>
      <c r="T30" s="845"/>
      <c r="U30" s="845"/>
      <c r="V30" s="845">
        <v>215</v>
      </c>
      <c r="W30" s="845"/>
      <c r="X30" s="845"/>
      <c r="Y30" s="845"/>
      <c r="Z30" s="845"/>
      <c r="AA30" s="845">
        <v>0</v>
      </c>
      <c r="AB30" s="845"/>
      <c r="AC30" s="845"/>
      <c r="AD30" s="845"/>
      <c r="AE30" s="846"/>
      <c r="AF30" s="847">
        <v>0</v>
      </c>
      <c r="AG30" s="848"/>
      <c r="AH30" s="848"/>
      <c r="AI30" s="848"/>
      <c r="AJ30" s="849"/>
      <c r="AK30" s="916">
        <v>54</v>
      </c>
      <c r="AL30" s="917"/>
      <c r="AM30" s="917"/>
      <c r="AN30" s="917"/>
      <c r="AO30" s="917"/>
      <c r="AP30" s="917" t="s">
        <v>517</v>
      </c>
      <c r="AQ30" s="917"/>
      <c r="AR30" s="917"/>
      <c r="AS30" s="917"/>
      <c r="AT30" s="917"/>
      <c r="AU30" s="917" t="s">
        <v>517</v>
      </c>
      <c r="AV30" s="917"/>
      <c r="AW30" s="917"/>
      <c r="AX30" s="917"/>
      <c r="AY30" s="917"/>
      <c r="AZ30" s="918" t="s">
        <v>517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408</v>
      </c>
      <c r="R31" s="845"/>
      <c r="S31" s="845"/>
      <c r="T31" s="845"/>
      <c r="U31" s="845"/>
      <c r="V31" s="845">
        <v>378</v>
      </c>
      <c r="W31" s="845"/>
      <c r="X31" s="845"/>
      <c r="Y31" s="845"/>
      <c r="Z31" s="845"/>
      <c r="AA31" s="845">
        <v>30</v>
      </c>
      <c r="AB31" s="845"/>
      <c r="AC31" s="845"/>
      <c r="AD31" s="845"/>
      <c r="AE31" s="846"/>
      <c r="AF31" s="847">
        <v>13</v>
      </c>
      <c r="AG31" s="848"/>
      <c r="AH31" s="848"/>
      <c r="AI31" s="848"/>
      <c r="AJ31" s="849"/>
      <c r="AK31" s="916">
        <v>68</v>
      </c>
      <c r="AL31" s="917"/>
      <c r="AM31" s="917"/>
      <c r="AN31" s="917"/>
      <c r="AO31" s="917"/>
      <c r="AP31" s="917">
        <v>1888</v>
      </c>
      <c r="AQ31" s="917"/>
      <c r="AR31" s="917"/>
      <c r="AS31" s="917"/>
      <c r="AT31" s="917"/>
      <c r="AU31" s="917">
        <v>1784</v>
      </c>
      <c r="AV31" s="917"/>
      <c r="AW31" s="917"/>
      <c r="AX31" s="917"/>
      <c r="AY31" s="917"/>
      <c r="AZ31" s="918" t="s">
        <v>584</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104</v>
      </c>
      <c r="R32" s="845"/>
      <c r="S32" s="845"/>
      <c r="T32" s="845"/>
      <c r="U32" s="845"/>
      <c r="V32" s="845">
        <v>100</v>
      </c>
      <c r="W32" s="845"/>
      <c r="X32" s="845"/>
      <c r="Y32" s="845"/>
      <c r="Z32" s="845"/>
      <c r="AA32" s="845">
        <v>5</v>
      </c>
      <c r="AB32" s="845"/>
      <c r="AC32" s="845"/>
      <c r="AD32" s="845"/>
      <c r="AE32" s="846"/>
      <c r="AF32" s="847">
        <v>5</v>
      </c>
      <c r="AG32" s="848"/>
      <c r="AH32" s="848"/>
      <c r="AI32" s="848"/>
      <c r="AJ32" s="849"/>
      <c r="AK32" s="916">
        <v>150</v>
      </c>
      <c r="AL32" s="917"/>
      <c r="AM32" s="917"/>
      <c r="AN32" s="917"/>
      <c r="AO32" s="917"/>
      <c r="AP32" s="917">
        <v>483</v>
      </c>
      <c r="AQ32" s="917"/>
      <c r="AR32" s="917"/>
      <c r="AS32" s="917"/>
      <c r="AT32" s="917"/>
      <c r="AU32" s="917">
        <v>483</v>
      </c>
      <c r="AV32" s="917"/>
      <c r="AW32" s="917"/>
      <c r="AX32" s="917"/>
      <c r="AY32" s="917"/>
      <c r="AZ32" s="918" t="s">
        <v>584</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74</v>
      </c>
      <c r="AG63" s="928"/>
      <c r="AH63" s="928"/>
      <c r="AI63" s="928"/>
      <c r="AJ63" s="929"/>
      <c r="AK63" s="930"/>
      <c r="AL63" s="925"/>
      <c r="AM63" s="925"/>
      <c r="AN63" s="925"/>
      <c r="AO63" s="925"/>
      <c r="AP63" s="928">
        <v>2371</v>
      </c>
      <c r="AQ63" s="928"/>
      <c r="AR63" s="928"/>
      <c r="AS63" s="928"/>
      <c r="AT63" s="928"/>
      <c r="AU63" s="928">
        <v>2267</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250</v>
      </c>
      <c r="R68" s="952"/>
      <c r="S68" s="952"/>
      <c r="T68" s="952"/>
      <c r="U68" s="952"/>
      <c r="V68" s="952">
        <v>213</v>
      </c>
      <c r="W68" s="952"/>
      <c r="X68" s="952"/>
      <c r="Y68" s="952"/>
      <c r="Z68" s="952"/>
      <c r="AA68" s="952">
        <v>37</v>
      </c>
      <c r="AB68" s="952"/>
      <c r="AC68" s="952"/>
      <c r="AD68" s="952"/>
      <c r="AE68" s="952"/>
      <c r="AF68" s="952">
        <v>37</v>
      </c>
      <c r="AG68" s="952"/>
      <c r="AH68" s="952"/>
      <c r="AI68" s="952"/>
      <c r="AJ68" s="952"/>
      <c r="AK68" s="952">
        <v>30</v>
      </c>
      <c r="AL68" s="952"/>
      <c r="AM68" s="952"/>
      <c r="AN68" s="952"/>
      <c r="AO68" s="952"/>
      <c r="AP68" s="952" t="s">
        <v>517</v>
      </c>
      <c r="AQ68" s="952"/>
      <c r="AR68" s="952"/>
      <c r="AS68" s="952"/>
      <c r="AT68" s="952"/>
      <c r="AU68" s="952" t="s">
        <v>517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1685</v>
      </c>
      <c r="R69" s="917"/>
      <c r="S69" s="917"/>
      <c r="T69" s="917"/>
      <c r="U69" s="917"/>
      <c r="V69" s="917">
        <v>444</v>
      </c>
      <c r="W69" s="917"/>
      <c r="X69" s="917"/>
      <c r="Y69" s="917"/>
      <c r="Z69" s="917"/>
      <c r="AA69" s="917">
        <v>1240</v>
      </c>
      <c r="AB69" s="917"/>
      <c r="AC69" s="917"/>
      <c r="AD69" s="917"/>
      <c r="AE69" s="917"/>
      <c r="AF69" s="917">
        <v>1240</v>
      </c>
      <c r="AG69" s="917"/>
      <c r="AH69" s="917"/>
      <c r="AI69" s="917"/>
      <c r="AJ69" s="917"/>
      <c r="AK69" s="963" t="s">
        <v>517</v>
      </c>
      <c r="AL69" s="964"/>
      <c r="AM69" s="964"/>
      <c r="AN69" s="964"/>
      <c r="AO69" s="916"/>
      <c r="AP69" s="917">
        <v>2156</v>
      </c>
      <c r="AQ69" s="917"/>
      <c r="AR69" s="917"/>
      <c r="AS69" s="917"/>
      <c r="AT69" s="917"/>
      <c r="AU69" s="917">
        <v>1028</v>
      </c>
      <c r="AV69" s="917"/>
      <c r="AW69" s="917"/>
      <c r="AX69" s="917"/>
      <c r="AY69" s="917"/>
      <c r="AZ69" s="965" t="s">
        <v>596</v>
      </c>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7831</v>
      </c>
      <c r="R70" s="917"/>
      <c r="S70" s="917"/>
      <c r="T70" s="917"/>
      <c r="U70" s="917"/>
      <c r="V70" s="917">
        <v>7620</v>
      </c>
      <c r="W70" s="917"/>
      <c r="X70" s="917"/>
      <c r="Y70" s="917"/>
      <c r="Z70" s="917"/>
      <c r="AA70" s="917">
        <v>210</v>
      </c>
      <c r="AB70" s="917"/>
      <c r="AC70" s="917"/>
      <c r="AD70" s="917"/>
      <c r="AE70" s="917"/>
      <c r="AF70" s="917">
        <v>210</v>
      </c>
      <c r="AG70" s="917"/>
      <c r="AH70" s="917"/>
      <c r="AI70" s="917"/>
      <c r="AJ70" s="917"/>
      <c r="AK70" s="917">
        <v>29</v>
      </c>
      <c r="AL70" s="917"/>
      <c r="AM70" s="917"/>
      <c r="AN70" s="917"/>
      <c r="AO70" s="917"/>
      <c r="AP70" s="963" t="s">
        <v>517</v>
      </c>
      <c r="AQ70" s="964"/>
      <c r="AR70" s="964"/>
      <c r="AS70" s="964"/>
      <c r="AT70" s="916"/>
      <c r="AU70" s="963" t="s">
        <v>517</v>
      </c>
      <c r="AV70" s="964"/>
      <c r="AW70" s="964"/>
      <c r="AX70" s="964"/>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20</v>
      </c>
      <c r="R71" s="917"/>
      <c r="S71" s="917"/>
      <c r="T71" s="917"/>
      <c r="U71" s="917"/>
      <c r="V71" s="917">
        <v>14</v>
      </c>
      <c r="W71" s="917"/>
      <c r="X71" s="917"/>
      <c r="Y71" s="917"/>
      <c r="Z71" s="917"/>
      <c r="AA71" s="917">
        <v>6</v>
      </c>
      <c r="AB71" s="917"/>
      <c r="AC71" s="917"/>
      <c r="AD71" s="917"/>
      <c r="AE71" s="917"/>
      <c r="AF71" s="917">
        <v>6</v>
      </c>
      <c r="AG71" s="917"/>
      <c r="AH71" s="917"/>
      <c r="AI71" s="917"/>
      <c r="AJ71" s="917"/>
      <c r="AK71" s="917">
        <v>2</v>
      </c>
      <c r="AL71" s="917"/>
      <c r="AM71" s="917"/>
      <c r="AN71" s="917"/>
      <c r="AO71" s="917"/>
      <c r="AP71" s="963" t="s">
        <v>517</v>
      </c>
      <c r="AQ71" s="964"/>
      <c r="AR71" s="964"/>
      <c r="AS71" s="964"/>
      <c r="AT71" s="916"/>
      <c r="AU71" s="963" t="s">
        <v>517</v>
      </c>
      <c r="AV71" s="964"/>
      <c r="AW71" s="964"/>
      <c r="AX71" s="964"/>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141</v>
      </c>
      <c r="R72" s="917"/>
      <c r="S72" s="917"/>
      <c r="T72" s="917"/>
      <c r="U72" s="917"/>
      <c r="V72" s="917">
        <v>132</v>
      </c>
      <c r="W72" s="917"/>
      <c r="X72" s="917"/>
      <c r="Y72" s="917"/>
      <c r="Z72" s="917"/>
      <c r="AA72" s="917">
        <v>10</v>
      </c>
      <c r="AB72" s="917"/>
      <c r="AC72" s="917"/>
      <c r="AD72" s="917"/>
      <c r="AE72" s="917"/>
      <c r="AF72" s="917">
        <v>10</v>
      </c>
      <c r="AG72" s="917"/>
      <c r="AH72" s="917"/>
      <c r="AI72" s="917"/>
      <c r="AJ72" s="917"/>
      <c r="AK72" s="917">
        <v>19</v>
      </c>
      <c r="AL72" s="917"/>
      <c r="AM72" s="917"/>
      <c r="AN72" s="917"/>
      <c r="AO72" s="917"/>
      <c r="AP72" s="963" t="s">
        <v>517</v>
      </c>
      <c r="AQ72" s="964"/>
      <c r="AR72" s="964"/>
      <c r="AS72" s="964"/>
      <c r="AT72" s="916"/>
      <c r="AU72" s="963" t="s">
        <v>517</v>
      </c>
      <c r="AV72" s="964"/>
      <c r="AW72" s="964"/>
      <c r="AX72" s="964"/>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221588</v>
      </c>
      <c r="R73" s="917"/>
      <c r="S73" s="917"/>
      <c r="T73" s="917"/>
      <c r="U73" s="917"/>
      <c r="V73" s="917">
        <v>209994</v>
      </c>
      <c r="W73" s="917"/>
      <c r="X73" s="917"/>
      <c r="Y73" s="917"/>
      <c r="Z73" s="917"/>
      <c r="AA73" s="917">
        <v>11594</v>
      </c>
      <c r="AB73" s="917"/>
      <c r="AC73" s="917"/>
      <c r="AD73" s="917"/>
      <c r="AE73" s="917"/>
      <c r="AF73" s="917">
        <v>11594</v>
      </c>
      <c r="AG73" s="917"/>
      <c r="AH73" s="917"/>
      <c r="AI73" s="917"/>
      <c r="AJ73" s="917"/>
      <c r="AK73" s="963" t="s">
        <v>517</v>
      </c>
      <c r="AL73" s="964"/>
      <c r="AM73" s="964"/>
      <c r="AN73" s="964"/>
      <c r="AO73" s="916"/>
      <c r="AP73" s="963" t="s">
        <v>517</v>
      </c>
      <c r="AQ73" s="964"/>
      <c r="AR73" s="964"/>
      <c r="AS73" s="964"/>
      <c r="AT73" s="916"/>
      <c r="AU73" s="963" t="s">
        <v>517</v>
      </c>
      <c r="AV73" s="964"/>
      <c r="AW73" s="964"/>
      <c r="AX73" s="964"/>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3282</v>
      </c>
      <c r="R74" s="917"/>
      <c r="S74" s="917"/>
      <c r="T74" s="917"/>
      <c r="U74" s="917"/>
      <c r="V74" s="917">
        <v>3055</v>
      </c>
      <c r="W74" s="917"/>
      <c r="X74" s="917"/>
      <c r="Y74" s="917"/>
      <c r="Z74" s="917"/>
      <c r="AA74" s="917">
        <v>226</v>
      </c>
      <c r="AB74" s="917"/>
      <c r="AC74" s="917"/>
      <c r="AD74" s="917"/>
      <c r="AE74" s="917"/>
      <c r="AF74" s="917">
        <v>226</v>
      </c>
      <c r="AG74" s="917"/>
      <c r="AH74" s="917"/>
      <c r="AI74" s="917"/>
      <c r="AJ74" s="917"/>
      <c r="AK74" s="963" t="s">
        <v>517</v>
      </c>
      <c r="AL74" s="964"/>
      <c r="AM74" s="964"/>
      <c r="AN74" s="964"/>
      <c r="AO74" s="916"/>
      <c r="AP74" s="917">
        <v>2332</v>
      </c>
      <c r="AQ74" s="917"/>
      <c r="AR74" s="917"/>
      <c r="AS74" s="917"/>
      <c r="AT74" s="917"/>
      <c r="AU74" s="917">
        <v>344</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7">
        <v>984</v>
      </c>
      <c r="R75" s="964"/>
      <c r="S75" s="964"/>
      <c r="T75" s="964"/>
      <c r="U75" s="916"/>
      <c r="V75" s="963">
        <v>808</v>
      </c>
      <c r="W75" s="964"/>
      <c r="X75" s="964"/>
      <c r="Y75" s="964"/>
      <c r="Z75" s="916"/>
      <c r="AA75" s="963">
        <v>176</v>
      </c>
      <c r="AB75" s="964"/>
      <c r="AC75" s="964"/>
      <c r="AD75" s="964"/>
      <c r="AE75" s="916"/>
      <c r="AF75" s="963">
        <v>176</v>
      </c>
      <c r="AG75" s="964"/>
      <c r="AH75" s="964"/>
      <c r="AI75" s="964"/>
      <c r="AJ75" s="916"/>
      <c r="AK75" s="963" t="s">
        <v>517</v>
      </c>
      <c r="AL75" s="964"/>
      <c r="AM75" s="964"/>
      <c r="AN75" s="964"/>
      <c r="AO75" s="916"/>
      <c r="AP75" s="963">
        <v>1239</v>
      </c>
      <c r="AQ75" s="964"/>
      <c r="AR75" s="964"/>
      <c r="AS75" s="964"/>
      <c r="AT75" s="916"/>
      <c r="AU75" s="963">
        <v>172</v>
      </c>
      <c r="AV75" s="964"/>
      <c r="AW75" s="964"/>
      <c r="AX75" s="964"/>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594</v>
      </c>
      <c r="C76" s="960"/>
      <c r="D76" s="960"/>
      <c r="E76" s="960"/>
      <c r="F76" s="960"/>
      <c r="G76" s="960"/>
      <c r="H76" s="960"/>
      <c r="I76" s="960"/>
      <c r="J76" s="960"/>
      <c r="K76" s="960"/>
      <c r="L76" s="960"/>
      <c r="M76" s="960"/>
      <c r="N76" s="960"/>
      <c r="O76" s="960"/>
      <c r="P76" s="961"/>
      <c r="Q76" s="967">
        <v>4</v>
      </c>
      <c r="R76" s="964"/>
      <c r="S76" s="964"/>
      <c r="T76" s="964"/>
      <c r="U76" s="916"/>
      <c r="V76" s="963">
        <v>1</v>
      </c>
      <c r="W76" s="964"/>
      <c r="X76" s="964"/>
      <c r="Y76" s="964"/>
      <c r="Z76" s="916"/>
      <c r="AA76" s="963">
        <v>2</v>
      </c>
      <c r="AB76" s="964"/>
      <c r="AC76" s="964"/>
      <c r="AD76" s="964"/>
      <c r="AE76" s="916"/>
      <c r="AF76" s="963">
        <v>2</v>
      </c>
      <c r="AG76" s="964"/>
      <c r="AH76" s="964"/>
      <c r="AI76" s="964"/>
      <c r="AJ76" s="916"/>
      <c r="AK76" s="963" t="s">
        <v>517</v>
      </c>
      <c r="AL76" s="964"/>
      <c r="AM76" s="964"/>
      <c r="AN76" s="964"/>
      <c r="AO76" s="916"/>
      <c r="AP76" s="963" t="s">
        <v>517</v>
      </c>
      <c r="AQ76" s="964"/>
      <c r="AR76" s="964"/>
      <c r="AS76" s="964"/>
      <c r="AT76" s="916"/>
      <c r="AU76" s="963" t="s">
        <v>517</v>
      </c>
      <c r="AV76" s="964"/>
      <c r="AW76" s="964"/>
      <c r="AX76" s="964"/>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7">
        <v>18</v>
      </c>
      <c r="R77" s="964"/>
      <c r="S77" s="964"/>
      <c r="T77" s="964"/>
      <c r="U77" s="916"/>
      <c r="V77" s="963">
        <v>11</v>
      </c>
      <c r="W77" s="964"/>
      <c r="X77" s="964"/>
      <c r="Y77" s="964"/>
      <c r="Z77" s="916"/>
      <c r="AA77" s="963">
        <v>7</v>
      </c>
      <c r="AB77" s="964"/>
      <c r="AC77" s="964"/>
      <c r="AD77" s="964"/>
      <c r="AE77" s="916"/>
      <c r="AF77" s="963">
        <v>7</v>
      </c>
      <c r="AG77" s="964"/>
      <c r="AH77" s="964"/>
      <c r="AI77" s="964"/>
      <c r="AJ77" s="916"/>
      <c r="AK77" s="963" t="s">
        <v>517</v>
      </c>
      <c r="AL77" s="964"/>
      <c r="AM77" s="964"/>
      <c r="AN77" s="964"/>
      <c r="AO77" s="916"/>
      <c r="AP77" s="963" t="s">
        <v>517</v>
      </c>
      <c r="AQ77" s="964"/>
      <c r="AR77" s="964"/>
      <c r="AS77" s="964"/>
      <c r="AT77" s="916"/>
      <c r="AU77" s="963" t="s">
        <v>517</v>
      </c>
      <c r="AV77" s="964"/>
      <c r="AW77" s="964"/>
      <c r="AX77" s="964"/>
      <c r="AY77" s="916"/>
      <c r="AZ77" s="965" t="s">
        <v>597</v>
      </c>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13508</v>
      </c>
      <c r="AG88" s="928"/>
      <c r="AH88" s="928"/>
      <c r="AI88" s="928"/>
      <c r="AJ88" s="928"/>
      <c r="AK88" s="925"/>
      <c r="AL88" s="925"/>
      <c r="AM88" s="925"/>
      <c r="AN88" s="925"/>
      <c r="AO88" s="925"/>
      <c r="AP88" s="928">
        <v>5727</v>
      </c>
      <c r="AQ88" s="928"/>
      <c r="AR88" s="928"/>
      <c r="AS88" s="928"/>
      <c r="AT88" s="928"/>
      <c r="AU88" s="928">
        <v>1544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v>18</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701389</v>
      </c>
      <c r="AB110" s="988"/>
      <c r="AC110" s="988"/>
      <c r="AD110" s="988"/>
      <c r="AE110" s="989"/>
      <c r="AF110" s="990">
        <v>718669</v>
      </c>
      <c r="AG110" s="988"/>
      <c r="AH110" s="988"/>
      <c r="AI110" s="988"/>
      <c r="AJ110" s="989"/>
      <c r="AK110" s="990">
        <v>714793</v>
      </c>
      <c r="AL110" s="988"/>
      <c r="AM110" s="988"/>
      <c r="AN110" s="988"/>
      <c r="AO110" s="989"/>
      <c r="AP110" s="991">
        <v>15.2</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6741646</v>
      </c>
      <c r="BR110" s="1023"/>
      <c r="BS110" s="1023"/>
      <c r="BT110" s="1023"/>
      <c r="BU110" s="1023"/>
      <c r="BV110" s="1023">
        <v>6674016</v>
      </c>
      <c r="BW110" s="1023"/>
      <c r="BX110" s="1023"/>
      <c r="BY110" s="1023"/>
      <c r="BZ110" s="1023"/>
      <c r="CA110" s="1023">
        <v>6394675</v>
      </c>
      <c r="CB110" s="1023"/>
      <c r="CC110" s="1023"/>
      <c r="CD110" s="1023"/>
      <c r="CE110" s="1023"/>
      <c r="CF110" s="1037">
        <v>135.69999999999999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438</v>
      </c>
      <c r="DM110" s="1023"/>
      <c r="DN110" s="1023"/>
      <c r="DO110" s="1023"/>
      <c r="DP110" s="1023"/>
      <c r="DQ110" s="1023" t="s">
        <v>437</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439</v>
      </c>
      <c r="AL111" s="1030"/>
      <c r="AM111" s="1030"/>
      <c r="AN111" s="1030"/>
      <c r="AO111" s="1031"/>
      <c r="AP111" s="1033" t="s">
        <v>438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438</v>
      </c>
      <c r="BW111" s="1016"/>
      <c r="BX111" s="1016"/>
      <c r="BY111" s="1016"/>
      <c r="BZ111" s="1016"/>
      <c r="CA111" s="1016" t="s">
        <v>438</v>
      </c>
      <c r="CB111" s="1016"/>
      <c r="CC111" s="1016"/>
      <c r="CD111" s="1016"/>
      <c r="CE111" s="1016"/>
      <c r="CF111" s="1010" t="s">
        <v>439</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439</v>
      </c>
      <c r="DR111" s="1016"/>
      <c r="DS111" s="1016"/>
      <c r="DT111" s="1016"/>
      <c r="DU111" s="1016"/>
      <c r="DV111" s="1017" t="s">
        <v>438</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439</v>
      </c>
      <c r="AL112" s="1055"/>
      <c r="AM112" s="1055"/>
      <c r="AN112" s="1055"/>
      <c r="AO112" s="1056"/>
      <c r="AP112" s="1058" t="s">
        <v>438</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2394430</v>
      </c>
      <c r="BR112" s="1016"/>
      <c r="BS112" s="1016"/>
      <c r="BT112" s="1016"/>
      <c r="BU112" s="1016"/>
      <c r="BV112" s="1016">
        <v>2347280</v>
      </c>
      <c r="BW112" s="1016"/>
      <c r="BX112" s="1016"/>
      <c r="BY112" s="1016"/>
      <c r="BZ112" s="1016"/>
      <c r="CA112" s="1016">
        <v>2266659</v>
      </c>
      <c r="CB112" s="1016"/>
      <c r="CC112" s="1016"/>
      <c r="CD112" s="1016"/>
      <c r="CE112" s="1016"/>
      <c r="CF112" s="1010">
        <v>48.1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439</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196413</v>
      </c>
      <c r="AB113" s="1030"/>
      <c r="AC113" s="1030"/>
      <c r="AD113" s="1030"/>
      <c r="AE113" s="1031"/>
      <c r="AF113" s="1032">
        <v>187117</v>
      </c>
      <c r="AG113" s="1030"/>
      <c r="AH113" s="1030"/>
      <c r="AI113" s="1030"/>
      <c r="AJ113" s="1031"/>
      <c r="AK113" s="1032">
        <v>182460</v>
      </c>
      <c r="AL113" s="1030"/>
      <c r="AM113" s="1030"/>
      <c r="AN113" s="1030"/>
      <c r="AO113" s="1031"/>
      <c r="AP113" s="1033">
        <v>3.9</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655334</v>
      </c>
      <c r="BR113" s="1016"/>
      <c r="BS113" s="1016"/>
      <c r="BT113" s="1016"/>
      <c r="BU113" s="1016"/>
      <c r="BV113" s="1016">
        <v>653982</v>
      </c>
      <c r="BW113" s="1016"/>
      <c r="BX113" s="1016"/>
      <c r="BY113" s="1016"/>
      <c r="BZ113" s="1016"/>
      <c r="CA113" s="1016">
        <v>610110</v>
      </c>
      <c r="CB113" s="1016"/>
      <c r="CC113" s="1016"/>
      <c r="CD113" s="1016"/>
      <c r="CE113" s="1016"/>
      <c r="CF113" s="1010">
        <v>12.9</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438</v>
      </c>
      <c r="DM113" s="1055"/>
      <c r="DN113" s="1055"/>
      <c r="DO113" s="1055"/>
      <c r="DP113" s="1056"/>
      <c r="DQ113" s="1057" t="s">
        <v>438</v>
      </c>
      <c r="DR113" s="1055"/>
      <c r="DS113" s="1055"/>
      <c r="DT113" s="1055"/>
      <c r="DU113" s="1056"/>
      <c r="DV113" s="1058" t="s">
        <v>439</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46293</v>
      </c>
      <c r="AB114" s="1055"/>
      <c r="AC114" s="1055"/>
      <c r="AD114" s="1055"/>
      <c r="AE114" s="1056"/>
      <c r="AF114" s="1057">
        <v>54824</v>
      </c>
      <c r="AG114" s="1055"/>
      <c r="AH114" s="1055"/>
      <c r="AI114" s="1055"/>
      <c r="AJ114" s="1056"/>
      <c r="AK114" s="1057">
        <v>61193</v>
      </c>
      <c r="AL114" s="1055"/>
      <c r="AM114" s="1055"/>
      <c r="AN114" s="1055"/>
      <c r="AO114" s="1056"/>
      <c r="AP114" s="1058">
        <v>1.3</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1105908</v>
      </c>
      <c r="BR114" s="1016"/>
      <c r="BS114" s="1016"/>
      <c r="BT114" s="1016"/>
      <c r="BU114" s="1016"/>
      <c r="BV114" s="1016">
        <v>1045866</v>
      </c>
      <c r="BW114" s="1016"/>
      <c r="BX114" s="1016"/>
      <c r="BY114" s="1016"/>
      <c r="BZ114" s="1016"/>
      <c r="CA114" s="1016">
        <v>1026478</v>
      </c>
      <c r="CB114" s="1016"/>
      <c r="CC114" s="1016"/>
      <c r="CD114" s="1016"/>
      <c r="CE114" s="1016"/>
      <c r="CF114" s="1010">
        <v>21.8</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439</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246</v>
      </c>
      <c r="AB115" s="1030"/>
      <c r="AC115" s="1030"/>
      <c r="AD115" s="1030"/>
      <c r="AE115" s="1031"/>
      <c r="AF115" s="1032">
        <v>221</v>
      </c>
      <c r="AG115" s="1030"/>
      <c r="AH115" s="1030"/>
      <c r="AI115" s="1030"/>
      <c r="AJ115" s="1031"/>
      <c r="AK115" s="1032">
        <v>157</v>
      </c>
      <c r="AL115" s="1030"/>
      <c r="AM115" s="1030"/>
      <c r="AN115" s="1030"/>
      <c r="AO115" s="1031"/>
      <c r="AP115" s="1033">
        <v>0</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438</v>
      </c>
      <c r="BW115" s="1016"/>
      <c r="BX115" s="1016"/>
      <c r="BY115" s="1016"/>
      <c r="BZ115" s="1016"/>
      <c r="CA115" s="1016" t="s">
        <v>438</v>
      </c>
      <c r="CB115" s="1016"/>
      <c r="CC115" s="1016"/>
      <c r="CD115" s="1016"/>
      <c r="CE115" s="1016"/>
      <c r="CF115" s="1010" t="s">
        <v>438</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439</v>
      </c>
      <c r="DR115" s="1055"/>
      <c r="DS115" s="1055"/>
      <c r="DT115" s="1055"/>
      <c r="DU115" s="1056"/>
      <c r="DV115" s="1058" t="s">
        <v>438</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439</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438</v>
      </c>
      <c r="BW116" s="1016"/>
      <c r="BX116" s="1016"/>
      <c r="BY116" s="1016"/>
      <c r="BZ116" s="1016"/>
      <c r="CA116" s="1016" t="s">
        <v>439</v>
      </c>
      <c r="CB116" s="1016"/>
      <c r="CC116" s="1016"/>
      <c r="CD116" s="1016"/>
      <c r="CE116" s="1016"/>
      <c r="CF116" s="1010" t="s">
        <v>438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438</v>
      </c>
      <c r="DR116" s="1055"/>
      <c r="DS116" s="1055"/>
      <c r="DT116" s="1055"/>
      <c r="DU116" s="1056"/>
      <c r="DV116" s="1058" t="s">
        <v>439</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944341</v>
      </c>
      <c r="AB117" s="1073"/>
      <c r="AC117" s="1073"/>
      <c r="AD117" s="1073"/>
      <c r="AE117" s="1074"/>
      <c r="AF117" s="1075">
        <v>960831</v>
      </c>
      <c r="AG117" s="1073"/>
      <c r="AH117" s="1073"/>
      <c r="AI117" s="1073"/>
      <c r="AJ117" s="1074"/>
      <c r="AK117" s="1075">
        <v>958603</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461</v>
      </c>
      <c r="BW117" s="1016"/>
      <c r="BX117" s="1016"/>
      <c r="BY117" s="1016"/>
      <c r="BZ117" s="1016"/>
      <c r="CA117" s="1016" t="s">
        <v>127</v>
      </c>
      <c r="CB117" s="1016"/>
      <c r="CC117" s="1016"/>
      <c r="CD117" s="1016"/>
      <c r="CE117" s="1016"/>
      <c r="CF117" s="1010" t="s">
        <v>461</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461</v>
      </c>
      <c r="DH117" s="1055"/>
      <c r="DI117" s="1055"/>
      <c r="DJ117" s="1055"/>
      <c r="DK117" s="1056"/>
      <c r="DL117" s="1057" t="s">
        <v>461</v>
      </c>
      <c r="DM117" s="1055"/>
      <c r="DN117" s="1055"/>
      <c r="DO117" s="1055"/>
      <c r="DP117" s="1056"/>
      <c r="DQ117" s="1057" t="s">
        <v>461</v>
      </c>
      <c r="DR117" s="1055"/>
      <c r="DS117" s="1055"/>
      <c r="DT117" s="1055"/>
      <c r="DU117" s="1056"/>
      <c r="DV117" s="1058" t="s">
        <v>461</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461</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465</v>
      </c>
      <c r="AB119" s="988"/>
      <c r="AC119" s="988"/>
      <c r="AD119" s="988"/>
      <c r="AE119" s="989"/>
      <c r="AF119" s="990" t="s">
        <v>127</v>
      </c>
      <c r="AG119" s="988"/>
      <c r="AH119" s="988"/>
      <c r="AI119" s="988"/>
      <c r="AJ119" s="989"/>
      <c r="AK119" s="990" t="s">
        <v>465</v>
      </c>
      <c r="AL119" s="988"/>
      <c r="AM119" s="988"/>
      <c r="AN119" s="988"/>
      <c r="AO119" s="989"/>
      <c r="AP119" s="991" t="s">
        <v>465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466</v>
      </c>
      <c r="BP119" s="1102"/>
      <c r="BQ119" s="1093">
        <v>10897318</v>
      </c>
      <c r="BR119" s="1094"/>
      <c r="BS119" s="1094"/>
      <c r="BT119" s="1094"/>
      <c r="BU119" s="1094"/>
      <c r="BV119" s="1094">
        <v>10721144</v>
      </c>
      <c r="BW119" s="1094"/>
      <c r="BX119" s="1094"/>
      <c r="BY119" s="1094"/>
      <c r="BZ119" s="1094"/>
      <c r="CA119" s="1094">
        <v>10297922</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1695334</v>
      </c>
      <c r="BR120" s="1023"/>
      <c r="BS120" s="1023"/>
      <c r="BT120" s="1023"/>
      <c r="BU120" s="1023"/>
      <c r="BV120" s="1023">
        <v>1619793</v>
      </c>
      <c r="BW120" s="1023"/>
      <c r="BX120" s="1023"/>
      <c r="BY120" s="1023"/>
      <c r="BZ120" s="1023"/>
      <c r="CA120" s="1023">
        <v>1786382</v>
      </c>
      <c r="CB120" s="1023"/>
      <c r="CC120" s="1023"/>
      <c r="CD120" s="1023"/>
      <c r="CE120" s="1023"/>
      <c r="CF120" s="1037">
        <v>37.9</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1815845</v>
      </c>
      <c r="DH120" s="1023"/>
      <c r="DI120" s="1023"/>
      <c r="DJ120" s="1023"/>
      <c r="DK120" s="1023"/>
      <c r="DL120" s="1023">
        <v>1817330</v>
      </c>
      <c r="DM120" s="1023"/>
      <c r="DN120" s="1023"/>
      <c r="DO120" s="1023"/>
      <c r="DP120" s="1023"/>
      <c r="DQ120" s="1023">
        <v>1784146</v>
      </c>
      <c r="DR120" s="1023"/>
      <c r="DS120" s="1023"/>
      <c r="DT120" s="1023"/>
      <c r="DU120" s="1023"/>
      <c r="DV120" s="1024">
        <v>37.9</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465</v>
      </c>
      <c r="AL121" s="1055"/>
      <c r="AM121" s="1055"/>
      <c r="AN121" s="1055"/>
      <c r="AO121" s="1056"/>
      <c r="AP121" s="1058" t="s">
        <v>127</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128108</v>
      </c>
      <c r="BR121" s="1016"/>
      <c r="BS121" s="1016"/>
      <c r="BT121" s="1016"/>
      <c r="BU121" s="1016"/>
      <c r="BV121" s="1016">
        <v>126806</v>
      </c>
      <c r="BW121" s="1016"/>
      <c r="BX121" s="1016"/>
      <c r="BY121" s="1016"/>
      <c r="BZ121" s="1016"/>
      <c r="CA121" s="1016">
        <v>108709</v>
      </c>
      <c r="CB121" s="1016"/>
      <c r="CC121" s="1016"/>
      <c r="CD121" s="1016"/>
      <c r="CE121" s="1016"/>
      <c r="CF121" s="1010">
        <v>2.2999999999999998</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578585</v>
      </c>
      <c r="DH121" s="1016"/>
      <c r="DI121" s="1016"/>
      <c r="DJ121" s="1016"/>
      <c r="DK121" s="1016"/>
      <c r="DL121" s="1016">
        <v>529950</v>
      </c>
      <c r="DM121" s="1016"/>
      <c r="DN121" s="1016"/>
      <c r="DO121" s="1016"/>
      <c r="DP121" s="1016"/>
      <c r="DQ121" s="1016">
        <v>482513</v>
      </c>
      <c r="DR121" s="1016"/>
      <c r="DS121" s="1016"/>
      <c r="DT121" s="1016"/>
      <c r="DU121" s="1016"/>
      <c r="DV121" s="1017">
        <v>10.199999999999999</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461</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6980844</v>
      </c>
      <c r="BR122" s="1094"/>
      <c r="BS122" s="1094"/>
      <c r="BT122" s="1094"/>
      <c r="BU122" s="1094"/>
      <c r="BV122" s="1094">
        <v>6759930</v>
      </c>
      <c r="BW122" s="1094"/>
      <c r="BX122" s="1094"/>
      <c r="BY122" s="1094"/>
      <c r="BZ122" s="1094"/>
      <c r="CA122" s="1094">
        <v>6566014</v>
      </c>
      <c r="CB122" s="1094"/>
      <c r="CC122" s="1094"/>
      <c r="CD122" s="1094"/>
      <c r="CE122" s="1094"/>
      <c r="CF122" s="1114">
        <v>139.4</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t="s">
        <v>477</v>
      </c>
      <c r="DH122" s="1016"/>
      <c r="DI122" s="1016"/>
      <c r="DJ122" s="1016"/>
      <c r="DK122" s="1016"/>
      <c r="DL122" s="1016" t="s">
        <v>461</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477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478</v>
      </c>
      <c r="BP123" s="1102"/>
      <c r="BQ123" s="1161">
        <v>8804286</v>
      </c>
      <c r="BR123" s="1162"/>
      <c r="BS123" s="1162"/>
      <c r="BT123" s="1162"/>
      <c r="BU123" s="1162"/>
      <c r="BV123" s="1162">
        <v>8506529</v>
      </c>
      <c r="BW123" s="1162"/>
      <c r="BX123" s="1162"/>
      <c r="BY123" s="1162"/>
      <c r="BZ123" s="1162"/>
      <c r="CA123" s="1162">
        <v>8461105</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461</v>
      </c>
      <c r="DR123" s="1055"/>
      <c r="DS123" s="1055"/>
      <c r="DT123" s="1055"/>
      <c r="DU123" s="1056"/>
      <c r="DV123" s="1058" t="s">
        <v>477</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461</v>
      </c>
      <c r="AG124" s="1055"/>
      <c r="AH124" s="1055"/>
      <c r="AI124" s="1055"/>
      <c r="AJ124" s="1056"/>
      <c r="AK124" s="1057" t="s">
        <v>127</v>
      </c>
      <c r="AL124" s="1055"/>
      <c r="AM124" s="1055"/>
      <c r="AN124" s="1055"/>
      <c r="AO124" s="1056"/>
      <c r="AP124" s="1058" t="s">
        <v>461</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46.8</v>
      </c>
      <c r="BR124" s="1124"/>
      <c r="BS124" s="1124"/>
      <c r="BT124" s="1124"/>
      <c r="BU124" s="1124"/>
      <c r="BV124" s="1124">
        <v>49.9</v>
      </c>
      <c r="BW124" s="1124"/>
      <c r="BX124" s="1124"/>
      <c r="BY124" s="1124"/>
      <c r="BZ124" s="1124"/>
      <c r="CA124" s="1124">
        <v>38.9</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461</v>
      </c>
      <c r="DH124" s="1080"/>
      <c r="DI124" s="1080"/>
      <c r="DJ124" s="1080"/>
      <c r="DK124" s="1081"/>
      <c r="DL124" s="1079" t="s">
        <v>477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465</v>
      </c>
      <c r="AB125" s="1055"/>
      <c r="AC125" s="1055"/>
      <c r="AD125" s="1055"/>
      <c r="AE125" s="1056"/>
      <c r="AF125" s="1057" t="s">
        <v>465</v>
      </c>
      <c r="AG125" s="1055"/>
      <c r="AH125" s="1055"/>
      <c r="AI125" s="1055"/>
      <c r="AJ125" s="1056"/>
      <c r="AK125" s="1057" t="s">
        <v>127</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465</v>
      </c>
      <c r="DM125" s="1023"/>
      <c r="DN125" s="1023"/>
      <c r="DO125" s="1023"/>
      <c r="DP125" s="1023"/>
      <c r="DQ125" s="1023" t="s">
        <v>477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461</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465</v>
      </c>
      <c r="DH126" s="1016"/>
      <c r="DI126" s="1016"/>
      <c r="DJ126" s="1016"/>
      <c r="DK126" s="1016"/>
      <c r="DL126" s="1016" t="s">
        <v>127</v>
      </c>
      <c r="DM126" s="1016"/>
      <c r="DN126" s="1016"/>
      <c r="DO126" s="1016"/>
      <c r="DP126" s="1016"/>
      <c r="DQ126" s="1016" t="s">
        <v>465</v>
      </c>
      <c r="DR126" s="1016"/>
      <c r="DS126" s="1016"/>
      <c r="DT126" s="1016"/>
      <c r="DU126" s="1016"/>
      <c r="DV126" s="1017" t="s">
        <v>477</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246</v>
      </c>
      <c r="AB127" s="1055"/>
      <c r="AC127" s="1055"/>
      <c r="AD127" s="1055"/>
      <c r="AE127" s="1056"/>
      <c r="AF127" s="1057">
        <v>221</v>
      </c>
      <c r="AG127" s="1055"/>
      <c r="AH127" s="1055"/>
      <c r="AI127" s="1055"/>
      <c r="AJ127" s="1056"/>
      <c r="AK127" s="1057">
        <v>157</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477</v>
      </c>
      <c r="DH127" s="1016"/>
      <c r="DI127" s="1016"/>
      <c r="DJ127" s="1016"/>
      <c r="DK127" s="1016"/>
      <c r="DL127" s="1016" t="s">
        <v>127</v>
      </c>
      <c r="DM127" s="1016"/>
      <c r="DN127" s="1016"/>
      <c r="DO127" s="1016"/>
      <c r="DP127" s="1016"/>
      <c r="DQ127" s="1016" t="s">
        <v>461</v>
      </c>
      <c r="DR127" s="1016"/>
      <c r="DS127" s="1016"/>
      <c r="DT127" s="1016"/>
      <c r="DU127" s="1016"/>
      <c r="DV127" s="1017" t="s">
        <v>461</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13008</v>
      </c>
      <c r="AB128" s="1144"/>
      <c r="AC128" s="1144"/>
      <c r="AD128" s="1144"/>
      <c r="AE128" s="1145"/>
      <c r="AF128" s="1146">
        <v>10634</v>
      </c>
      <c r="AG128" s="1144"/>
      <c r="AH128" s="1144"/>
      <c r="AI128" s="1144"/>
      <c r="AJ128" s="1145"/>
      <c r="AK128" s="1146">
        <v>10058</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127</v>
      </c>
      <c r="BG128" s="1151"/>
      <c r="BH128" s="1151"/>
      <c r="BI128" s="1151"/>
      <c r="BJ128" s="1151"/>
      <c r="BK128" s="1151"/>
      <c r="BL128" s="1152"/>
      <c r="BM128" s="1150">
        <v>14.78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5120534</v>
      </c>
      <c r="AB129" s="1055"/>
      <c r="AC129" s="1055"/>
      <c r="AD129" s="1055"/>
      <c r="AE129" s="1056"/>
      <c r="AF129" s="1057">
        <v>5077689</v>
      </c>
      <c r="AG129" s="1055"/>
      <c r="AH129" s="1055"/>
      <c r="AI129" s="1055"/>
      <c r="AJ129" s="1056"/>
      <c r="AK129" s="1057">
        <v>5349762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127</v>
      </c>
      <c r="BG129" s="1165"/>
      <c r="BH129" s="1165"/>
      <c r="BI129" s="1165"/>
      <c r="BJ129" s="1165"/>
      <c r="BK129" s="1165"/>
      <c r="BL129" s="1166"/>
      <c r="BM129" s="1164">
        <v>19.78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653260</v>
      </c>
      <c r="AB130" s="1055"/>
      <c r="AC130" s="1055"/>
      <c r="AD130" s="1055"/>
      <c r="AE130" s="1056"/>
      <c r="AF130" s="1057">
        <v>645331</v>
      </c>
      <c r="AG130" s="1055"/>
      <c r="AH130" s="1055"/>
      <c r="AI130" s="1055"/>
      <c r="AJ130" s="1056"/>
      <c r="AK130" s="1057">
        <v>637878</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4467274</v>
      </c>
      <c r="AB131" s="1080"/>
      <c r="AC131" s="1080"/>
      <c r="AD131" s="1080"/>
      <c r="AE131" s="1081"/>
      <c r="AF131" s="1079">
        <v>4432358</v>
      </c>
      <c r="AG131" s="1080"/>
      <c r="AH131" s="1080"/>
      <c r="AI131" s="1080"/>
      <c r="AJ131" s="1081"/>
      <c r="AK131" s="1079">
        <v>4711884</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38.9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6.2246685560000001</v>
      </c>
      <c r="AB132" s="1196"/>
      <c r="AC132" s="1196"/>
      <c r="AD132" s="1196"/>
      <c r="AE132" s="1197"/>
      <c r="AF132" s="1198">
        <v>6.8781898940000001</v>
      </c>
      <c r="AG132" s="1196"/>
      <c r="AH132" s="1196"/>
      <c r="AI132" s="1196"/>
      <c r="AJ132" s="1197"/>
      <c r="AK132" s="1198">
        <v>6.5932650290000003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7</v>
      </c>
      <c r="AB133" s="1179"/>
      <c r="AC133" s="1179"/>
      <c r="AD133" s="1179"/>
      <c r="AE133" s="1180"/>
      <c r="AF133" s="1178">
        <v>6.9</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Bu/vHFurIwKbnekz/gkaNTGZDgKpylW8XuMSfpfzPpiwnUiumMzyHFDiEZEO6rU10q6z+VgugkoYKgGwrEj1Q==" saltValue="9QE4tBfCU0+gSTCpjeGT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iKhsmceVZ/Z++81NuhEEpvJ1NOpC8Ihk4B/KLC5/cO9Fs76O/Dy/g2vD5pxdfxNPGTKXkwHxnHY5H4eSVlhCQ==" saltValue="g2msc0sbqbtLN/hChA3W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0TYiyKMI+yR3I+DGKvumNBAzUM2v3Y9IN+BhMrppPfyogv8Ur+uS4JAEtEwaJnCwWrruPr7wfvTzvcwvr5Mtw==" saltValue="NNLmhEuE0p5E08Wnd7Lg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1351704</v>
      </c>
      <c r="AP9" s="314">
        <v>59996</v>
      </c>
      <c r="AQ9" s="315">
        <v>71124</v>
      </c>
      <c r="AR9" s="316">
        <v>-15.6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221487</v>
      </c>
      <c r="AP10" s="317">
        <v>9831</v>
      </c>
      <c r="AQ10" s="318">
        <v>8282</v>
      </c>
      <c r="AR10" s="319">
        <v>18.7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26652</v>
      </c>
      <c r="AP11" s="317">
        <v>1183</v>
      </c>
      <c r="AQ11" s="318">
        <v>547</v>
      </c>
      <c r="AR11" s="319">
        <v>116.3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v>5</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86111</v>
      </c>
      <c r="AP13" s="317">
        <v>3822</v>
      </c>
      <c r="AQ13" s="318">
        <v>2930</v>
      </c>
      <c r="AR13" s="319">
        <v>30.4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51294</v>
      </c>
      <c r="AP14" s="317">
        <v>2277</v>
      </c>
      <c r="AQ14" s="318">
        <v>1382</v>
      </c>
      <c r="AR14" s="319">
        <v>64.8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-91076</v>
      </c>
      <c r="AP15" s="317">
        <v>-4042</v>
      </c>
      <c r="AQ15" s="318">
        <v>-4924</v>
      </c>
      <c r="AR15" s="319">
        <v>-17.899999999999999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1646172</v>
      </c>
      <c r="AP16" s="317">
        <v>73066</v>
      </c>
      <c r="AQ16" s="318">
        <v>79347</v>
      </c>
      <c r="AR16" s="319">
        <v>-7.9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5.99</v>
      </c>
      <c r="AP21" s="331">
        <v>7.49</v>
      </c>
      <c r="AQ21" s="332">
        <v>-1.5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96.8</v>
      </c>
      <c r="AP22" s="336">
        <v>97.5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714793</v>
      </c>
      <c r="AP32" s="345">
        <v>31726</v>
      </c>
      <c r="AQ32" s="346">
        <v>30764</v>
      </c>
      <c r="AR32" s="347">
        <v>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182460</v>
      </c>
      <c r="AP35" s="345">
        <v>8099</v>
      </c>
      <c r="AQ35" s="346">
        <v>12161</v>
      </c>
      <c r="AR35" s="347">
        <v>-33.4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61193</v>
      </c>
      <c r="AP36" s="345">
        <v>2716</v>
      </c>
      <c r="AQ36" s="346">
        <v>1793</v>
      </c>
      <c r="AR36" s="347">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157</v>
      </c>
      <c r="AP37" s="345">
        <v>7</v>
      </c>
      <c r="AQ37" s="346">
        <v>575</v>
      </c>
      <c r="AR37" s="347">
        <v>-98.8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-10058</v>
      </c>
      <c r="AP39" s="345">
        <v>-446</v>
      </c>
      <c r="AQ39" s="346">
        <v>-2883</v>
      </c>
      <c r="AR39" s="347">
        <v>-84.5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-637878</v>
      </c>
      <c r="AP40" s="345">
        <v>-28312</v>
      </c>
      <c r="AQ40" s="346">
        <v>-29973</v>
      </c>
      <c r="AR40" s="347">
        <v>-5.5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310667</v>
      </c>
      <c r="AP41" s="345">
        <v>13789</v>
      </c>
      <c r="AQ41" s="346">
        <v>12437</v>
      </c>
      <c r="AR41" s="347">
        <v>10.9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1740502</v>
      </c>
      <c r="AN51" s="367">
        <v>73195</v>
      </c>
      <c r="AO51" s="368">
        <v>68.5</v>
      </c>
      <c r="AP51" s="369">
        <v>57122</v>
      </c>
      <c r="AQ51" s="370">
        <v>0.4</v>
      </c>
      <c r="AR51" s="371">
        <v>68.099999999999994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441715</v>
      </c>
      <c r="AN52" s="375">
        <v>18576</v>
      </c>
      <c r="AO52" s="376">
        <v>3.2</v>
      </c>
      <c r="AP52" s="377">
        <v>36191</v>
      </c>
      <c r="AQ52" s="378">
        <v>11.2</v>
      </c>
      <c r="AR52" s="379">
        <v>-8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1108830</v>
      </c>
      <c r="AN53" s="367">
        <v>47255</v>
      </c>
      <c r="AO53" s="368">
        <v>-35.4</v>
      </c>
      <c r="AP53" s="369">
        <v>53655</v>
      </c>
      <c r="AQ53" s="370">
        <v>-6.1</v>
      </c>
      <c r="AR53" s="371">
        <v>-29.3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582178</v>
      </c>
      <c r="AN54" s="375">
        <v>24810</v>
      </c>
      <c r="AO54" s="376">
        <v>33.6</v>
      </c>
      <c r="AP54" s="377">
        <v>32719</v>
      </c>
      <c r="AQ54" s="378">
        <v>-9.6</v>
      </c>
      <c r="AR54" s="379">
        <v>43.2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1015579</v>
      </c>
      <c r="AN55" s="367">
        <v>43824</v>
      </c>
      <c r="AO55" s="368">
        <v>-7.3</v>
      </c>
      <c r="AP55" s="369">
        <v>53869</v>
      </c>
      <c r="AQ55" s="370">
        <v>0.4</v>
      </c>
      <c r="AR55" s="371">
        <v>-7.7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446533</v>
      </c>
      <c r="AN56" s="375">
        <v>19269</v>
      </c>
      <c r="AO56" s="376">
        <v>-22.3</v>
      </c>
      <c r="AP56" s="377">
        <v>35046</v>
      </c>
      <c r="AQ56" s="378">
        <v>7.1</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1455513</v>
      </c>
      <c r="AN57" s="367">
        <v>63618</v>
      </c>
      <c r="AO57" s="368">
        <v>45.2</v>
      </c>
      <c r="AP57" s="369">
        <v>59119</v>
      </c>
      <c r="AQ57" s="370">
        <v>9.6999999999999993</v>
      </c>
      <c r="AR57" s="371">
        <v>35.5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438304</v>
      </c>
      <c r="AN58" s="375">
        <v>19157</v>
      </c>
      <c r="AO58" s="376">
        <v>-0.6</v>
      </c>
      <c r="AP58" s="377">
        <v>29900</v>
      </c>
      <c r="AQ58" s="378">
        <v>-14.7</v>
      </c>
      <c r="AR58" s="379">
        <v>14.1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677582</v>
      </c>
      <c r="AN59" s="367">
        <v>30075</v>
      </c>
      <c r="AO59" s="368">
        <v>-52.7</v>
      </c>
      <c r="AP59" s="369">
        <v>53895</v>
      </c>
      <c r="AQ59" s="370">
        <v>-8.8000000000000007</v>
      </c>
      <c r="AR59" s="371">
        <v>-43.9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247745</v>
      </c>
      <c r="AN60" s="375">
        <v>10996</v>
      </c>
      <c r="AO60" s="376">
        <v>-42.6</v>
      </c>
      <c r="AP60" s="377">
        <v>31224</v>
      </c>
      <c r="AQ60" s="378">
        <v>4.4000000000000004</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1199601</v>
      </c>
      <c r="AN61" s="382">
        <v>51593</v>
      </c>
      <c r="AO61" s="383">
        <v>3.7</v>
      </c>
      <c r="AP61" s="384">
        <v>55532</v>
      </c>
      <c r="AQ61" s="385">
        <v>-0.9</v>
      </c>
      <c r="AR61" s="371">
        <v>4.5999999999999996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431295</v>
      </c>
      <c r="AN62" s="375">
        <v>18562</v>
      </c>
      <c r="AO62" s="376">
        <v>-5.7</v>
      </c>
      <c r="AP62" s="377">
        <v>33016</v>
      </c>
      <c r="AQ62" s="378">
        <v>-0.3</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TdiQheIJT1N4nZCGnsd7LEYsJzYRqaUMePz/+bUv3qdf4zVJNW8i1IDQiG0GT5wNKm3OiHSAUV5FV0umG2fCA==" saltValue="otjIehbvNt1u7vOrOTcR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L8+E+G1ltkH0eXmNPESYx0+8GDI+fxhwCfq0k4w2WSOIkC+yL8APUmrGxHp4eNK545JZ+TWZ11fzBOmVojqz3w==" saltValue="svhLKn8rKqGRbXIMoX8S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22"/>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sheetData>
  <sheetProtection algorithmName="SHA-512" hashValue="wz6uNxWiVPq6MELvcwwzwna9Q5dPgKP85s2r/Hx7A2KNJfdnQ0JespRxmQgOfI48QzARmL2+xxR8HV3JuXMJEA==" saltValue="mJH2EV3GWhWQ6eeeCu4d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20.86</v>
      </c>
      <c r="G47" s="12">
        <v>20.010000000000002</v>
      </c>
      <c r="H47" s="12">
        <v>18.25</v>
      </c>
      <c r="I47" s="12">
        <v>17.420000000000002</v>
      </c>
      <c r="J47" s="13">
        <v>19.53</v>
      </c>
    </row>
    <row r="48" spans="2:10" ht="57.75" customHeight="1" x14ac:dyDescent="0.15">
      <c r="B48" s="14"/>
      <c r="C48" s="1240" t="s">
        <v>4</v>
      </c>
      <c r="D48" s="1240"/>
      <c r="E48" s="1241"/>
      <c r="F48" s="15">
        <v>9</v>
      </c>
      <c r="G48" s="16">
        <v>8.4600000000000009</v>
      </c>
      <c r="H48" s="16">
        <v>7.76</v>
      </c>
      <c r="I48" s="16">
        <v>6.14</v>
      </c>
      <c r="J48" s="17">
        <v>9.18</v>
      </c>
    </row>
    <row r="49" spans="2:10" ht="57.75" customHeight="1" thickBot="1" x14ac:dyDescent="0.2">
      <c r="B49" s="18"/>
      <c r="C49" s="1242" t="s">
        <v>5</v>
      </c>
      <c r="D49" s="1242"/>
      <c r="E49" s="1243"/>
      <c r="F49" s="19" t="s">
        <v>563</v>
      </c>
      <c r="G49" s="20" t="s">
        <v>564</v>
      </c>
      <c r="H49" s="20" t="s">
        <v>565</v>
      </c>
      <c r="I49" s="20" t="s">
        <v>566</v>
      </c>
      <c r="J49" s="21">
        <v>3.35</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YRy+6phppmkZX0wWCHalEwBGcrZw39uwTejs6QXrDRfl4jCZpTmmHq+zTVbMLnDd/mm1UXqOK5AOXGbhjMF9Kg==" saltValue="WZIcem4vtyqrtl8nu+2/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高田 欽人</dc:creator>
  <cp:keywords/>
  <dc:description/>
  <cp:lastModifiedBy> </cp:lastModifiedBy>
  <cp:lastPrinted>2022-03-15T00:01:02Z</cp:lastPrinted>
  <dcterms:created xsi:type="dcterms:W3CDTF">2022-02-02T04:04:25Z</dcterms:created>
  <dcterms:modified xsi:type="dcterms:W3CDTF">2022-10-04T04:30:42Z</dcterms:modified>
  <cp:category/>
</cp:coreProperties>
</file>