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<sst xmlns="http://schemas.openxmlformats.org/spreadsheetml/2006/main" count="1122" uniqueCount="602">
  <si>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</si>
  <si>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</si>
  <si>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</si>
  <si>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</si>
  <si>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</si>
  <si>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</si>
  <si>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</si>
  <si>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</si>
  <si>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</si>
  <si>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</si>
  <si>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</si>
  <si>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</si>
  <si>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</si>
  <si>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</si>
  <si>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</si>
  <si>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</si>
  <si>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</si>
  <si>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</si>
  <si>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</si>
  <si>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</si>
  <si>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</si>
  <si>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</si>
  <si>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</si>
  <si>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</si>
  <si>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</si>
  <si>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</si>
  <si>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</si>
  <si>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</si>
  <si>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</si>
  <si>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</si>
  <si>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</si>
  <si>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</si>
  <si>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</si>
  <si>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</si>
  <si>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</si>
  <si>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</si>
  <si>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</si>
  <si>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</si>
  <si>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</si>
  <si>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</si>
  <si>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</si>
  <si>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</si>
  <si>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</si>
  <si>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</si>
  <si>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</si>
  <si>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</si>
  <si>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</si>
  <si>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</si>
  <si>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</si>
  <si>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</si>
  <si>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</si>
  <si>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</si>
  <si>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</si>
  <si>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</si>
  <si>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</si>
  <si>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</si>
  <si>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</si>
  <si>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</si>
  <si>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</si>
  <si>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</si>
  <si>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</si>
  <si>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</si>
  <si>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</si>
  <si>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</si>
  <si>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</si>
  <si>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</si>
  <si>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</si>
  <si>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</si>
  <si>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</si>
  <si>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</si>
  <si>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</si>
  <si>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</si>
  <si>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</si>
  <si>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</si>
  <si>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</si>
  <si>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</si>
  <si>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</si>
  <si>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</si>
  <si>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</si>
  <si>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</si>
  <si>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</si>
  <si>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</si>
  <si>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</si>
  <si>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</si>
  <si>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</si>
  <si>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</si>
  <si>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</si>
  <si>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</si>
  <si>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</si>
  <si>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</si>
  <si>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</si>
  <si>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</si>
  <si>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</si>
  <si>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</si>
  <si>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</si>
  <si>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</si>
  <si>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</si>
  <si>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</si>
  <si>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</si>
  <si>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</si>
  <si>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</si>
  <si>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</si>
  <si>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</si>
  <si>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</si>
  <si>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</si>
  <si>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</si>
  <si>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</si>
  <si>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</si>
  <si>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</si>
  <si>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</si>
  <si>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</si>
  <si>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</si>
  <si>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</si>
  <si>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</si>
  <si>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</si>
  <si>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</si>
  <si>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</si>
  <si>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</si>
  <si>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</si>
  <si>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</si>
  <si>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</si>
  <si>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</si>
  <si>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</si>
  <si>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</si>
  <si>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</si>
  <si>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</si>
  <si>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</si>
  <si>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</si>
  <si>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</si>
  <si>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</si>
  <si>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</si>
  <si>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</si>
  <si>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</si>
  <si>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</si>
  <si>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</si>
  <si>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</si>
  <si>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</si>
  <si>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</si>
  <si>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</si>
  <si>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</si>
  <si>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</si>
  <si>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</si>
  <si>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</si>
  <si>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</si>
  <si>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</si>
  <si>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</si>
  <si>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</si>
  <si>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</si>
  <si>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</si>
  <si>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</si>
  <si>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</si>
  <si>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</si>
  <si>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</si>
  <si>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</si>
  <si>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</si>
  <si>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</si>
  <si>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</si>
  <si>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</si>
  <si>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</si>
  <si>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</si>
  <si>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</si>
  <si>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</si>
  <si>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</si>
  <si>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</si>
  <si>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</si>
  <si>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</si>
  <si>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</si>
  <si>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</si>
  <si>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</si>
  <si>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</si>
  <si>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</si>
  <si>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</si>
  <si>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</si>
  <si>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</si>
  <si>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</si>
  <si>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</si>
  <si>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</si>
  <si>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</si>
  <si>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</si>
  <si>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</si>
  <si>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</si>
  <si>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</si>
  <si>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</si>
  <si>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</si>
  <si>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</si>
  <si>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</si>
  <si>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</si>
  <si>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</si>
  <si>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</si>
  <si>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</si>
  <si>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</si>
  <si>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</si>
  <si>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</si>
  <si>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</si>
  <si>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</si>
  <si>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</si>
  <si>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</si>
  <si>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</si>
  <si>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</si>
  <si>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</si>
  <si>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</si>
  <si>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</si>
  <si>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</si>
  <si>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</si>
  <si>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</si>
  <si>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</si>
  <si>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</si>
  <si>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</si>
  <si>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</si>
  <si>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栃木県上三川町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</si>
  <si>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</si>
  <si>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</si>
  <si>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</si>
  <si>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</si>
  <si>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</si>
  <si>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</si>
  <si>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</si>
  <si>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</si>
  <si>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</si>
  <si>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</si>
  <si>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</si>
  <si>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</si>
  <si>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</si>
  <si>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</si>
  <si>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</si>
  <si>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</si>
  <si>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</si>
  <si>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</si>
  <si>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</si>
  <si>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</si>
  <si>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</si>
  <si>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</si>
  <si>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</si>
  <si>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</si>
  <si>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</si>
  <si>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</si>
  <si>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</si>
  <si>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</si>
  <si>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</si>
  <si>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</si>
  <si>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</si>
  <si>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</si>
  <si>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</si>
  <si>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</si>
  <si>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</si>
  <si>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</si>
  <si>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</si>
  <si>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</si>
  <si>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</si>
  <si>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</si>
  <si>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</si>
  <si>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</si>
  <si>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</si>
  <si>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</si>
  <si>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</si>
  <si>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</si>
  <si>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</si>
  <si>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</si>
  <si>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</si>
  <si>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</si>
  <si>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</si>
  <si>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</si>
  <si>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</si>
  <si>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</si>
  <si>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</si>
  <si>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</si>
  <si>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</si>
  <si>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</si>
  <si>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</si>
  <si>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</si>
  <si>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</si>
  <si>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</si>
  <si>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</si>
  <si>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</si>
  <si>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</si>
  <si>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</si>
  <si>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</si>
  <si>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</si>
  <si>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</si>
  <si>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</si>
  <si>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</si>
  <si>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</si>
  <si>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</si>
  <si>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</si>
  <si>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</si>
  <si>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</si>
  <si>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</si>
  <si>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</si>
  <si>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</si>
  <si>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</si>
  <si>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</si>
  <si>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</si>
  <si>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</si>
  <si>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</si>
  <si>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</si>
  <si>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</si>
  <si>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</si>
  <si>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</si>
  <si>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</si>
  <si>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</si>
  <si>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</si>
  <si>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</si>
  <si>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</si>
  <si>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</si>
  <si>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</si>
  <si>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</si>
  <si>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</si>
  <si>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</si>
  <si>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</si>
  <si>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</si>
  <si>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</si>
  <si>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</si>
  <si>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</si>
  <si>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</si>
  <si>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</si>
  <si>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</si>
  <si>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</si>
  <si>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</si>
  <si>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</si>
  <si>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</si>
  <si>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</si>
  <si>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</si>
  <si>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</si>
  <si>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</si>
  <si>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</si>
  <si>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</si>
  <si>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</si>
  <si>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</si>
  <si>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</si>
  <si>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</si>
  <si>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</si>
  <si>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</si>
  <si>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</si>
  <si>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</si>
  <si>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</si>
  <si>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</si>
  <si>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</si>
  <si>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</si>
  <si>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</si>
  <si>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</si>
  <si>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</si>
  <si>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</si>
  <si>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</si>
  <si>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</si>
  <si>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</si>
  <si>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</si>
  <si>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</si>
  <si>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</si>
  <si>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</si>
  <si>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</si>
  <si>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</si>
  <si>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</si>
  <si>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</si>
  <si>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</si>
  <si>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</si>
  <si>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</si>
  <si>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</si>
  <si>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</si>
  <si>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</si>
  <si>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</si>
  <si>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</si>
  <si>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</si>
  <si>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</si>
  <si>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栃木県上三川町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</si>
  <si>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</si>
  <si>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</si>
  <si>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</si>
  <si>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</si>
  <si>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</si>
  <si>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</si>
  <si>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</si>
  <si>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</si>
  <si>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</si>
  <si>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</si>
  <si>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</si>
  <si>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</si>
  <si>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</si>
  <si>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</si>
  <si>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</si>
  <si>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</si>
  <si>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</si>
  <si>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</si>
  <si>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</si>
  <si>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</si>
  <si>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</si>
  <si>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</si>
  <si>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</si>
  <si>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</si>
  <si>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</si>
  <si>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</si>
  <si>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</si>
  <si>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</si>
  <si>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</si>
  <si>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</si>
  <si>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</si>
  <si>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</si>
  <si>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</si>
  <si>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</si>
  <si>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</si>
  <si>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</si>
  <si>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</si>
  <si>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</si>
  <si>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</si>
  <si>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</si>
  <si>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</si>
  <si>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</si>
  <si>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</si>
  <si>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</si>
  <si>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</si>
  <si>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</si>
  <si>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</si>
  <si>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</si>
  <si>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</si>
  <si>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</si>
  <si>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</si>
  <si>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</si>
  <si>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</si>
  <si>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</si>
  <si>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</si>
  <si>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</si>
  <si>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</si>
  <si>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</si>
  <si>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</si>
  <si>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</si>
  <si>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</si>
  <si>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</si>
  <si>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</si>
  <si>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</si>
  <si>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</si>
  <si>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</si>
  <si>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</si>
  <si>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</si>
  <si>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</si>
  <si>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</si>
  <si>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</si>
  <si>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</si>
  <si>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</si>
  <si>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</si>
  <si>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</si>
  <si>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</si>
  <si>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</si>
  <si>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</si>
  <si>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</si>
  <si>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</si>
  <si>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</si>
  <si>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</si>
  <si>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</si>
  <si>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</si>
  <si>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</si>
  <si>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</si>
  <si>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</si>
  <si>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</si>
  <si>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</si>
  <si>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</si>
  <si>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</si>
  <si>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</si>
  <si>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</si>
  <si>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</si>
  <si>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</si>
  <si>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</si>
  <si>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</si>
  <si>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</si>
  <si>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</si>
  <si>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</si>
  <si>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</si>
  <si>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</si>
  <si>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</si>
  <si>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</si>
  <si>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</si>
  <si>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</si>
  <si>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</si>
  <si>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</si>
  <si>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</si>
  <si>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</si>
  <si>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</si>
  <si>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</si>
  <si>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</si>
  <si>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</si>
  <si>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</si>
  <si>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</si>
  <si>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</si>
  <si>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</si>
  <si>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</si>
  <si>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</si>
  <si>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</si>
  <si>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</si>
  <si>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</si>
  <si>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</si>
  <si>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</si>
  <si>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</si>
  <si>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</si>
  <si>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</si>
  <si>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</si>
  <si>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</si>
  <si>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</si>
  <si>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</si>
  <si>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</si>
  <si>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</si>
  <si>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</si>
  <si>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</si>
  <si>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</si>
  <si>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</si>
  <si>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</si>
  <si>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</si>
  <si>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</si>
  <si>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</si>
  <si>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</si>
  <si>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</si>
  <si>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</si>
  <si>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</si>
  <si>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</si>
  <si>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</si>
  <si>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</si>
  <si>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</si>
  <si>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</si>
  <si>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</si>
  <si>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</si>
  <si>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</si>
  <si>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</si>
  <si>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</si>
  <si>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</si>
  <si>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</si>
  <si>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</si>
  <si>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</si>
  <si>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</si>
  <si>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</si>
  <si>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</si>
  <si>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</si>
  <si>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</si>
  <si>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</si>
  <si>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</si>
  <si>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</si>
  <si>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</si>
  <si>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</si>
  <si>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</si>
  <si>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</si>
  <si>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</si>
  <si>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</si>
  <si>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</si>
  <si>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</si>
  <si>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</si>
  <si>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</si>
  <si>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</si>
  <si>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</si>
  <si>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</si>
  <si>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</si>
  <si>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</si>
  <si>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</si>
  <si>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</si>
  <si>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</si>
  <si>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</si>
  <si>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</si>
  <si>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</si>
  <si>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</si>
  <si>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</si>
  <si>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</si>
  <si>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</si>
  <si>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</si>
  <si>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15.02</t>
  </si>
  <si>
    <t>▲ 1.10</t>
  </si>
  <si>
    <t>▲ 3.51</t>
  </si>
  <si>
    <t>水道事業会計</t>
  </si>
  <si>
    <t>一般会計</t>
  </si>
  <si>
    <t>介護保険事業特別会計</t>
  </si>
  <si>
    <t>国民健康保険事業特別会計</t>
  </si>
  <si>
    <t>下水道事業会計</t>
  </si>
  <si>
    <t>農業集落排水事業特別会計</t>
  </si>
  <si>
    <t>後期高齢者医療特別会計</t>
  </si>
  <si>
    <t>その他会計（赤字）</t>
  </si>
  <si>
    <t>▲ 0.18</t>
  </si>
  <si>
    <t>その他会計（黒字）</t>
  </si>
  <si>
    <t>（百万円）</t>
    <phoneticPr fontId="5"/>
  </si>
  <si>
    <t>H27末</t>
    <phoneticPr fontId="5"/>
  </si>
  <si>
    <t>H28末</t>
    <phoneticPr fontId="5"/>
  </si>
  <si>
    <t>H29末</t>
    <phoneticPr fontId="5"/>
  </si>
  <si>
    <t>H30末</t>
    <phoneticPr fontId="5"/>
  </si>
  <si>
    <t>R01末</t>
    <phoneticPr fontId="5"/>
  </si>
  <si>
    <t>公共施設等総合管理基金</t>
  </si>
  <si>
    <t>生涯学習センター整備基金</t>
  </si>
  <si>
    <t>社会福祉基金</t>
  </si>
  <si>
    <t>義務教育施設整備基金</t>
  </si>
  <si>
    <t>町営住宅施設整備基金</t>
  </si>
  <si>
    <t>小山広域保健衛生組合</t>
    <rPh sb="0" eb="2">
      <t>オヤマ</t>
    </rPh>
    <rPh sb="2" eb="4">
      <t>コウイキ</t>
    </rPh>
    <rPh sb="4" eb="6">
      <t>ホケン</t>
    </rPh>
    <rPh sb="6" eb="8">
      <t>エイセイ</t>
    </rPh>
    <rPh sb="8" eb="10">
      <t>クミアイ</t>
    </rPh>
    <phoneticPr fontId="2"/>
  </si>
  <si>
    <t>栃木県市町村総合事務組合　一般会計</t>
    <rPh sb="0" eb="3">
      <t>トチギケン</t>
    </rPh>
    <rPh sb="3" eb="6">
      <t>シチョウソン</t>
    </rPh>
    <rPh sb="6" eb="8">
      <t>ソウゴウ</t>
    </rPh>
    <rPh sb="8" eb="12">
      <t>ジムクミアイ</t>
    </rPh>
    <rPh sb="13" eb="15">
      <t>イッパン</t>
    </rPh>
    <rPh sb="15" eb="17">
      <t>カイケイ</t>
    </rPh>
    <phoneticPr fontId="2"/>
  </si>
  <si>
    <t>栃木県市町村総合事務組合　特別会計</t>
    <rPh sb="0" eb="3">
      <t>トチギケン</t>
    </rPh>
    <rPh sb="3" eb="6">
      <t>シチョウソン</t>
    </rPh>
    <rPh sb="6" eb="8">
      <t>ソウゴウ</t>
    </rPh>
    <rPh sb="8" eb="12">
      <t>ジムクミアイ</t>
    </rPh>
    <rPh sb="13" eb="15">
      <t>トクベツ</t>
    </rPh>
    <rPh sb="15" eb="17">
      <t>カイケイ</t>
    </rPh>
    <phoneticPr fontId="2"/>
  </si>
  <si>
    <t>栃木県後期高齢者医療広域連合　一般会計</t>
    <rPh sb="0" eb="3">
      <t>トチギケン</t>
    </rPh>
    <rPh sb="3" eb="8">
      <t>コウキコウレイシャ</t>
    </rPh>
    <rPh sb="8" eb="10">
      <t>イリョウ</t>
    </rPh>
    <rPh sb="10" eb="12">
      <t>コウイキ</t>
    </rPh>
    <rPh sb="12" eb="14">
      <t>レンゴウ</t>
    </rPh>
    <rPh sb="15" eb="17">
      <t>イッパン</t>
    </rPh>
    <rPh sb="17" eb="19">
      <t>カイケイ</t>
    </rPh>
    <phoneticPr fontId="2"/>
  </si>
  <si>
    <t>-</t>
    <phoneticPr fontId="2"/>
  </si>
  <si>
    <t>上三川町農業公社</t>
    <rPh sb="0" eb="4">
      <t>カミノカワマチ</t>
    </rPh>
    <rPh sb="4" eb="8">
      <t>ノウギョウコウシャ</t>
    </rPh>
    <phoneticPr fontId="2"/>
  </si>
  <si>
    <t>石橋地区消防組合</t>
    <rPh sb="0" eb="2">
      <t>イシバシ</t>
    </rPh>
    <rPh sb="2" eb="4">
      <t>チク</t>
    </rPh>
    <rPh sb="4" eb="6">
      <t>ショウボウ</t>
    </rPh>
    <rPh sb="6" eb="8">
      <t>クミアイ</t>
    </rPh>
    <phoneticPr fontId="2"/>
  </si>
  <si>
    <t>栃木県後期高齢者医療広域連合　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</si>
  <si>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</si>
  <si>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</si>
  <si>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</si>
  <si>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【数値修正】　有形固定資産減価償却率　　H30　24.9％→53.9％　　R1　26.6％→55.6％　　　　　※固定資産台帳の再整備により、数値を修正した。
現状では、財政調整基金などの充当可能財源が、地方債残高などの将来負担額を上回っているため、将来負担比率は算定されていない。
しかし、有形固定資産減価償却率は施設の老朽化により上昇傾向にあり、今後は庁舎などの公共施設の長寿命化工事に対する借入や財源不足を基金から補填することを予定しているため、将来負担比率が計上されることも想定される。
公共施設総合管理計画に基づき、町全体の費用負担や他施設との優先度を考慮し、施設の長寿命化、複合化等に取り組む。</t>
    <rPh sb="125" eb="131">
      <t>ショウライフタンヒリツ</t>
    </rPh>
    <rPh sb="132" eb="134">
      <t>サンテイ</t>
    </rPh>
    <rPh sb="146" eb="152">
      <t>ユウケイコテイシサン</t>
    </rPh>
    <rPh sb="152" eb="157">
      <t>ゲンカショウキャクリツ</t>
    </rPh>
    <rPh sb="158" eb="160">
      <t>シセツ</t>
    </rPh>
    <rPh sb="161" eb="164">
      <t>ロウキュウカ</t>
    </rPh>
    <rPh sb="167" eb="171">
      <t>ジョウショウケイコウ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</si>
  <si>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</si>
  <si>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</si>
  <si>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</si>
  <si>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</si>
  <si>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</si>
  <si>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</si>
  <si>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実質公債費比率は、類似団体と比較して低い水準となっているものの、元利償還金は前年度より増額となった。
これは、令和元年度に５年ぶりに臨時財政対策債を発行し、その償還が開始されたことや公共施設の長寿命化工事の借入が増加しているためである。
今後も、本庁舎を含めた公共施設等の長寿命化に伴う改修工事等の大型事業を控えていることや、臨時財政対策債の発行などにより、起債発行額の増加が想定されるため、他団体と同程度まで実質公債費比率が上昇していくことが考えられる。
公共施設総合管理計画に基づき、事業費の縮減を図り、地方債と基金を適切に活用する。
</t>
    <rPh sb="229" eb="233">
      <t>コウキョウシセツ</t>
    </rPh>
    <rPh sb="233" eb="239">
      <t>ソウゴウカンリケイカク</t>
    </rPh>
    <rPh sb="240" eb="241">
      <t>モト</t>
    </rPh>
    <rPh sb="244" eb="247">
      <t>ジギョウヒ</t>
    </rPh>
    <rPh sb="248" eb="250">
      <t>シュクゲン</t>
    </rPh>
    <rPh sb="251" eb="252">
      <t>ハカ</t>
    </rPh>
    <rPh sb="254" eb="257">
      <t>チホウサイ</t>
    </rPh>
    <rPh sb="258" eb="260">
      <t>キキン</t>
    </rPh>
    <rPh sb="261" eb="263">
      <t>テキセツ</t>
    </rPh>
    <rPh sb="264" eb="266">
      <t>カツヨウ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</si>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</sst>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45E3-4882-92E2-0B5DAEB1D6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46755</c:v>
                </c:pt>
                <c:pt idx="1">
                  <c:v>57642</c:v>
                </c:pt>
                <c:pt idx="2">
                  <c:v>33225</c:v>
                </c:pt>
                <c:pt idx="3">
                  <c:v>41308</c:v>
                </c:pt>
                <c:pt idx="4">
                  <c:v>60002</c:v>
                </c:pt>
              </c:numCache>
            </c:numRef>
          </c:val>
          <c:smooth val="0"/>
          <c:extLst>
            <c:ext xmlns:c16="http://schemas.microsoft.com/office/drawing/2014/chart" uri="{C3380CC4-5D6E-409C-BE32-E72D297353CC}">
              <c16:uniqueId val="{00000001-45E3-4882-92E2-0B5DAEB1D6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3.39</c:v>
                </c:pt>
                <c:pt idx="1">
                  <c:v>5.27</c:v>
                </c:pt>
                <c:pt idx="2">
                  <c:v>3.94</c:v>
                </c:pt>
                <c:pt idx="3">
                  <c:v>6.37</c:v>
                </c:pt>
                <c:pt idx="4">
                  <c:v>9.51</c:v>
                </c:pt>
              </c:numCache>
            </c:numRef>
          </c:val>
          <c:extLst>
            <c:ext xmlns:c16="http://schemas.microsoft.com/office/drawing/2014/chart" uri="{C3380CC4-5D6E-409C-BE32-E72D297353CC}">
              <c16:uniqueId val="{00000000-C541-4D12-B1D0-826B0740C8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17.61</c:v>
                </c:pt>
                <c:pt idx="1">
                  <c:v>44.83</c:v>
                </c:pt>
                <c:pt idx="2">
                  <c:v>31.8</c:v>
                </c:pt>
                <c:pt idx="3">
                  <c:v>43.07</c:v>
                </c:pt>
                <c:pt idx="4">
                  <c:v>33.97</c:v>
                </c:pt>
              </c:numCache>
            </c:numRef>
          </c:val>
          <c:extLst>
            <c:ext xmlns:c16="http://schemas.microsoft.com/office/drawing/2014/chart" uri="{C3380CC4-5D6E-409C-BE32-E72D297353CC}">
              <c16:uniqueId val="{00000001-C541-4D12-B1D0-826B0740C8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-15.02</c:v>
                </c:pt>
                <c:pt idx="1">
                  <c:v>24.64</c:v>
                </c:pt>
                <c:pt idx="2">
                  <c:v>-1.1000000000000001</c:v>
                </c:pt>
                <c:pt idx="3">
                  <c:v>0.87</c:v>
                </c:pt>
                <c:pt idx="4">
                  <c:v>-3.51</c:v>
                </c:pt>
              </c:numCache>
            </c:numRef>
          </c:val>
          <c:smooth val="0"/>
          <c:extLst>
            <c:ext xmlns:c16="http://schemas.microsoft.com/office/drawing/2014/chart" uri="{C3380CC4-5D6E-409C-BE32-E72D297353CC}">
              <c16:uniqueId val="{00000002-C541-4D12-B1D0-826B0740C8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0.22</c:v>
                </c:pt>
                <c:pt idx="4">
                  <c:v>0</c:v>
                </c:pt>
                <c:pt idx="5">
                  <c:v>0</c:v>
                </c:pt>
                <c:pt idx="6">
                  <c:v>0</c:v>
                </c:pt>
                <c:pt idx="7">
                  <c:v>0</c:v>
                </c:pt>
                <c:pt idx="8">
                  <c:v>0</c:v>
                </c:pt>
                <c:pt idx="9">
                  <c:v>0</c:v>
                </c:pt>
              </c:numCache>
            </c:numRef>
          </c:val>
          <c:extLst>
            <c:ext xmlns:c16="http://schemas.microsoft.com/office/drawing/2014/chart" uri="{C3380CC4-5D6E-409C-BE32-E72D297353CC}">
              <c16:uniqueId val="{00000000-18ED-4878-9C20-D7D7B3CCFB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0.18</c:v>
                </c:pt>
                <c:pt idx="5">
                  <c:v>#N/A</c:v>
                </c:pt>
                <c:pt idx="6">
                  <c:v>0</c:v>
                </c:pt>
                <c:pt idx="7">
                  <c:v>0</c:v>
                </c:pt>
                <c:pt idx="8">
                  <c:v>0</c:v>
                </c:pt>
                <c:pt idx="9">
                  <c:v>0</c:v>
                </c:pt>
              </c:numCache>
            </c:numRef>
          </c:val>
          <c:extLst>
            <c:ext xmlns:c16="http://schemas.microsoft.com/office/drawing/2014/chart" uri="{C3380CC4-5D6E-409C-BE32-E72D297353CC}">
              <c16:uniqueId val="{00000001-18ED-4878-9C20-D7D7B3CCFB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ED-4878-9C20-D7D7B3CCFB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0.03</c:v>
                </c:pt>
                <c:pt idx="4">
                  <c:v>#N/A</c:v>
                </c:pt>
                <c:pt idx="5">
                  <c:v>0.05</c:v>
                </c:pt>
                <c:pt idx="6">
                  <c:v>#N/A</c:v>
                </c:pt>
                <c:pt idx="7">
                  <c:v>7.0000000000000007E-2</c:v>
                </c:pt>
                <c:pt idx="8">
                  <c:v>#N/A</c:v>
                </c:pt>
                <c:pt idx="9">
                  <c:v>0.02</c:v>
                </c:pt>
              </c:numCache>
            </c:numRef>
          </c:val>
          <c:extLst>
            <c:ext xmlns:c16="http://schemas.microsoft.com/office/drawing/2014/chart" uri="{C3380CC4-5D6E-409C-BE32-E72D297353CC}">
              <c16:uniqueId val="{00000003-18ED-4878-9C20-D7D7B3CCFBE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0.12</c:v>
                </c:pt>
                <c:pt idx="4">
                  <c:v>#N/A</c:v>
                </c:pt>
                <c:pt idx="5">
                  <c:v>0.05</c:v>
                </c:pt>
                <c:pt idx="6">
                  <c:v>#N/A</c:v>
                </c:pt>
                <c:pt idx="7">
                  <c:v>0.06</c:v>
                </c:pt>
                <c:pt idx="8">
                  <c:v>#N/A</c:v>
                </c:pt>
                <c:pt idx="9">
                  <c:v>0.23</c:v>
                </c:pt>
              </c:numCache>
            </c:numRef>
          </c:val>
          <c:extLst>
            <c:ext xmlns:c16="http://schemas.microsoft.com/office/drawing/2014/chart" uri="{C3380CC4-5D6E-409C-BE32-E72D297353CC}">
              <c16:uniqueId val="{00000004-18ED-4878-9C20-D7D7B3CCFBE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0.55000000000000004</c:v>
                </c:pt>
                <c:pt idx="8">
                  <c:v>#N/A</c:v>
                </c:pt>
                <c:pt idx="9">
                  <c:v>0.56999999999999995</c:v>
                </c:pt>
              </c:numCache>
            </c:numRef>
          </c:val>
          <c:extLst>
            <c:ext xmlns:c16="http://schemas.microsoft.com/office/drawing/2014/chart" uri="{C3380CC4-5D6E-409C-BE32-E72D297353CC}">
              <c16:uniqueId val="{00000005-18ED-4878-9C20-D7D7B3CCFB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1.69</c:v>
                </c:pt>
                <c:pt idx="2">
                  <c:v>#N/A</c:v>
                </c:pt>
                <c:pt idx="3">
                  <c:v>3.29</c:v>
                </c:pt>
                <c:pt idx="4">
                  <c:v>#N/A</c:v>
                </c:pt>
                <c:pt idx="5">
                  <c:v>1.76</c:v>
                </c:pt>
                <c:pt idx="6">
                  <c:v>#N/A</c:v>
                </c:pt>
                <c:pt idx="7">
                  <c:v>0.92</c:v>
                </c:pt>
                <c:pt idx="8">
                  <c:v>#N/A</c:v>
                </c:pt>
                <c:pt idx="9">
                  <c:v>1.38</c:v>
                </c:pt>
              </c:numCache>
            </c:numRef>
          </c:val>
          <c:extLst>
            <c:ext xmlns:c16="http://schemas.microsoft.com/office/drawing/2014/chart" uri="{C3380CC4-5D6E-409C-BE32-E72D297353CC}">
              <c16:uniqueId val="{00000006-18ED-4878-9C20-D7D7B3CCFBE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1.67</c:v>
                </c:pt>
                <c:pt idx="2">
                  <c:v>#N/A</c:v>
                </c:pt>
                <c:pt idx="3">
                  <c:v>1.34</c:v>
                </c:pt>
                <c:pt idx="4">
                  <c:v>#N/A</c:v>
                </c:pt>
                <c:pt idx="5">
                  <c:v>1.06</c:v>
                </c:pt>
                <c:pt idx="6">
                  <c:v>#N/A</c:v>
                </c:pt>
                <c:pt idx="7">
                  <c:v>1.87</c:v>
                </c:pt>
                <c:pt idx="8">
                  <c:v>#N/A</c:v>
                </c:pt>
                <c:pt idx="9">
                  <c:v>1.54</c:v>
                </c:pt>
              </c:numCache>
            </c:numRef>
          </c:val>
          <c:extLst>
            <c:ext xmlns:c16="http://schemas.microsoft.com/office/drawing/2014/chart" uri="{C3380CC4-5D6E-409C-BE32-E72D297353CC}">
              <c16:uniqueId val="{00000007-18ED-4878-9C20-D7D7B3CCFB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3.39</c:v>
                </c:pt>
                <c:pt idx="2">
                  <c:v>#N/A</c:v>
                </c:pt>
                <c:pt idx="3">
                  <c:v>5.26</c:v>
                </c:pt>
                <c:pt idx="4">
                  <c:v>#N/A</c:v>
                </c:pt>
                <c:pt idx="5">
                  <c:v>3.94</c:v>
                </c:pt>
                <c:pt idx="6">
                  <c:v>#N/A</c:v>
                </c:pt>
                <c:pt idx="7">
                  <c:v>6.36</c:v>
                </c:pt>
                <c:pt idx="8">
                  <c:v>#N/A</c:v>
                </c:pt>
                <c:pt idx="9">
                  <c:v>9.51</c:v>
                </c:pt>
              </c:numCache>
            </c:numRef>
          </c:val>
          <c:extLst>
            <c:ext xmlns:c16="http://schemas.microsoft.com/office/drawing/2014/chart" uri="{C3380CC4-5D6E-409C-BE32-E72D297353CC}">
              <c16:uniqueId val="{00000008-18ED-4878-9C20-D7D7B3CCFB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23.19</c:v>
                </c:pt>
                <c:pt idx="2">
                  <c:v>#N/A</c:v>
                </c:pt>
                <c:pt idx="3">
                  <c:v>30.03</c:v>
                </c:pt>
                <c:pt idx="4">
                  <c:v>#N/A</c:v>
                </c:pt>
                <c:pt idx="5">
                  <c:v>23.59</c:v>
                </c:pt>
                <c:pt idx="6">
                  <c:v>#N/A</c:v>
                </c:pt>
                <c:pt idx="7">
                  <c:v>33.97</c:v>
                </c:pt>
                <c:pt idx="8">
                  <c:v>#N/A</c:v>
                </c:pt>
                <c:pt idx="9">
                  <c:v>28.12</c:v>
                </c:pt>
              </c:numCache>
            </c:numRef>
          </c:val>
          <c:extLst>
            <c:ext xmlns:c16="http://schemas.microsoft.com/office/drawing/2014/chart" uri="{C3380CC4-5D6E-409C-BE32-E72D297353CC}">
              <c16:uniqueId val="{00000009-18ED-4878-9C20-D7D7B3CCFB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1171</c:v>
                </c:pt>
                <c:pt idx="5">
                  <c:v>1175</c:v>
                </c:pt>
                <c:pt idx="8">
                  <c:v>1159</c:v>
                </c:pt>
                <c:pt idx="11">
                  <c:v>1124</c:v>
                </c:pt>
                <c:pt idx="14">
                  <c:v>1105</c:v>
                </c:pt>
              </c:numCache>
            </c:numRef>
          </c:val>
          <c:extLst>
            <c:ext xmlns:c16="http://schemas.microsoft.com/office/drawing/2014/chart" uri="{C3380CC4-5D6E-409C-BE32-E72D297353CC}">
              <c16:uniqueId val="{00000000-08DD-4F34-8AC0-150D9A954C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DD-4F34-8AC0-150D9A954C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DD-4F34-8AC0-150D9A954C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56</c:v>
                </c:pt>
                <c:pt idx="6">
                  <c:v>56</c:v>
                </c:pt>
                <c:pt idx="9">
                  <c:v>64</c:v>
                </c:pt>
                <c:pt idx="12">
                  <c:v>58</c:v>
                </c:pt>
              </c:numCache>
            </c:numRef>
          </c:val>
          <c:extLst>
            <c:ext xmlns:c16="http://schemas.microsoft.com/office/drawing/2014/chart" uri="{C3380CC4-5D6E-409C-BE32-E72D297353CC}">
              <c16:uniqueId val="{00000003-08DD-4F34-8AC0-150D9A954C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613</c:v>
                </c:pt>
                <c:pt idx="3">
                  <c:v>627</c:v>
                </c:pt>
                <c:pt idx="6">
                  <c:v>622</c:v>
                </c:pt>
                <c:pt idx="9">
                  <c:v>603</c:v>
                </c:pt>
                <c:pt idx="12">
                  <c:v>589</c:v>
                </c:pt>
              </c:numCache>
            </c:numRef>
          </c:val>
          <c:extLst>
            <c:ext xmlns:c16="http://schemas.microsoft.com/office/drawing/2014/chart" uri="{C3380CC4-5D6E-409C-BE32-E72D297353CC}">
              <c16:uniqueId val="{00000004-08DD-4F34-8AC0-150D9A954C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DD-4F34-8AC0-150D9A954C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DD-4F34-8AC0-150D9A954C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785</c:v>
                </c:pt>
                <c:pt idx="3">
                  <c:v>810</c:v>
                </c:pt>
                <c:pt idx="6">
                  <c:v>827</c:v>
                </c:pt>
                <c:pt idx="9">
                  <c:v>793</c:v>
                </c:pt>
                <c:pt idx="12">
                  <c:v>830</c:v>
                </c:pt>
              </c:numCache>
            </c:numRef>
          </c:val>
          <c:extLst>
            <c:ext xmlns:c16="http://schemas.microsoft.com/office/drawing/2014/chart" uri="{C3380CC4-5D6E-409C-BE32-E72D297353CC}">
              <c16:uniqueId val="{00000007-08DD-4F34-8AC0-150D9A954C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283</c:v>
                </c:pt>
                <c:pt idx="2">
                  <c:v>#N/A</c:v>
                </c:pt>
                <c:pt idx="3">
                  <c:v>#N/A</c:v>
                </c:pt>
                <c:pt idx="4">
                  <c:v>318</c:v>
                </c:pt>
                <c:pt idx="5">
                  <c:v>#N/A</c:v>
                </c:pt>
                <c:pt idx="6">
                  <c:v>#N/A</c:v>
                </c:pt>
                <c:pt idx="7">
                  <c:v>346</c:v>
                </c:pt>
                <c:pt idx="8">
                  <c:v>#N/A</c:v>
                </c:pt>
                <c:pt idx="9">
                  <c:v>#N/A</c:v>
                </c:pt>
                <c:pt idx="10">
                  <c:v>336</c:v>
                </c:pt>
                <c:pt idx="11">
                  <c:v>#N/A</c:v>
                </c:pt>
                <c:pt idx="12">
                  <c:v>#N/A</c:v>
                </c:pt>
                <c:pt idx="13">
                  <c:v>372</c:v>
                </c:pt>
                <c:pt idx="14">
                  <c:v>#N/A</c:v>
                </c:pt>
              </c:numCache>
            </c:numRef>
          </c:val>
          <c:smooth val="0"/>
          <c:extLst>
            <c:ext xmlns:c16="http://schemas.microsoft.com/office/drawing/2014/chart" uri="{C3380CC4-5D6E-409C-BE32-E72D297353CC}">
              <c16:uniqueId val="{00000008-08DD-4F34-8AC0-150D9A954C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11376</c:v>
                </c:pt>
                <c:pt idx="5">
                  <c:v>11291</c:v>
                </c:pt>
                <c:pt idx="8">
                  <c:v>10479</c:v>
                </c:pt>
                <c:pt idx="11">
                  <c:v>10310</c:v>
                </c:pt>
                <c:pt idx="14">
                  <c:v>10104</c:v>
                </c:pt>
              </c:numCache>
            </c:numRef>
          </c:val>
          <c:extLst>
            <c:ext xmlns:c16="http://schemas.microsoft.com/office/drawing/2014/chart" uri="{C3380CC4-5D6E-409C-BE32-E72D297353CC}">
              <c16:uniqueId val="{00000000-27FA-4223-AF63-0A5FE45BC3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1760</c:v>
                </c:pt>
                <c:pt idx="5">
                  <c:v>1716</c:v>
                </c:pt>
                <c:pt idx="8">
                  <c:v>1672</c:v>
                </c:pt>
                <c:pt idx="11">
                  <c:v>1572</c:v>
                </c:pt>
                <c:pt idx="14">
                  <c:v>1548</c:v>
                </c:pt>
              </c:numCache>
            </c:numRef>
          </c:val>
          <c:extLst>
            <c:ext xmlns:c16="http://schemas.microsoft.com/office/drawing/2014/chart" uri="{C3380CC4-5D6E-409C-BE32-E72D297353CC}">
              <c16:uniqueId val="{00000001-27FA-4223-AF63-0A5FE45BC3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4348</c:v>
                </c:pt>
                <c:pt idx="5">
                  <c:v>6920</c:v>
                </c:pt>
                <c:pt idx="8">
                  <c:v>6629</c:v>
                </c:pt>
                <c:pt idx="11">
                  <c:v>6833</c:v>
                </c:pt>
                <c:pt idx="14">
                  <c:v>6500</c:v>
                </c:pt>
              </c:numCache>
            </c:numRef>
          </c:val>
          <c:extLst>
            <c:ext xmlns:c16="http://schemas.microsoft.com/office/drawing/2014/chart" uri="{C3380CC4-5D6E-409C-BE32-E72D297353CC}">
              <c16:uniqueId val="{00000002-27FA-4223-AF63-0A5FE45BC3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FA-4223-AF63-0A5FE45BC3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FA-4223-AF63-0A5FE45BC3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FA-4223-AF63-0A5FE45BC3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1084</c:v>
                </c:pt>
                <c:pt idx="3">
                  <c:v>1023</c:v>
                </c:pt>
                <c:pt idx="6">
                  <c:v>936</c:v>
                </c:pt>
                <c:pt idx="9">
                  <c:v>890</c:v>
                </c:pt>
                <c:pt idx="12">
                  <c:v>890</c:v>
                </c:pt>
              </c:numCache>
            </c:numRef>
          </c:val>
          <c:extLst>
            <c:ext xmlns:c16="http://schemas.microsoft.com/office/drawing/2014/chart" uri="{C3380CC4-5D6E-409C-BE32-E72D297353CC}">
              <c16:uniqueId val="{00000006-27FA-4223-AF63-0A5FE45BC3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418</c:v>
                </c:pt>
                <c:pt idx="3">
                  <c:v>370</c:v>
                </c:pt>
                <c:pt idx="6">
                  <c:v>407</c:v>
                </c:pt>
                <c:pt idx="9">
                  <c:v>339</c:v>
                </c:pt>
                <c:pt idx="12">
                  <c:v>276</c:v>
                </c:pt>
              </c:numCache>
            </c:numRef>
          </c:val>
          <c:extLst>
            <c:ext xmlns:c16="http://schemas.microsoft.com/office/drawing/2014/chart" uri="{C3380CC4-5D6E-409C-BE32-E72D297353CC}">
              <c16:uniqueId val="{00000007-27FA-4223-AF63-0A5FE45BC3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7725</c:v>
                </c:pt>
                <c:pt idx="3">
                  <c:v>7384</c:v>
                </c:pt>
                <c:pt idx="6">
                  <c:v>7077</c:v>
                </c:pt>
                <c:pt idx="9">
                  <c:v>6834</c:v>
                </c:pt>
                <c:pt idx="12">
                  <c:v>6475</c:v>
                </c:pt>
              </c:numCache>
            </c:numRef>
          </c:val>
          <c:extLst>
            <c:ext xmlns:c16="http://schemas.microsoft.com/office/drawing/2014/chart" uri="{C3380CC4-5D6E-409C-BE32-E72D297353CC}">
              <c16:uniqueId val="{00000008-27FA-4223-AF63-0A5FE45BC3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FA-4223-AF63-0A5FE45BC3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6998</c:v>
                </c:pt>
                <c:pt idx="3">
                  <c:v>6755</c:v>
                </c:pt>
                <c:pt idx="6">
                  <c:v>6183</c:v>
                </c:pt>
                <c:pt idx="9">
                  <c:v>6268</c:v>
                </c:pt>
                <c:pt idx="12">
                  <c:v>6399</c:v>
                </c:pt>
              </c:numCache>
            </c:numRef>
          </c:val>
          <c:extLst>
            <c:ext xmlns:c16="http://schemas.microsoft.com/office/drawing/2014/chart" uri="{C3380CC4-5D6E-409C-BE32-E72D297353CC}">
              <c16:uniqueId val="{0000000A-27FA-4223-AF63-0A5FE45BC3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FA-4223-AF63-0A5FE45BC3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2960</c:v>
                </c:pt>
                <c:pt idx="1">
                  <c:v>2951</c:v>
                </c:pt>
                <c:pt idx="2">
                  <c:v>2459</c:v>
                </c:pt>
              </c:numCache>
            </c:numRef>
          </c:val>
          <c:extLst>
            <c:ext xmlns:c16="http://schemas.microsoft.com/office/drawing/2014/chart" uri="{C3380CC4-5D6E-409C-BE32-E72D297353CC}">
              <c16:uniqueId val="{00000000-0506-44DC-BDD6-49176F41D1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1362</c:v>
                </c:pt>
                <c:pt idx="1">
                  <c:v>1362</c:v>
                </c:pt>
                <c:pt idx="2">
                  <c:v>1263</c:v>
                </c:pt>
              </c:numCache>
            </c:numRef>
          </c:val>
          <c:extLst>
            <c:ext xmlns:c16="http://schemas.microsoft.com/office/drawing/2014/chart" uri="{C3380CC4-5D6E-409C-BE32-E72D297353CC}">
              <c16:uniqueId val="{00000001-0506-44DC-BDD6-49176F41D1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818</c:v>
                </c:pt>
                <c:pt idx="1">
                  <c:v>897</c:v>
                </c:pt>
                <c:pt idx="2">
                  <c:v>1035</c:v>
                </c:pt>
              </c:numCache>
            </c:numRef>
          </c:val>
          <c:extLst>
            <c:ext xmlns:c16="http://schemas.microsoft.com/office/drawing/2014/chart" uri="{C3380CC4-5D6E-409C-BE32-E72D297353CC}">
              <c16:uniqueId val="{00000002-0506-44DC-BDD6-49176F41D1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{FDB9FCD4-A452-48DD-B9E6-DF3533D2A29F}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416-4DAD-B05C-E0A107ECFE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{D4339F56-0671-4532-B387-9857651C3B08}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16-4DAD-B05C-E0A107ECFE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{1F8CD54F-3E6D-4447-B78D-A0D2493CDEF0}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16-4DAD-B05C-E0A107ECFE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{DAA94DA8-B368-4AD3-B9DC-F4806C3918E6}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16-4DAD-B05C-E0A107ECFE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{82E67344-6D45-45BD-90FF-0DD6E61D043B}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16-4DAD-B05C-E0A107ECFEE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{AA8C017D-43AC-4AD0-9048-3B4E298FE636}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416-4DAD-B05C-E0A107ECFEE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{55735A1B-4C1B-483E-8B09-0086012E9582}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416-4DAD-B05C-E0A107ECFEE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{73795730-45EB-42B8-BA14-06B5630F58B9}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416-4DAD-B05C-E0A107ECFEE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{C91D8D2D-1E89-4B67-BCEC-FDA9E81F1323}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416-4DAD-B05C-E0A107ECFE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24.9</c:v>
                </c:pt>
                <c:pt idx="24">
                  <c:v>26.6</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16-4DAD-B05C-E0A107ECFE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{0D82F72C-AB8E-4A2D-9251-1EDB5BF5EFAC}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416-4DAD-B05C-E0A107ECFE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{818ED554-6106-4756-910E-94765DE0C4B3}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16-4DAD-B05C-E0A107ECFE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{EB371303-D955-4462-9FC8-9FC3356C3A7C}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16-4DAD-B05C-E0A107ECFE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{81A3F019-E239-4A34-B59B-6D6157848E28}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16-4DAD-B05C-E0A107ECFE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{AFAAFCB6-8959-4DBF-A7EA-14AA9D450B71}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16-4DAD-B05C-E0A107ECFEE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{936EE987-CA18-4337-A0A5-455FC995B8A8}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416-4DAD-B05C-E0A107ECFEE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{4BC3C2BE-FBD9-4DE4-BE64-AD7788CB0CAB}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416-4DAD-B05C-E0A107ECFEE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{4D39DE23-2C01-45C2-8331-553F82C3E9D8}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416-4DAD-B05C-E0A107ECFEE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{1C25EEE0-BCAE-4D08-B34D-39FF8310303B}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416-4DAD-B05C-E0A107ECFE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59.7</c:v>
                </c:pt>
                <c:pt idx="24">
                  <c:v>60.8</c:v>
                </c:pt>
                <c:pt idx="32">
                  <c:v>62</c:v>
                </c:pt>
              </c:numCache>
            </c:numRef>
          </c:xVal>
          <c:yVal>
            <c:numRef>
              <c:f>公会計指標分析・財政指標組合せ分析表!$BP$55:$DC$55</c:f>
              <c:numCache>
                <c:formatCode>#,##0.0;"▲ "#,##0.0</c:formatCode>
                <c:ptCount val="40"/>
                <c:pt idx="16">
                  <c:v>11.4</c:v>
                </c:pt>
                <c:pt idx="24">
                  <c:v>10.4</c:v>
                </c:pt>
                <c:pt idx="32">
                  <c:v>10.9</c:v>
                </c:pt>
              </c:numCache>
            </c:numRef>
          </c:yVal>
          <c:smooth val="0"/>
          <c:extLst>
            <c:ext xmlns:c16="http://schemas.microsoft.com/office/drawing/2014/chart" uri="{C3380CC4-5D6E-409C-BE32-E72D297353CC}">
              <c16:uniqueId val="{00000013-7416-4DAD-B05C-E0A107ECFEE2}"/>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6"/>
          <c:min val="10.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{2A6FA4FC-A8E9-4381-99EA-BE438FDFC6F7}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BE-415E-BB38-79B152D2C0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{37C5423C-9B58-4315-9389-3EDB1A5C816B}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BE-415E-BB38-79B152D2C0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{D7D27744-E99C-4589-B39A-D1E34188AE28}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BE-415E-BB38-79B152D2C0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{064360BB-049F-41AB-B738-5C92C07088C0}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BE-415E-BB38-79B152D2C0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{047558A6-8AB4-49B9-929A-C0710879E5DA}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BE-415E-BB38-79B152D2C08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{8DA42E24-E4E4-4756-819B-CDE2F5D7C118}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BE-415E-BB38-79B152D2C08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{82C79FD1-3508-48B7-97B5-5BB511A689EA}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BE-415E-BB38-79B152D2C08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{EA120F4C-44C2-442D-9978-2FA8CF6D7194}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BE-415E-BB38-79B152D2C08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{9BE2D537-1263-4465-B278-4C48209E024F}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BE-415E-BB38-79B152D2C0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c:v>
                </c:pt>
                <c:pt idx="16">
                  <c:v>4.4000000000000004</c:v>
                </c:pt>
                <c:pt idx="24">
                  <c:v>5.0999999999999996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4BE-415E-BB38-79B152D2C0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{FDA5BB2D-2D05-4352-A61E-3C90B5AE6F5E}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BE-415E-BB38-79B152D2C0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{CA8E86BD-EC94-4AC8-B8EA-1969F1AEB909}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BE-415E-BB38-79B152D2C0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{55860AAC-5D1C-4314-BCBA-6394116746CA}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BE-415E-BB38-79B152D2C0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{61503761-898E-45F2-BBBC-BB195B7B0129}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BE-415E-BB38-79B152D2C0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{209F85BF-28FA-49B0-A213-B28066C9E778}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BE-415E-BB38-79B152D2C08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{54BAB985-8F1B-4EEA-87F9-6C259FBE38BC}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BE-415E-BB38-79B152D2C08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{5E07F8B2-5B5F-478D-BBA2-99D64B9BA2E2}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BE-415E-BB38-79B152D2C08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{9C0BFFF5-66EF-4851-9353-FCE947F12FC4}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BE-415E-BB38-79B152D2C08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{E2BA9E56-7AB1-4DF5-BF4E-A5DCB561BD21}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BE-415E-BB38-79B152D2C0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4BE-415E-BB38-79B152D2C081}"/>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は、前年度より増額となった。令和元年度に５年ぶりに臨時財政対策債を発行し、その償還が開始されたことや公共施設の長寿命化工事の借入が増加しているためである。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本庁舎を含めた公共施設等の長寿命化に伴う改修工事等の大型事業を控えていることや、臨時財政対策債の発行などにより、起債発行額の増加が想定される。施設マネジメントにより工事の優先順位を決めて事業費の平準化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年度の町税の増収分を将来負担に備えるため財政調整基金等へ積み立てたことにより、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の残高が大幅に増加した。これにより将来負担額を充当可能財源等が上回り、将来負担比率の指数が現在まで計上されていない。</a:t>
          </a:r>
        </a:p>
        <a:p>
          <a:r>
            <a:rPr kumimoji="1" lang="ja-JP" altLang="en-US" sz="1400">
              <a:latin typeface="ＭＳ ゴシック" pitchFamily="49" charset="-128"/>
              <a:ea typeface="ＭＳ ゴシック" pitchFamily="49" charset="-128"/>
            </a:rPr>
            <a:t>　これまでは、新規地方債の発行を元利償還額以下となるよう抑制してきたことで、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は年々着実に減少してきた。しかし、臨時財政対策債の発行や公共施設の長寿命化工事に対する借入が増加により、起債残高は増加傾向となる見込みである。</a:t>
          </a:r>
        </a:p>
        <a:p>
          <a:r>
            <a:rPr kumimoji="1" lang="ja-JP" altLang="en-US" sz="1400">
              <a:latin typeface="ＭＳ ゴシック" pitchFamily="49" charset="-128"/>
              <a:ea typeface="ＭＳ ゴシック" pitchFamily="49" charset="-128"/>
            </a:rPr>
            <a:t>　今後も本庁舎を含めた公共施設等の長寿命化に伴う改修工事が予定されている。また財源不足を財政調整基金を取崩して補填しているため将来負担比率は増加することが想定される。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財政調整基金からは財源の不足を補うため、特定目的基金は各事業実施の財源とするため基金を取崩している。一方、計画的な積立をした基金もあるが、全体の基金残高としては減少している。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急激な景気の変動による財源不足を補うため取崩しを行っている。今後、施設の長寿命化により多くの財源が必要となる見込みであり、その他の事業の見直しを図りながら、基金は適切に活用していく。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公共施設等総合管理基金：公共施設の計画的な更新や改修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社会福祉基金：高齢者の保健福祉の増進など社会福祉の向上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義務教育施設整備基金：義務教育施設の維持、改修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公共施設等総合管理基金：今後の公共施設適正管理のため、計画的に１億円を積立てた。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社会福祉基金：地域福祉の向上を図るために９百万円を取崩した。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町営住宅施設整備基金：町営住宅の改修工事のため、６百万円を取崩した。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公共施設の長寿命化や、維持改修に備えるなど目的基金の趣旨にそった柔軟な積立と取崩しを行う。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前年度と比較し約１億９千万の税収減少及び社会保障経費の増加による財源不足を補填するため、約５億円取崩している。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景気による税収の増減が大きく、財源の不足額を財政調整基金から補填している。今後も事業の見直しを継続し支出を抑制することで、一定の基金残高確保を図っていく。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令和元年度５年ぶりに臨時財政対策債を発行し、その償還が始まったことなどにより元利償還金が増加した。その財源とするため、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税収の減少、元利償還金の増加を考慮し、町債の適正な管理に必要な残高を確保しながら、取崩しを行っていく。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数値修正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固定資産台帳の再整備により、数値を修正した。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他団体と同様に全体として資産の老朽化は進んでいる。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公共施設総合管理計画（令和４年３月改訂）により、施設の質と量の適正化とトータルコストの縮減・平準化による財政負担の軽減を図り、施設の計画的な整備・修繕・更新に取り組んでいく。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112078</xdr:rowOff>
    </xdr:from>
    <xdr:to>
      <xdr:col>23</xdr:col>
      <xdr:colOff>85090</xdr:colOff>
      <xdr:row>34</xdr:row>
      <xdr:rowOff>71279</xdr:rowOff>
    </xdr:to>
    <xdr:cxnSp macro="">
      <xdr:nvCxnSpPr>
        <xdr:cNvPr id="77" name="直線コネクタ 76"/>
        <xdr:cNvCxnSpPr/>
      </xdr:nvCxnSpPr>
      <xdr:spPr>
        <a:xfrm flipV="1">
          <a:off x="4206240" y="5895658"/>
          <a:ext cx="1270" cy="62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75106</xdr:rowOff>
    </xdr:from>
    <xdr:ext cx="405111" cy="259045"/>
    <xdr:sp macro="" textlink="">
      <xdr:nvSpPr>
        <xdr:cNvPr id="78" name="有形固定資産減価償却率最小値テキスト"/>
        <xdr:cNvSpPr txBox="1"/>
      </xdr:nvSpPr>
      <xdr:spPr>
        <a:xfrm>
          <a:off x="4258945" y="652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71279</xdr:rowOff>
    </xdr:from>
    <xdr:to>
      <xdr:col>23</xdr:col>
      <xdr:colOff>174625</xdr:colOff>
      <xdr:row>34</xdr:row>
      <xdr:rowOff>71279</xdr:rowOff>
    </xdr:to>
    <xdr:cxnSp macro="">
      <xdr:nvCxnSpPr>
        <xdr:cNvPr id="79" name="直線コネクタ 78"/>
        <xdr:cNvCxnSpPr/>
      </xdr:nvCxnSpPr>
      <xdr:spPr>
        <a:xfrm>
          <a:off x="4119245" y="652541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58755</xdr:rowOff>
    </xdr:from>
    <xdr:ext cx="405111" cy="259045"/>
    <xdr:sp macro="" textlink="">
      <xdr:nvSpPr>
        <xdr:cNvPr id="80" name="有形固定資産減価償却率最大値テキスト"/>
        <xdr:cNvSpPr txBox="1"/>
      </xdr:nvSpPr>
      <xdr:spPr>
        <a:xfrm>
          <a:off x="4258945" y="5674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112078</xdr:rowOff>
    </xdr:from>
    <xdr:to>
      <xdr:col>23</xdr:col>
      <xdr:colOff>174625</xdr:colOff>
      <xdr:row>30</xdr:row>
      <xdr:rowOff>112078</xdr:rowOff>
    </xdr:to>
    <xdr:cxnSp macro="">
      <xdr:nvCxnSpPr>
        <xdr:cNvPr id="81" name="直線コネクタ 80"/>
        <xdr:cNvCxnSpPr/>
      </xdr:nvCxnSpPr>
      <xdr:spPr>
        <a:xfrm>
          <a:off x="4119245" y="58956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26052</xdr:rowOff>
    </xdr:from>
    <xdr:ext cx="405111" cy="259045"/>
    <xdr:sp macro="" textlink="">
      <xdr:nvSpPr>
        <xdr:cNvPr id="82" name="有形固定資産減価償却率平均値テキスト"/>
        <xdr:cNvSpPr txBox="1"/>
      </xdr:nvSpPr>
      <xdr:spPr>
        <a:xfrm>
          <a:off x="4258945" y="6144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3" name="フローチャート: 判断 82"/>
        <xdr:cNvSpPr/>
      </xdr:nvSpPr>
      <xdr:spPr>
        <a:xfrm>
          <a:off x="4157345"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15240</xdr:rowOff>
    </xdr:from>
    <xdr:to>
      <xdr:col>19</xdr:col>
      <xdr:colOff>187325</xdr:colOff>
      <xdr:row>32</xdr:row>
      <xdr:rowOff>116840</xdr:rowOff>
    </xdr:to>
    <xdr:sp macro="" textlink="">
      <xdr:nvSpPr>
        <xdr:cNvPr id="84" name="フローチャート: 判断 83"/>
        <xdr:cNvSpPr/>
      </xdr:nvSpPr>
      <xdr:spPr>
        <a:xfrm>
          <a:off x="3537585" y="613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157004</xdr:rowOff>
    </xdr:from>
    <xdr:to>
      <xdr:col>15</xdr:col>
      <xdr:colOff>187325</xdr:colOff>
      <xdr:row>32</xdr:row>
      <xdr:rowOff>87154</xdr:rowOff>
    </xdr:to>
    <xdr:sp macro="" textlink="">
      <xdr:nvSpPr>
        <xdr:cNvPr id="85" name="フローチャート: 判断 84"/>
        <xdr:cNvSpPr/>
      </xdr:nvSpPr>
      <xdr:spPr>
        <a:xfrm>
          <a:off x="2867025" y="61082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6" name="フローチャート: 判断 85"/>
        <xdr:cNvSpPr/>
      </xdr:nvSpPr>
      <xdr:spPr>
        <a:xfrm>
          <a:off x="219646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103029</xdr:rowOff>
    </xdr:from>
    <xdr:to>
      <xdr:col>7</xdr:col>
      <xdr:colOff>187325</xdr:colOff>
      <xdr:row>32</xdr:row>
      <xdr:rowOff>33179</xdr:rowOff>
    </xdr:to>
    <xdr:sp macro="" textlink="">
      <xdr:nvSpPr>
        <xdr:cNvPr id="87" name="フローチャート: 判断 86"/>
        <xdr:cNvSpPr/>
      </xdr:nvSpPr>
      <xdr:spPr>
        <a:xfrm>
          <a:off x="1525905" y="6054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65246</xdr:rowOff>
    </xdr:from>
    <xdr:to>
      <xdr:col>23</xdr:col>
      <xdr:colOff>136525</xdr:colOff>
      <xdr:row>31</xdr:row>
      <xdr:rowOff>166846</xdr:rowOff>
    </xdr:to>
    <xdr:sp macro="" textlink="">
      <xdr:nvSpPr>
        <xdr:cNvPr id="93" name="楕円 92"/>
        <xdr:cNvSpPr/>
      </xdr:nvSpPr>
      <xdr:spPr>
        <a:xfrm>
          <a:off x="4157345" y="60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88123</xdr:rowOff>
    </xdr:from>
    <xdr:ext cx="405111" cy="259045"/>
    <xdr:sp macro="" textlink="">
      <xdr:nvSpPr>
        <xdr:cNvPr id="94" name="有形固定資産減価償却率該当値テキスト"/>
        <xdr:cNvSpPr txBox="1"/>
      </xdr:nvSpPr>
      <xdr:spPr>
        <a:xfrm>
          <a:off x="4258945" y="587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120967</xdr:rowOff>
    </xdr:from>
    <xdr:to>
      <xdr:col>19</xdr:col>
      <xdr:colOff>187325</xdr:colOff>
      <xdr:row>27</xdr:row>
      <xdr:rowOff>51117</xdr:rowOff>
    </xdr:to>
    <xdr:sp macro="" textlink="">
      <xdr:nvSpPr>
        <xdr:cNvPr id="95" name="楕円 94"/>
        <xdr:cNvSpPr/>
      </xdr:nvSpPr>
      <xdr:spPr>
        <a:xfrm>
          <a:off x="3537585" y="52339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317</xdr:rowOff>
    </xdr:from>
    <xdr:to>
      <xdr:col>23</xdr:col>
      <xdr:colOff>85725</xdr:colOff>
      <xdr:row>31</xdr:row>
      <xdr:rowOff>116046</xdr:rowOff>
    </xdr:to>
    <xdr:cxnSp macro="">
      <xdr:nvCxnSpPr>
        <xdr:cNvPr id="96" name="直線コネクタ 95"/>
        <xdr:cNvCxnSpPr/>
      </xdr:nvCxnSpPr>
      <xdr:spPr>
        <a:xfrm>
          <a:off x="3588385" y="5280977"/>
          <a:ext cx="619760" cy="78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75089</xdr:rowOff>
    </xdr:from>
    <xdr:to>
      <xdr:col>15</xdr:col>
      <xdr:colOff>187325</xdr:colOff>
      <xdr:row>27</xdr:row>
      <xdr:rowOff>5239</xdr:rowOff>
    </xdr:to>
    <xdr:sp macro="" textlink="">
      <xdr:nvSpPr>
        <xdr:cNvPr id="97" name="楕円 96"/>
        <xdr:cNvSpPr/>
      </xdr:nvSpPr>
      <xdr:spPr>
        <a:xfrm>
          <a:off x="2867025" y="5188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125889</xdr:rowOff>
    </xdr:from>
    <xdr:to>
      <xdr:col>19</xdr:col>
      <xdr:colOff>136525</xdr:colOff>
      <xdr:row>27</xdr:row>
      <xdr:rowOff>317</xdr:rowOff>
    </xdr:to>
    <xdr:cxnSp macro="">
      <xdr:nvCxnSpPr>
        <xdr:cNvPr id="98" name="直線コネクタ 97"/>
        <xdr:cNvCxnSpPr/>
      </xdr:nvCxnSpPr>
      <xdr:spPr>
        <a:xfrm>
          <a:off x="2917825" y="5238909"/>
          <a:ext cx="670560" cy="4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107967</xdr:rowOff>
    </xdr:from>
    <xdr:ext cx="405111" cy="259045"/>
    <xdr:sp macro="" textlink="">
      <xdr:nvSpPr>
        <xdr:cNvPr id="99" name="n_1aveValue有形固定資産減価償却率"/>
        <xdr:cNvSpPr txBox="1"/>
      </xdr:nvSpPr>
      <xdr:spPr>
        <a:xfrm>
          <a:off x="3395989"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78281</xdr:rowOff>
    </xdr:from>
    <xdr:ext cx="405111" cy="259045"/>
    <xdr:sp macro="" textlink="">
      <xdr:nvSpPr>
        <xdr:cNvPr id="100" name="n_2aveValue有形固定資産減価償却率"/>
        <xdr:cNvSpPr txBox="1"/>
      </xdr:nvSpPr>
      <xdr:spPr>
        <a:xfrm>
          <a:off x="2738129" y="619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101" name="n_3aveValue有形固定資産減価償却率"/>
        <xdr:cNvSpPr txBox="1"/>
      </xdr:nvSpPr>
      <xdr:spPr>
        <a:xfrm>
          <a:off x="2067569"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49706</xdr:rowOff>
    </xdr:from>
    <xdr:ext cx="405111" cy="259045"/>
    <xdr:sp macro="" textlink="">
      <xdr:nvSpPr>
        <xdr:cNvPr id="102" name="n_4aveValue有形固定資産減価償却率"/>
        <xdr:cNvSpPr txBox="1"/>
      </xdr:nvSpPr>
      <xdr:spPr>
        <a:xfrm>
          <a:off x="1397009" y="583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67644</xdr:rowOff>
    </xdr:from>
    <xdr:ext cx="405111" cy="259045"/>
    <xdr:sp macro="" textlink="">
      <xdr:nvSpPr>
        <xdr:cNvPr id="103" name="n_1mainValue有形固定資産減価償却率"/>
        <xdr:cNvSpPr txBox="1"/>
      </xdr:nvSpPr>
      <xdr:spPr>
        <a:xfrm>
          <a:off x="3395989" y="501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21766</xdr:rowOff>
    </xdr:from>
    <xdr:ext cx="405111" cy="259045"/>
    <xdr:sp macro="" textlink="">
      <xdr:nvSpPr>
        <xdr:cNvPr id="104" name="n_2mainValue有形固定資産減価償却率"/>
        <xdr:cNvSpPr txBox="1"/>
      </xdr:nvSpPr>
      <xdr:spPr>
        <a:xfrm>
          <a:off x="2738129" y="496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当町の特徴として、法人町民税収入により指数は大きく変動することになる。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類似団体平均値と比較すると比率は下回っているが、これは充当可能基金が他団体と比較して多いことが要因となっている。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今後、公共施設等の大規模更新を控えているため、地方債の借入や基金の取り崩しにより比率は上昇する見込みだが、起債と基金を適切に活用し、財政負担の軽減に努める。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5" name="直線コネクタ 134"/>
        <xdr:cNvCxnSpPr/>
      </xdr:nvCxnSpPr>
      <xdr:spPr>
        <a:xfrm flipV="1">
          <a:off x="13027660" y="5145223"/>
          <a:ext cx="1269" cy="14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6" name="債務償還比率最小値テキスト"/>
        <xdr:cNvSpPr txBox="1"/>
      </xdr:nvSpPr>
      <xdr:spPr>
        <a:xfrm>
          <a:off x="13080365" y="66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7" name="直線コネクタ 136"/>
        <xdr:cNvCxnSpPr/>
      </xdr:nvCxnSpPr>
      <xdr:spPr>
        <a:xfrm>
          <a:off x="12963525" y="662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40" name="債務償還比率平均値テキスト"/>
        <xdr:cNvSpPr txBox="1"/>
      </xdr:nvSpPr>
      <xdr:spPr>
        <a:xfrm>
          <a:off x="13080365" y="5823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1" name="フローチャート: 判断 140"/>
        <xdr:cNvSpPr/>
      </xdr:nvSpPr>
      <xdr:spPr>
        <a:xfrm>
          <a:off x="13001625" y="584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2" name="フローチャート: 判断 141"/>
        <xdr:cNvSpPr/>
      </xdr:nvSpPr>
      <xdr:spPr>
        <a:xfrm>
          <a:off x="12359005"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3" name="フローチャート: 判断 142"/>
        <xdr:cNvSpPr/>
      </xdr:nvSpPr>
      <xdr:spPr>
        <a:xfrm>
          <a:off x="1168844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4" name="フローチャート: 判断 143"/>
        <xdr:cNvSpPr/>
      </xdr:nvSpPr>
      <xdr:spPr>
        <a:xfrm>
          <a:off x="1101788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5" name="フローチャート: 判断 144"/>
        <xdr:cNvSpPr/>
      </xdr:nvSpPr>
      <xdr:spPr>
        <a:xfrm>
          <a:off x="1034732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51952</xdr:rowOff>
    </xdr:from>
    <xdr:to>
      <xdr:col>76</xdr:col>
      <xdr:colOff>73025</xdr:colOff>
      <xdr:row>28</xdr:row>
      <xdr:rowOff>153552</xdr:rowOff>
    </xdr:to>
    <xdr:sp macro="" textlink="">
      <xdr:nvSpPr>
        <xdr:cNvPr id="151" name="楕円 150"/>
        <xdr:cNvSpPr/>
      </xdr:nvSpPr>
      <xdr:spPr>
        <a:xfrm>
          <a:off x="13001625" y="5500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74829</xdr:rowOff>
    </xdr:from>
    <xdr:ext cx="469744" cy="259045"/>
    <xdr:sp macro="" textlink="">
      <xdr:nvSpPr>
        <xdr:cNvPr id="152" name="債務償還比率該当値テキスト"/>
        <xdr:cNvSpPr txBox="1"/>
      </xdr:nvSpPr>
      <xdr:spPr>
        <a:xfrm>
          <a:off x="13080365" y="53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128869</xdr:rowOff>
    </xdr:from>
    <xdr:to>
      <xdr:col>72</xdr:col>
      <xdr:colOff>123825</xdr:colOff>
      <xdr:row>28</xdr:row>
      <xdr:rowOff>59019</xdr:rowOff>
    </xdr:to>
    <xdr:sp macro="" textlink="">
      <xdr:nvSpPr>
        <xdr:cNvPr id="153" name="楕円 152"/>
        <xdr:cNvSpPr/>
      </xdr:nvSpPr>
      <xdr:spPr>
        <a:xfrm>
          <a:off x="12359005" y="5409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8219</xdr:rowOff>
    </xdr:from>
    <xdr:to>
      <xdr:col>76</xdr:col>
      <xdr:colOff>22225</xdr:colOff>
      <xdr:row>28</xdr:row>
      <xdr:rowOff>102752</xdr:rowOff>
    </xdr:to>
    <xdr:cxnSp macro="">
      <xdr:nvCxnSpPr>
        <xdr:cNvPr id="154" name="直線コネクタ 153"/>
        <xdr:cNvCxnSpPr/>
      </xdr:nvCxnSpPr>
      <xdr:spPr>
        <a:xfrm>
          <a:off x="12409805" y="5456519"/>
          <a:ext cx="619760" cy="9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52106</xdr:rowOff>
    </xdr:from>
    <xdr:to>
      <xdr:col>68</xdr:col>
      <xdr:colOff>123825</xdr:colOff>
      <xdr:row>28</xdr:row>
      <xdr:rowOff>153706</xdr:rowOff>
    </xdr:to>
    <xdr:sp macro="" textlink="">
      <xdr:nvSpPr>
        <xdr:cNvPr id="155" name="楕円 154"/>
        <xdr:cNvSpPr/>
      </xdr:nvSpPr>
      <xdr:spPr>
        <a:xfrm>
          <a:off x="11688445" y="55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8219</xdr:rowOff>
    </xdr:from>
    <xdr:to>
      <xdr:col>72</xdr:col>
      <xdr:colOff>73025</xdr:colOff>
      <xdr:row>28</xdr:row>
      <xdr:rowOff>102906</xdr:rowOff>
    </xdr:to>
    <xdr:cxnSp macro="">
      <xdr:nvCxnSpPr>
        <xdr:cNvPr id="156" name="直線コネクタ 155"/>
        <xdr:cNvCxnSpPr/>
      </xdr:nvCxnSpPr>
      <xdr:spPr>
        <a:xfrm flipV="1">
          <a:off x="11739245" y="5456519"/>
          <a:ext cx="67056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13208</xdr:rowOff>
    </xdr:from>
    <xdr:to>
      <xdr:col>64</xdr:col>
      <xdr:colOff>123825</xdr:colOff>
      <xdr:row>27</xdr:row>
      <xdr:rowOff>114808</xdr:rowOff>
    </xdr:to>
    <xdr:sp macro="" textlink="">
      <xdr:nvSpPr>
        <xdr:cNvPr id="157" name="楕円 156"/>
        <xdr:cNvSpPr/>
      </xdr:nvSpPr>
      <xdr:spPr>
        <a:xfrm>
          <a:off x="11017885" y="52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64008</xdr:rowOff>
    </xdr:from>
    <xdr:to>
      <xdr:col>68</xdr:col>
      <xdr:colOff>73025</xdr:colOff>
      <xdr:row>28</xdr:row>
      <xdr:rowOff>102906</xdr:rowOff>
    </xdr:to>
    <xdr:cxnSp macro="">
      <xdr:nvCxnSpPr>
        <xdr:cNvPr id="158" name="直線コネクタ 157"/>
        <xdr:cNvCxnSpPr/>
      </xdr:nvCxnSpPr>
      <xdr:spPr>
        <a:xfrm>
          <a:off x="11068685" y="5344668"/>
          <a:ext cx="670560" cy="20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98942</xdr:rowOff>
    </xdr:from>
    <xdr:to>
      <xdr:col>60</xdr:col>
      <xdr:colOff>123825</xdr:colOff>
      <xdr:row>32</xdr:row>
      <xdr:rowOff>29092</xdr:rowOff>
    </xdr:to>
    <xdr:sp macro="" textlink="">
      <xdr:nvSpPr>
        <xdr:cNvPr id="159" name="楕円 158"/>
        <xdr:cNvSpPr/>
      </xdr:nvSpPr>
      <xdr:spPr>
        <a:xfrm>
          <a:off x="10347325" y="6050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64008</xdr:rowOff>
    </xdr:from>
    <xdr:to>
      <xdr:col>64</xdr:col>
      <xdr:colOff>73025</xdr:colOff>
      <xdr:row>31</xdr:row>
      <xdr:rowOff>149742</xdr:rowOff>
    </xdr:to>
    <xdr:cxnSp macro="">
      <xdr:nvCxnSpPr>
        <xdr:cNvPr id="160" name="直線コネクタ 159"/>
        <xdr:cNvCxnSpPr/>
      </xdr:nvCxnSpPr>
      <xdr:spPr>
        <a:xfrm flipV="1">
          <a:off x="10398125" y="5344668"/>
          <a:ext cx="670560" cy="7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61" name="n_1aveValue債務償還比率"/>
        <xdr:cNvSpPr txBox="1"/>
      </xdr:nvSpPr>
      <xdr:spPr>
        <a:xfrm>
          <a:off x="12185092"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2" name="n_2aveValue債務償還比率"/>
        <xdr:cNvSpPr txBox="1"/>
      </xdr:nvSpPr>
      <xdr:spPr>
        <a:xfrm>
          <a:off x="1152723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3" name="n_3aveValue債務償還比率"/>
        <xdr:cNvSpPr txBox="1"/>
      </xdr:nvSpPr>
      <xdr:spPr>
        <a:xfrm>
          <a:off x="1085667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64" name="n_4aveValue債務償還比率"/>
        <xdr:cNvSpPr txBox="1"/>
      </xdr:nvSpPr>
      <xdr:spPr>
        <a:xfrm>
          <a:off x="1018611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75546</xdr:rowOff>
    </xdr:from>
    <xdr:ext cx="469744" cy="259045"/>
    <xdr:sp macro="" textlink="">
      <xdr:nvSpPr>
        <xdr:cNvPr id="165" name="n_1mainValue債務償還比率"/>
        <xdr:cNvSpPr txBox="1"/>
      </xdr:nvSpPr>
      <xdr:spPr>
        <a:xfrm>
          <a:off x="12185092" y="518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170233</xdr:rowOff>
    </xdr:from>
    <xdr:ext cx="469744" cy="259045"/>
    <xdr:sp macro="" textlink="">
      <xdr:nvSpPr>
        <xdr:cNvPr id="166" name="n_2mainValue債務償還比率"/>
        <xdr:cNvSpPr txBox="1"/>
      </xdr:nvSpPr>
      <xdr:spPr>
        <a:xfrm>
          <a:off x="11527232" y="528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131335</xdr:rowOff>
    </xdr:from>
    <xdr:ext cx="469744" cy="259045"/>
    <xdr:sp macro="" textlink="">
      <xdr:nvSpPr>
        <xdr:cNvPr id="167" name="n_3mainValue債務償還比率"/>
        <xdr:cNvSpPr txBox="1"/>
      </xdr:nvSpPr>
      <xdr:spPr>
        <a:xfrm>
          <a:off x="10856672"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20219</xdr:rowOff>
    </xdr:from>
    <xdr:ext cx="469744" cy="259045"/>
    <xdr:sp macro="" textlink="">
      <xdr:nvSpPr>
        <xdr:cNvPr id="168" name="n_4mainValue債務償還比率"/>
        <xdr:cNvSpPr txBox="1"/>
      </xdr:nvSpPr>
      <xdr:spPr>
        <a:xfrm>
          <a:off x="10186112" y="61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37</xdr:row>
      <xdr:rowOff>15240</xdr:rowOff>
    </xdr:from>
    <xdr:to>
      <xdr:col>24</xdr:col>
      <xdr:colOff>62865</xdr:colOff>
      <xdr:row>42</xdr:row>
      <xdr:rowOff>36195</xdr:rowOff>
    </xdr:to>
    <xdr:cxnSp macro="">
      <xdr:nvCxnSpPr>
        <xdr:cNvPr id="56" name="直線コネクタ 55"/>
        <xdr:cNvCxnSpPr/>
      </xdr:nvCxnSpPr>
      <xdr:spPr>
        <a:xfrm flipV="1">
          <a:off x="4086225" y="6217920"/>
          <a:ext cx="0" cy="85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7" name="【道路】&#10;有形固定資産減価償却率最小値テキスト"/>
        <xdr:cNvSpPr txBox="1"/>
      </xdr:nvSpPr>
      <xdr:spPr>
        <a:xfrm>
          <a:off x="4124960"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8" name="直線コネクタ 57"/>
        <xdr:cNvCxnSpPr/>
      </xdr:nvCxnSpPr>
      <xdr:spPr>
        <a:xfrm>
          <a:off x="4020820" y="707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133367</xdr:rowOff>
    </xdr:from>
    <xdr:ext cx="405111" cy="259045"/>
    <xdr:sp macro="" textlink="">
      <xdr:nvSpPr>
        <xdr:cNvPr id="59" name="【道路】&#10;有形固定資産減価償却率最大値テキスト"/>
        <xdr:cNvSpPr txBox="1"/>
      </xdr:nvSpPr>
      <xdr:spPr>
        <a:xfrm>
          <a:off x="4124960"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15240</xdr:rowOff>
    </xdr:from>
    <xdr:to>
      <xdr:col>24</xdr:col>
      <xdr:colOff>152400</xdr:colOff>
      <xdr:row>37</xdr:row>
      <xdr:rowOff>15240</xdr:rowOff>
    </xdr:to>
    <xdr:cxnSp macro="">
      <xdr:nvCxnSpPr>
        <xdr:cNvPr id="60" name="直線コネクタ 59"/>
        <xdr:cNvCxnSpPr/>
      </xdr:nvCxnSpPr>
      <xdr:spPr>
        <a:xfrm>
          <a:off x="4020820" y="6217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146702</xdr:rowOff>
    </xdr:from>
    <xdr:ext cx="405111" cy="259045"/>
    <xdr:sp macro="" textlink="">
      <xdr:nvSpPr>
        <xdr:cNvPr id="61" name="【道路】&#10;有形固定資産減価償却率平均値テキスト"/>
        <xdr:cNvSpPr txBox="1"/>
      </xdr:nvSpPr>
      <xdr:spPr>
        <a:xfrm>
          <a:off x="412496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168275</xdr:rowOff>
    </xdr:from>
    <xdr:to>
      <xdr:col>24</xdr:col>
      <xdr:colOff>114300</xdr:colOff>
      <xdr:row>40</xdr:row>
      <xdr:rowOff>98425</xdr:rowOff>
    </xdr:to>
    <xdr:sp macro="" textlink="">
      <xdr:nvSpPr>
        <xdr:cNvPr id="62" name="フローチャート: 判断 61"/>
        <xdr:cNvSpPr/>
      </xdr:nvSpPr>
      <xdr:spPr>
        <a:xfrm>
          <a:off x="4036060" y="6706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147320</xdr:rowOff>
    </xdr:from>
    <xdr:to>
      <xdr:col>20</xdr:col>
      <xdr:colOff>38100</xdr:colOff>
      <xdr:row>40</xdr:row>
      <xdr:rowOff>77470</xdr:rowOff>
    </xdr:to>
    <xdr:sp macro="" textlink="">
      <xdr:nvSpPr>
        <xdr:cNvPr id="63" name="フローチャート: 判断 62"/>
        <xdr:cNvSpPr/>
      </xdr:nvSpPr>
      <xdr:spPr>
        <a:xfrm>
          <a:off x="3312160" y="66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116840</xdr:rowOff>
    </xdr:from>
    <xdr:to>
      <xdr:col>15</xdr:col>
      <xdr:colOff>101600</xdr:colOff>
      <xdr:row>40</xdr:row>
      <xdr:rowOff>46990</xdr:rowOff>
    </xdr:to>
    <xdr:sp macro="" textlink="">
      <xdr:nvSpPr>
        <xdr:cNvPr id="64" name="フローチャート: 判断 63"/>
        <xdr:cNvSpPr/>
      </xdr:nvSpPr>
      <xdr:spPr>
        <a:xfrm>
          <a:off x="2514600" y="66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80645</xdr:rowOff>
    </xdr:from>
    <xdr:to>
      <xdr:col>10</xdr:col>
      <xdr:colOff>165100</xdr:colOff>
      <xdr:row>40</xdr:row>
      <xdr:rowOff>10795</xdr:rowOff>
    </xdr:to>
    <xdr:sp macro="" textlink="">
      <xdr:nvSpPr>
        <xdr:cNvPr id="65" name="フローチャート: 判断 64"/>
        <xdr:cNvSpPr/>
      </xdr:nvSpPr>
      <xdr:spPr>
        <a:xfrm>
          <a:off x="1739900" y="661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80645</xdr:rowOff>
    </xdr:from>
    <xdr:to>
      <xdr:col>6</xdr:col>
      <xdr:colOff>38100</xdr:colOff>
      <xdr:row>40</xdr:row>
      <xdr:rowOff>10795</xdr:rowOff>
    </xdr:to>
    <xdr:sp macro="" textlink="">
      <xdr:nvSpPr>
        <xdr:cNvPr id="66" name="フローチャート: 判断 65"/>
        <xdr:cNvSpPr/>
      </xdr:nvSpPr>
      <xdr:spPr>
        <a:xfrm>
          <a:off x="965200" y="6618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145415</xdr:rowOff>
    </xdr:from>
    <xdr:to>
      <xdr:col>24</xdr:col>
      <xdr:colOff>114300</xdr:colOff>
      <xdr:row>40</xdr:row>
      <xdr:rowOff>75565</xdr:rowOff>
    </xdr:to>
    <xdr:sp macro="" textlink="">
      <xdr:nvSpPr>
        <xdr:cNvPr id="72" name="楕円 71"/>
        <xdr:cNvSpPr/>
      </xdr:nvSpPr>
      <xdr:spPr>
        <a:xfrm>
          <a:off x="4036060" y="668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168292</xdr:rowOff>
    </xdr:from>
    <xdr:ext cx="405111" cy="259045"/>
    <xdr:sp macro="" textlink="">
      <xdr:nvSpPr>
        <xdr:cNvPr id="73" name="【道路】&#10;有形固定資産減価償却率該当値テキスト"/>
        <xdr:cNvSpPr txBox="1"/>
      </xdr:nvSpPr>
      <xdr:spPr>
        <a:xfrm>
          <a:off x="4124960" y="653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158750</xdr:rowOff>
    </xdr:from>
    <xdr:to>
      <xdr:col>20</xdr:col>
      <xdr:colOff>38100</xdr:colOff>
      <xdr:row>34</xdr:row>
      <xdr:rowOff>88900</xdr:rowOff>
    </xdr:to>
    <xdr:sp macro="" textlink="">
      <xdr:nvSpPr>
        <xdr:cNvPr id="74" name="楕円 73"/>
        <xdr:cNvSpPr/>
      </xdr:nvSpPr>
      <xdr:spPr>
        <a:xfrm>
          <a:off x="331216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38100</xdr:rowOff>
    </xdr:from>
    <xdr:to>
      <xdr:col>24</xdr:col>
      <xdr:colOff>63500</xdr:colOff>
      <xdr:row>40</xdr:row>
      <xdr:rowOff>24765</xdr:rowOff>
    </xdr:to>
    <xdr:cxnSp macro="">
      <xdr:nvCxnSpPr>
        <xdr:cNvPr id="75" name="直線コネクタ 74"/>
        <xdr:cNvCxnSpPr/>
      </xdr:nvCxnSpPr>
      <xdr:spPr>
        <a:xfrm>
          <a:off x="3355340" y="5737860"/>
          <a:ext cx="731520" cy="9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120650</xdr:rowOff>
    </xdr:from>
    <xdr:to>
      <xdr:col>15</xdr:col>
      <xdr:colOff>101600</xdr:colOff>
      <xdr:row>34</xdr:row>
      <xdr:rowOff>50800</xdr:rowOff>
    </xdr:to>
    <xdr:sp macro="" textlink="">
      <xdr:nvSpPr>
        <xdr:cNvPr id="76" name="楕円 75"/>
        <xdr:cNvSpPr/>
      </xdr:nvSpPr>
      <xdr:spPr>
        <a:xfrm>
          <a:off x="2514600" y="565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0</xdr:rowOff>
    </xdr:from>
    <xdr:to>
      <xdr:col>19</xdr:col>
      <xdr:colOff>177800</xdr:colOff>
      <xdr:row>34</xdr:row>
      <xdr:rowOff>38100</xdr:rowOff>
    </xdr:to>
    <xdr:cxnSp macro="">
      <xdr:nvCxnSpPr>
        <xdr:cNvPr id="77" name="直線コネクタ 76"/>
        <xdr:cNvCxnSpPr/>
      </xdr:nvCxnSpPr>
      <xdr:spPr>
        <a:xfrm>
          <a:off x="2565400" y="56997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68597</xdr:rowOff>
    </xdr:from>
    <xdr:ext cx="405111" cy="259045"/>
    <xdr:sp macro="" textlink="">
      <xdr:nvSpPr>
        <xdr:cNvPr id="78" name="n_1aveValue【道路】&#10;有形固定資産減価償却率"/>
        <xdr:cNvSpPr txBox="1"/>
      </xdr:nvSpPr>
      <xdr:spPr>
        <a:xfrm>
          <a:off x="317056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79" name="n_2aveValue【道路】&#10;有形固定資産減価償却率"/>
        <xdr:cNvSpPr txBox="1"/>
      </xdr:nvSpPr>
      <xdr:spPr>
        <a:xfrm>
          <a:off x="238570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27322</xdr:rowOff>
    </xdr:from>
    <xdr:ext cx="405111" cy="259045"/>
    <xdr:sp macro="" textlink="">
      <xdr:nvSpPr>
        <xdr:cNvPr id="80" name="n_3aveValue【道路】&#10;有形固定資産減価償却率"/>
        <xdr:cNvSpPr txBox="1"/>
      </xdr:nvSpPr>
      <xdr:spPr>
        <a:xfrm>
          <a:off x="161100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27322</xdr:rowOff>
    </xdr:from>
    <xdr:ext cx="405111" cy="259045"/>
    <xdr:sp macro="" textlink="">
      <xdr:nvSpPr>
        <xdr:cNvPr id="81" name="n_4aveValue【道路】&#10;有形固定資産減価償却率"/>
        <xdr:cNvSpPr txBox="1"/>
      </xdr:nvSpPr>
      <xdr:spPr>
        <a:xfrm>
          <a:off x="83630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105427</xdr:rowOff>
    </xdr:from>
    <xdr:ext cx="340478" cy="259045"/>
    <xdr:sp macro="" textlink="">
      <xdr:nvSpPr>
        <xdr:cNvPr id="82" name="n_1mainValue【道路】&#10;有形固定資産減価償却率"/>
        <xdr:cNvSpPr txBox="1"/>
      </xdr:nvSpPr>
      <xdr:spPr>
        <a:xfrm>
          <a:off x="3187641" y="546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67327</xdr:rowOff>
    </xdr:from>
    <xdr:ext cx="340478" cy="259045"/>
    <xdr:sp macro="" textlink="">
      <xdr:nvSpPr>
        <xdr:cNvPr id="83" name="n_2mainValue【道路】&#10;有形固定資産減価償却率"/>
        <xdr:cNvSpPr txBox="1"/>
      </xdr:nvSpPr>
      <xdr:spPr>
        <a:xfrm>
          <a:off x="2418021" y="5431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3" name="テキスト ボックス 102"/>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07" name="直線コネクタ 106"/>
        <xdr:cNvCxnSpPr/>
      </xdr:nvCxnSpPr>
      <xdr:spPr>
        <a:xfrm flipV="1">
          <a:off x="9219565" y="5534914"/>
          <a:ext cx="0"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08"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09" name="直線コネクタ 108"/>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0" name="【道路】&#10;一人当たり延長最大値テキスト"/>
        <xdr:cNvSpPr txBox="1"/>
      </xdr:nvSpPr>
      <xdr:spPr>
        <a:xfrm>
          <a:off x="9258300" y="5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1" name="直線コネクタ 110"/>
        <xdr:cNvCxnSpPr/>
      </xdr:nvCxnSpPr>
      <xdr:spPr>
        <a:xfrm>
          <a:off x="9154160" y="5534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2" name="【道路】&#10;一人当たり延長平均値テキスト"/>
        <xdr:cNvSpPr txBox="1"/>
      </xdr:nvSpPr>
      <xdr:spPr>
        <a:xfrm>
          <a:off x="9258300" y="666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3" name="フローチャート: 判断 112"/>
        <xdr:cNvSpPr/>
      </xdr:nvSpPr>
      <xdr:spPr>
        <a:xfrm>
          <a:off x="9192260" y="6809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14" name="フローチャート: 判断 113"/>
        <xdr:cNvSpPr/>
      </xdr:nvSpPr>
      <xdr:spPr>
        <a:xfrm>
          <a:off x="8445500" y="67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15" name="フローチャート: 判断 114"/>
        <xdr:cNvSpPr/>
      </xdr:nvSpPr>
      <xdr:spPr>
        <a:xfrm>
          <a:off x="7670800" y="6781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16" name="フローチャート: 判断 115"/>
        <xdr:cNvSpPr/>
      </xdr:nvSpPr>
      <xdr:spPr>
        <a:xfrm>
          <a:off x="68732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17" name="フローチャート: 判断 116"/>
        <xdr:cNvSpPr/>
      </xdr:nvSpPr>
      <xdr:spPr>
        <a:xfrm>
          <a:off x="60985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146228</xdr:rowOff>
    </xdr:from>
    <xdr:to>
      <xdr:col>55</xdr:col>
      <xdr:colOff>50800</xdr:colOff>
      <xdr:row>41</xdr:row>
      <xdr:rowOff>76378</xdr:rowOff>
    </xdr:to>
    <xdr:sp macro="" textlink="">
      <xdr:nvSpPr>
        <xdr:cNvPr id="123" name="楕円 122"/>
        <xdr:cNvSpPr/>
      </xdr:nvSpPr>
      <xdr:spPr>
        <a:xfrm>
          <a:off x="9192260" y="6851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124655</xdr:rowOff>
    </xdr:from>
    <xdr:ext cx="534377" cy="259045"/>
    <xdr:sp macro="" textlink="">
      <xdr:nvSpPr>
        <xdr:cNvPr id="124" name="【道路】&#10;一人当たり延長該当値テキスト"/>
        <xdr:cNvSpPr txBox="1"/>
      </xdr:nvSpPr>
      <xdr:spPr>
        <a:xfrm>
          <a:off x="9258300" y="68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156058</xdr:rowOff>
    </xdr:from>
    <xdr:to>
      <xdr:col>50</xdr:col>
      <xdr:colOff>165100</xdr:colOff>
      <xdr:row>41</xdr:row>
      <xdr:rowOff>86208</xdr:rowOff>
    </xdr:to>
    <xdr:sp macro="" textlink="">
      <xdr:nvSpPr>
        <xdr:cNvPr id="125" name="楕円 124"/>
        <xdr:cNvSpPr/>
      </xdr:nvSpPr>
      <xdr:spPr>
        <a:xfrm>
          <a:off x="8445500" y="6861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25578</xdr:rowOff>
    </xdr:from>
    <xdr:to>
      <xdr:col>55</xdr:col>
      <xdr:colOff>0</xdr:colOff>
      <xdr:row>41</xdr:row>
      <xdr:rowOff>35408</xdr:rowOff>
    </xdr:to>
    <xdr:cxnSp macro="">
      <xdr:nvCxnSpPr>
        <xdr:cNvPr id="126" name="直線コネクタ 125"/>
        <xdr:cNvCxnSpPr/>
      </xdr:nvCxnSpPr>
      <xdr:spPr>
        <a:xfrm flipV="1">
          <a:off x="8496300" y="6898818"/>
          <a:ext cx="7239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156146</xdr:rowOff>
    </xdr:from>
    <xdr:to>
      <xdr:col>46</xdr:col>
      <xdr:colOff>38100</xdr:colOff>
      <xdr:row>41</xdr:row>
      <xdr:rowOff>86296</xdr:rowOff>
    </xdr:to>
    <xdr:sp macro="" textlink="">
      <xdr:nvSpPr>
        <xdr:cNvPr id="127" name="楕円 126"/>
        <xdr:cNvSpPr/>
      </xdr:nvSpPr>
      <xdr:spPr>
        <a:xfrm>
          <a:off x="7670800" y="6861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35408</xdr:rowOff>
    </xdr:from>
    <xdr:to>
      <xdr:col>50</xdr:col>
      <xdr:colOff>114300</xdr:colOff>
      <xdr:row>41</xdr:row>
      <xdr:rowOff>35496</xdr:rowOff>
    </xdr:to>
    <xdr:cxnSp macro="">
      <xdr:nvCxnSpPr>
        <xdr:cNvPr id="128" name="直線コネクタ 127"/>
        <xdr:cNvCxnSpPr/>
      </xdr:nvCxnSpPr>
      <xdr:spPr>
        <a:xfrm flipV="1">
          <a:off x="7713980" y="6908648"/>
          <a:ext cx="78232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29" name="n_1aveValue【道路】&#10;一人当たり延長"/>
        <xdr:cNvSpPr txBox="1"/>
      </xdr:nvSpPr>
      <xdr:spPr>
        <a:xfrm>
          <a:off x="8239271" y="65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0" name="n_2aveValue【道路】&#10;一人当たり延長"/>
        <xdr:cNvSpPr txBox="1"/>
      </xdr:nvSpPr>
      <xdr:spPr>
        <a:xfrm>
          <a:off x="7477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1" name="n_3aveValue【道路】&#10;一人当たり延長"/>
        <xdr:cNvSpPr txBox="1"/>
      </xdr:nvSpPr>
      <xdr:spPr>
        <a:xfrm>
          <a:off x="67025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32" name="n_4aveValue【道路】&#10;一人当たり延長"/>
        <xdr:cNvSpPr txBox="1"/>
      </xdr:nvSpPr>
      <xdr:spPr>
        <a:xfrm>
          <a:off x="590501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77335</xdr:rowOff>
    </xdr:from>
    <xdr:ext cx="534377" cy="259045"/>
    <xdr:sp macro="" textlink="">
      <xdr:nvSpPr>
        <xdr:cNvPr id="133" name="n_1mainValue【道路】&#10;一人当たり延長"/>
        <xdr:cNvSpPr txBox="1"/>
      </xdr:nvSpPr>
      <xdr:spPr>
        <a:xfrm>
          <a:off x="8239271" y="69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77423</xdr:rowOff>
    </xdr:from>
    <xdr:ext cx="534377" cy="259045"/>
    <xdr:sp macro="" textlink="">
      <xdr:nvSpPr>
        <xdr:cNvPr id="134" name="n_2mainValue【道路】&#10;一人当たり延長"/>
        <xdr:cNvSpPr txBox="1"/>
      </xdr:nvSpPr>
      <xdr:spPr>
        <a:xfrm>
          <a:off x="7477271" y="69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58" name="直線コネクタ 157"/>
        <xdr:cNvCxnSpPr/>
      </xdr:nvCxnSpPr>
      <xdr:spPr>
        <a:xfrm flipV="1">
          <a:off x="4086225" y="94183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59" name="【橋りょう・トンネル】&#10;有形固定資産減価償却率最小値テキスト"/>
        <xdr:cNvSpPr txBox="1"/>
      </xdr:nvSpPr>
      <xdr:spPr>
        <a:xfrm>
          <a:off x="412496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0" name="直線コネクタ 159"/>
        <xdr:cNvCxnSpPr/>
      </xdr:nvCxnSpPr>
      <xdr:spPr>
        <a:xfrm>
          <a:off x="402082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61" name="【橋りょう・トンネル】&#10;有形固定資産減価償却率最大値テキスト"/>
        <xdr:cNvSpPr txBox="1"/>
      </xdr:nvSpPr>
      <xdr:spPr>
        <a:xfrm>
          <a:off x="4124960" y="9201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2" name="直線コネクタ 161"/>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63" name="【橋りょう・トンネル】&#10;有形固定資産減価償却率平均値テキスト"/>
        <xdr:cNvSpPr txBox="1"/>
      </xdr:nvSpPr>
      <xdr:spPr>
        <a:xfrm>
          <a:off x="412496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64" name="フローチャート: 判断 163"/>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65" name="フローチャート: 判断 164"/>
        <xdr:cNvSpPr/>
      </xdr:nvSpPr>
      <xdr:spPr>
        <a:xfrm>
          <a:off x="33121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66" name="フローチャート: 判断 165"/>
        <xdr:cNvSpPr/>
      </xdr:nvSpPr>
      <xdr:spPr>
        <a:xfrm>
          <a:off x="25146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67" name="フローチャート: 判断 166"/>
        <xdr:cNvSpPr/>
      </xdr:nvSpPr>
      <xdr:spPr>
        <a:xfrm>
          <a:off x="17399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68" name="フローチャート: 判断 167"/>
        <xdr:cNvSpPr/>
      </xdr:nvSpPr>
      <xdr:spPr>
        <a:xfrm>
          <a:off x="965200" y="10253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4" name="楕円 173"/>
        <xdr:cNvSpPr/>
      </xdr:nvSpPr>
      <xdr:spPr>
        <a:xfrm>
          <a:off x="4036060" y="997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75" name="【橋りょう・トンネル】&#10;有形固定資産減価償却率該当値テキスト"/>
        <xdr:cNvSpPr txBox="1"/>
      </xdr:nvSpPr>
      <xdr:spPr>
        <a:xfrm>
          <a:off x="412496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76" name="楕円 175"/>
        <xdr:cNvSpPr/>
      </xdr:nvSpPr>
      <xdr:spPr>
        <a:xfrm>
          <a:off x="3312160" y="9935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135255</xdr:rowOff>
    </xdr:to>
    <xdr:cxnSp macro="">
      <xdr:nvCxnSpPr>
        <xdr:cNvPr id="177" name="直線コネクタ 176"/>
        <xdr:cNvCxnSpPr/>
      </xdr:nvCxnSpPr>
      <xdr:spPr>
        <a:xfrm>
          <a:off x="3355340" y="998601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78" name="楕円 177"/>
        <xdr:cNvSpPr/>
      </xdr:nvSpPr>
      <xdr:spPr>
        <a:xfrm>
          <a:off x="25146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95250</xdr:rowOff>
    </xdr:to>
    <xdr:cxnSp macro="">
      <xdr:nvCxnSpPr>
        <xdr:cNvPr id="179" name="直線コネクタ 178"/>
        <xdr:cNvCxnSpPr/>
      </xdr:nvCxnSpPr>
      <xdr:spPr>
        <a:xfrm>
          <a:off x="2565400" y="995362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80" name="n_1aveValue【橋りょう・トンネル】&#10;有形固定資産減価償却率"/>
        <xdr:cNvSpPr txBox="1"/>
      </xdr:nvSpPr>
      <xdr:spPr>
        <a:xfrm>
          <a:off x="317056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81" name="n_2aveValue【橋りょう・トンネル】&#10;有形固定資産減価償却率"/>
        <xdr:cNvSpPr txBox="1"/>
      </xdr:nvSpPr>
      <xdr:spPr>
        <a:xfrm>
          <a:off x="238570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82" name="n_3aveValue【橋りょう・トンネル】&#10;有形固定資産減価償却率"/>
        <xdr:cNvSpPr txBox="1"/>
      </xdr:nvSpPr>
      <xdr:spPr>
        <a:xfrm>
          <a:off x="16110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83" name="n_4aveValue【橋りょう・トンネル】&#10;有形固定資産減価償却率"/>
        <xdr:cNvSpPr txBox="1"/>
      </xdr:nvSpPr>
      <xdr:spPr>
        <a:xfrm>
          <a:off x="8363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84" name="n_1mainValue【橋りょう・トンネル】&#10;有形固定資産減価償却率"/>
        <xdr:cNvSpPr txBox="1"/>
      </xdr:nvSpPr>
      <xdr:spPr>
        <a:xfrm>
          <a:off x="317056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185" name="n_2mainValue【橋りょう・トンネル】&#10;有形固定資産減価償却率"/>
        <xdr:cNvSpPr txBox="1"/>
      </xdr:nvSpPr>
      <xdr:spPr>
        <a:xfrm>
          <a:off x="238570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1" name="テキスト ボックス 20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3" name="テキスト ボックス 20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07" name="直線コネクタ 206"/>
        <xdr:cNvCxnSpPr/>
      </xdr:nvCxnSpPr>
      <xdr:spPr>
        <a:xfrm flipV="1">
          <a:off x="9219565" y="9436502"/>
          <a:ext cx="0" cy="128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08" name="【橋りょう・トンネル】&#10;一人当たり有形固定資産（償却資産）額最小値テキスト"/>
        <xdr:cNvSpPr txBox="1"/>
      </xdr:nvSpPr>
      <xdr:spPr>
        <a:xfrm>
          <a:off x="9258300" y="1072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09" name="直線コネクタ 208"/>
        <xdr:cNvCxnSpPr/>
      </xdr:nvCxnSpPr>
      <xdr:spPr>
        <a:xfrm>
          <a:off x="9154160" y="10725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10" name="【橋りょう・トンネル】&#10;一人当たり有形固定資産（償却資産）額最大値テキスト"/>
        <xdr:cNvSpPr txBox="1"/>
      </xdr:nvSpPr>
      <xdr:spPr>
        <a:xfrm>
          <a:off x="9258300" y="92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11" name="直線コネクタ 210"/>
        <xdr:cNvCxnSpPr/>
      </xdr:nvCxnSpPr>
      <xdr:spPr>
        <a:xfrm>
          <a:off x="9154160" y="9436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12" name="【橋りょう・トンネル】&#10;一人当たり有形固定資産（償却資産）額平均値テキスト"/>
        <xdr:cNvSpPr txBox="1"/>
      </xdr:nvSpPr>
      <xdr:spPr>
        <a:xfrm>
          <a:off x="9258300" y="10265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13" name="フローチャート: 判断 212"/>
        <xdr:cNvSpPr/>
      </xdr:nvSpPr>
      <xdr:spPr>
        <a:xfrm>
          <a:off x="9192260" y="10287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14" name="フローチャート: 判断 213"/>
        <xdr:cNvSpPr/>
      </xdr:nvSpPr>
      <xdr:spPr>
        <a:xfrm>
          <a:off x="8445500" y="102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15" name="フローチャート: 判断 214"/>
        <xdr:cNvSpPr/>
      </xdr:nvSpPr>
      <xdr:spPr>
        <a:xfrm>
          <a:off x="7670800" y="10254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16" name="フローチャート: 判断 215"/>
        <xdr:cNvSpPr/>
      </xdr:nvSpPr>
      <xdr:spPr>
        <a:xfrm>
          <a:off x="68732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17" name="フローチャート: 判断 216"/>
        <xdr:cNvSpPr/>
      </xdr:nvSpPr>
      <xdr:spPr>
        <a:xfrm>
          <a:off x="60985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99925</xdr:rowOff>
    </xdr:from>
    <xdr:to>
      <xdr:col>55</xdr:col>
      <xdr:colOff>50800</xdr:colOff>
      <xdr:row>61</xdr:row>
      <xdr:rowOff>30075</xdr:rowOff>
    </xdr:to>
    <xdr:sp macro="" textlink="">
      <xdr:nvSpPr>
        <xdr:cNvPr id="223" name="楕円 222"/>
        <xdr:cNvSpPr/>
      </xdr:nvSpPr>
      <xdr:spPr>
        <a:xfrm>
          <a:off x="9192260" y="10158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122802</xdr:rowOff>
    </xdr:from>
    <xdr:ext cx="599010" cy="259045"/>
    <xdr:sp macro="" textlink="">
      <xdr:nvSpPr>
        <xdr:cNvPr id="224" name="【橋りょう・トンネル】&#10;一人当たり有形固定資産（償却資産）額該当値テキスト"/>
        <xdr:cNvSpPr txBox="1"/>
      </xdr:nvSpPr>
      <xdr:spPr>
        <a:xfrm>
          <a:off x="9258300" y="100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100538</xdr:rowOff>
    </xdr:from>
    <xdr:to>
      <xdr:col>50</xdr:col>
      <xdr:colOff>165100</xdr:colOff>
      <xdr:row>61</xdr:row>
      <xdr:rowOff>30688</xdr:rowOff>
    </xdr:to>
    <xdr:sp macro="" textlink="">
      <xdr:nvSpPr>
        <xdr:cNvPr id="225" name="楕円 224"/>
        <xdr:cNvSpPr/>
      </xdr:nvSpPr>
      <xdr:spPr>
        <a:xfrm>
          <a:off x="8445500" y="10158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150725</xdr:rowOff>
    </xdr:from>
    <xdr:to>
      <xdr:col>55</xdr:col>
      <xdr:colOff>0</xdr:colOff>
      <xdr:row>60</xdr:row>
      <xdr:rowOff>151338</xdr:rowOff>
    </xdr:to>
    <xdr:cxnSp macro="">
      <xdr:nvCxnSpPr>
        <xdr:cNvPr id="226" name="直線コネクタ 225"/>
        <xdr:cNvCxnSpPr/>
      </xdr:nvCxnSpPr>
      <xdr:spPr>
        <a:xfrm flipV="1">
          <a:off x="8496300" y="10209125"/>
          <a:ext cx="7239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100314</xdr:rowOff>
    </xdr:from>
    <xdr:to>
      <xdr:col>46</xdr:col>
      <xdr:colOff>38100</xdr:colOff>
      <xdr:row>61</xdr:row>
      <xdr:rowOff>30464</xdr:rowOff>
    </xdr:to>
    <xdr:sp macro="" textlink="">
      <xdr:nvSpPr>
        <xdr:cNvPr id="227" name="楕円 226"/>
        <xdr:cNvSpPr/>
      </xdr:nvSpPr>
      <xdr:spPr>
        <a:xfrm>
          <a:off x="7670800" y="10158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151114</xdr:rowOff>
    </xdr:from>
    <xdr:to>
      <xdr:col>50</xdr:col>
      <xdr:colOff>114300</xdr:colOff>
      <xdr:row>60</xdr:row>
      <xdr:rowOff>151338</xdr:rowOff>
    </xdr:to>
    <xdr:cxnSp macro="">
      <xdr:nvCxnSpPr>
        <xdr:cNvPr id="228" name="直線コネクタ 227"/>
        <xdr:cNvCxnSpPr/>
      </xdr:nvCxnSpPr>
      <xdr:spPr>
        <a:xfrm>
          <a:off x="7713980" y="10209514"/>
          <a:ext cx="78232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29" name="n_1aveValue【橋りょう・トンネル】&#10;一人当たり有形固定資産（償却資産）額"/>
        <xdr:cNvSpPr txBox="1"/>
      </xdr:nvSpPr>
      <xdr:spPr>
        <a:xfrm>
          <a:off x="821457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30" name="n_2aveValue【橋りょう・トンネル】&#10;一人当たり有形固定資産（償却資産）額"/>
        <xdr:cNvSpPr txBox="1"/>
      </xdr:nvSpPr>
      <xdr:spPr>
        <a:xfrm>
          <a:off x="744495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31" name="n_3aveValue【橋りょう・トンネル】&#10;一人当たり有形固定資産（償却資産）額"/>
        <xdr:cNvSpPr txBox="1"/>
      </xdr:nvSpPr>
      <xdr:spPr>
        <a:xfrm>
          <a:off x="66702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32" name="n_4aveValue【橋りょう・トンネル】&#10;一人当たり有形固定資産（償却資産）額"/>
        <xdr:cNvSpPr txBox="1"/>
      </xdr:nvSpPr>
      <xdr:spPr>
        <a:xfrm>
          <a:off x="587269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47215</xdr:rowOff>
    </xdr:from>
    <xdr:ext cx="599010" cy="259045"/>
    <xdr:sp macro="" textlink="">
      <xdr:nvSpPr>
        <xdr:cNvPr id="233" name="n_1mainValue【橋りょう・トンネル】&#10;一人当たり有形固定資産（償却資産）額"/>
        <xdr:cNvSpPr txBox="1"/>
      </xdr:nvSpPr>
      <xdr:spPr>
        <a:xfrm>
          <a:off x="8214575" y="993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46991</xdr:rowOff>
    </xdr:from>
    <xdr:ext cx="599010" cy="259045"/>
    <xdr:sp macro="" textlink="">
      <xdr:nvSpPr>
        <xdr:cNvPr id="234" name="n_2mainValue【橋りょう・トンネル】&#10;一人当たり有形固定資産（償却資産）額"/>
        <xdr:cNvSpPr txBox="1"/>
      </xdr:nvSpPr>
      <xdr:spPr>
        <a:xfrm>
          <a:off x="7444955" y="99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59" name="直線コネクタ 258"/>
        <xdr:cNvCxnSpPr/>
      </xdr:nvCxnSpPr>
      <xdr:spPr>
        <a:xfrm flipV="1">
          <a:off x="4086225" y="13287374"/>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60" name="【公営住宅】&#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61" name="直線コネクタ 260"/>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62" name="【公営住宅】&#10;有形固定資産減価償却率最大値テキスト"/>
        <xdr:cNvSpPr txBox="1"/>
      </xdr:nvSpPr>
      <xdr:spPr>
        <a:xfrm>
          <a:off x="4124960" y="1307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63" name="直線コネクタ 262"/>
        <xdr:cNvCxnSpPr/>
      </xdr:nvCxnSpPr>
      <xdr:spPr>
        <a:xfrm>
          <a:off x="4020820" y="13287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64" name="【公営住宅】&#10;有形固定資産減価償却率平均値テキスト"/>
        <xdr:cNvSpPr txBox="1"/>
      </xdr:nvSpPr>
      <xdr:spPr>
        <a:xfrm>
          <a:off x="4124960" y="13745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65" name="フローチャート: 判断 264"/>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66" name="フローチャート: 判断 265"/>
        <xdr:cNvSpPr/>
      </xdr:nvSpPr>
      <xdr:spPr>
        <a:xfrm>
          <a:off x="331216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67" name="フローチャート: 判断 266"/>
        <xdr:cNvSpPr/>
      </xdr:nvSpPr>
      <xdr:spPr>
        <a:xfrm>
          <a:off x="25146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68" name="フローチャート: 判断 267"/>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69" name="フローチャート: 判断 268"/>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75" name="楕円 274"/>
        <xdr:cNvSpPr/>
      </xdr:nvSpPr>
      <xdr:spPr>
        <a:xfrm>
          <a:off x="403606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276" name="【公営住宅】&#10;有形固定資産減価償却率該当値テキスト"/>
        <xdr:cNvSpPr txBox="1"/>
      </xdr:nvSpPr>
      <xdr:spPr>
        <a:xfrm>
          <a:off x="4124960" y="14241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126364</xdr:rowOff>
    </xdr:from>
    <xdr:to>
      <xdr:col>20</xdr:col>
      <xdr:colOff>38100</xdr:colOff>
      <xdr:row>85</xdr:row>
      <xdr:rowOff>56514</xdr:rowOff>
    </xdr:to>
    <xdr:sp macro="" textlink="">
      <xdr:nvSpPr>
        <xdr:cNvPr id="277" name="楕円 276"/>
        <xdr:cNvSpPr/>
      </xdr:nvSpPr>
      <xdr:spPr>
        <a:xfrm>
          <a:off x="3312160" y="14208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5714</xdr:rowOff>
    </xdr:from>
    <xdr:to>
      <xdr:col>24</xdr:col>
      <xdr:colOff>63500</xdr:colOff>
      <xdr:row>85</xdr:row>
      <xdr:rowOff>60961</xdr:rowOff>
    </xdr:to>
    <xdr:cxnSp macro="">
      <xdr:nvCxnSpPr>
        <xdr:cNvPr id="278" name="直線コネクタ 277"/>
        <xdr:cNvCxnSpPr/>
      </xdr:nvCxnSpPr>
      <xdr:spPr>
        <a:xfrm>
          <a:off x="3355340" y="14255114"/>
          <a:ext cx="73152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279" name="楕円 278"/>
        <xdr:cNvSpPr/>
      </xdr:nvSpPr>
      <xdr:spPr>
        <a:xfrm>
          <a:off x="2514600" y="1419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5714</xdr:rowOff>
    </xdr:to>
    <xdr:cxnSp macro="">
      <xdr:nvCxnSpPr>
        <xdr:cNvPr id="280" name="直線コネクタ 279"/>
        <xdr:cNvCxnSpPr/>
      </xdr:nvCxnSpPr>
      <xdr:spPr>
        <a:xfrm>
          <a:off x="2565400" y="14243685"/>
          <a:ext cx="78994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281" name="n_1aveValue【公営住宅】&#10;有形固定資産減価償却率"/>
        <xdr:cNvSpPr txBox="1"/>
      </xdr:nvSpPr>
      <xdr:spPr>
        <a:xfrm>
          <a:off x="317056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82" name="n_2aveValue【公営住宅】&#10;有形固定資産減価償却率"/>
        <xdr:cNvSpPr txBox="1"/>
      </xdr:nvSpPr>
      <xdr:spPr>
        <a:xfrm>
          <a:off x="238570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83" name="n_3aveValue【公営住宅】&#10;有形固定資産減価償却率"/>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84" name="n_4aveValue【公営住宅】&#10;有形固定資産減価償却率"/>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47641</xdr:rowOff>
    </xdr:from>
    <xdr:ext cx="405111" cy="259045"/>
    <xdr:sp macro="" textlink="">
      <xdr:nvSpPr>
        <xdr:cNvPr id="285" name="n_1mainValue【公営住宅】&#10;有形固定資産減価償却率"/>
        <xdr:cNvSpPr txBox="1"/>
      </xdr:nvSpPr>
      <xdr:spPr>
        <a:xfrm>
          <a:off x="317056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286" name="n_2mainValue【公営住宅】&#10;有形固定資産減価償却率"/>
        <xdr:cNvSpPr txBox="1"/>
      </xdr:nvSpPr>
      <xdr:spPr>
        <a:xfrm>
          <a:off x="238570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10" name="直線コネクタ 309"/>
        <xdr:cNvCxnSpPr/>
      </xdr:nvCxnSpPr>
      <xdr:spPr>
        <a:xfrm flipV="1">
          <a:off x="9219565" y="13094207"/>
          <a:ext cx="0" cy="1421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1" name="【公営住宅】&#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2" name="直線コネクタ 311"/>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13" name="【公営住宅】&#10;一人当たり面積最大値テキスト"/>
        <xdr:cNvSpPr txBox="1"/>
      </xdr:nvSpPr>
      <xdr:spPr>
        <a:xfrm>
          <a:off x="9258300" y="128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14" name="直線コネクタ 313"/>
        <xdr:cNvCxnSpPr/>
      </xdr:nvCxnSpPr>
      <xdr:spPr>
        <a:xfrm>
          <a:off x="9154160" y="13094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15" name="【公営住宅】&#10;一人当たり面積平均値テキスト"/>
        <xdr:cNvSpPr txBox="1"/>
      </xdr:nvSpPr>
      <xdr:spPr>
        <a:xfrm>
          <a:off x="9258300" y="1398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16" name="フローチャート: 判断 315"/>
        <xdr:cNvSpPr/>
      </xdr:nvSpPr>
      <xdr:spPr>
        <a:xfrm>
          <a:off x="9192260" y="1413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17" name="フローチャート: 判断 316"/>
        <xdr:cNvSpPr/>
      </xdr:nvSpPr>
      <xdr:spPr>
        <a:xfrm>
          <a:off x="8445500" y="1408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18" name="フローチャート: 判断 317"/>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19" name="フローチャート: 判断 318"/>
        <xdr:cNvSpPr/>
      </xdr:nvSpPr>
      <xdr:spPr>
        <a:xfrm>
          <a:off x="68732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20" name="フローチャート: 判断 319"/>
        <xdr:cNvSpPr/>
      </xdr:nvSpPr>
      <xdr:spPr>
        <a:xfrm>
          <a:off x="6098540" y="140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61976</xdr:rowOff>
    </xdr:from>
    <xdr:to>
      <xdr:col>55</xdr:col>
      <xdr:colOff>50800</xdr:colOff>
      <xdr:row>85</xdr:row>
      <xdr:rowOff>163576</xdr:rowOff>
    </xdr:to>
    <xdr:sp macro="" textlink="">
      <xdr:nvSpPr>
        <xdr:cNvPr id="326" name="楕円 325"/>
        <xdr:cNvSpPr/>
      </xdr:nvSpPr>
      <xdr:spPr>
        <a:xfrm>
          <a:off x="9192260" y="14311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40403</xdr:rowOff>
    </xdr:from>
    <xdr:ext cx="469744" cy="259045"/>
    <xdr:sp macro="" textlink="">
      <xdr:nvSpPr>
        <xdr:cNvPr id="327" name="【公営住宅】&#10;一人当たり面積該当値テキスト"/>
        <xdr:cNvSpPr txBox="1"/>
      </xdr:nvSpPr>
      <xdr:spPr>
        <a:xfrm>
          <a:off x="92583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61976</xdr:rowOff>
    </xdr:from>
    <xdr:to>
      <xdr:col>50</xdr:col>
      <xdr:colOff>165100</xdr:colOff>
      <xdr:row>85</xdr:row>
      <xdr:rowOff>163576</xdr:rowOff>
    </xdr:to>
    <xdr:sp macro="" textlink="">
      <xdr:nvSpPr>
        <xdr:cNvPr id="328" name="楕円 327"/>
        <xdr:cNvSpPr/>
      </xdr:nvSpPr>
      <xdr:spPr>
        <a:xfrm>
          <a:off x="8445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112776</xdr:rowOff>
    </xdr:from>
    <xdr:to>
      <xdr:col>55</xdr:col>
      <xdr:colOff>0</xdr:colOff>
      <xdr:row>85</xdr:row>
      <xdr:rowOff>112776</xdr:rowOff>
    </xdr:to>
    <xdr:cxnSp macro="">
      <xdr:nvCxnSpPr>
        <xdr:cNvPr id="329" name="直線コネクタ 328"/>
        <xdr:cNvCxnSpPr/>
      </xdr:nvCxnSpPr>
      <xdr:spPr>
        <a:xfrm>
          <a:off x="8496300" y="143621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61976</xdr:rowOff>
    </xdr:from>
    <xdr:to>
      <xdr:col>46</xdr:col>
      <xdr:colOff>38100</xdr:colOff>
      <xdr:row>85</xdr:row>
      <xdr:rowOff>163576</xdr:rowOff>
    </xdr:to>
    <xdr:sp macro="" textlink="">
      <xdr:nvSpPr>
        <xdr:cNvPr id="330" name="楕円 329"/>
        <xdr:cNvSpPr/>
      </xdr:nvSpPr>
      <xdr:spPr>
        <a:xfrm>
          <a:off x="7670800" y="14311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112776</xdr:rowOff>
    </xdr:from>
    <xdr:to>
      <xdr:col>50</xdr:col>
      <xdr:colOff>114300</xdr:colOff>
      <xdr:row>85</xdr:row>
      <xdr:rowOff>112776</xdr:rowOff>
    </xdr:to>
    <xdr:cxnSp macro="">
      <xdr:nvCxnSpPr>
        <xdr:cNvPr id="331" name="直線コネクタ 330"/>
        <xdr:cNvCxnSpPr/>
      </xdr:nvCxnSpPr>
      <xdr:spPr>
        <a:xfrm>
          <a:off x="7713980" y="143621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32" name="n_1aveValue【公営住宅】&#10;一人当たり面積"/>
        <xdr:cNvSpPr txBox="1"/>
      </xdr:nvSpPr>
      <xdr:spPr>
        <a:xfrm>
          <a:off x="8271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33" name="n_2aveValue【公営住宅】&#10;一人当たり面積"/>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34" name="n_3aveValue【公営住宅】&#10;一人当たり面積"/>
        <xdr:cNvSpPr txBox="1"/>
      </xdr:nvSpPr>
      <xdr:spPr>
        <a:xfrm>
          <a:off x="67120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35" name="n_4aveValue【公営住宅】&#10;一人当たり面積"/>
        <xdr:cNvSpPr txBox="1"/>
      </xdr:nvSpPr>
      <xdr:spPr>
        <a:xfrm>
          <a:off x="5937327"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154703</xdr:rowOff>
    </xdr:from>
    <xdr:ext cx="469744" cy="259045"/>
    <xdr:sp macro="" textlink="">
      <xdr:nvSpPr>
        <xdr:cNvPr id="336" name="n_1mainValue【公営住宅】&#10;一人当たり面積"/>
        <xdr:cNvSpPr txBox="1"/>
      </xdr:nvSpPr>
      <xdr:spPr>
        <a:xfrm>
          <a:off x="827158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154703</xdr:rowOff>
    </xdr:from>
    <xdr:ext cx="469744" cy="259045"/>
    <xdr:sp macro="" textlink="">
      <xdr:nvSpPr>
        <xdr:cNvPr id="337" name="n_2mainValue【公営住宅】&#10;一人当たり面積"/>
        <xdr:cNvSpPr txBox="1"/>
      </xdr:nvSpPr>
      <xdr:spPr>
        <a:xfrm>
          <a:off x="750958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6" name="テキスト ボックス 365"/>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4" name="テキスト ボックス 37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6" name="テキスト ボックス 37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78" name="直線コネクタ 377"/>
        <xdr:cNvCxnSpPr/>
      </xdr:nvCxnSpPr>
      <xdr:spPr>
        <a:xfrm flipV="1">
          <a:off x="14375764" y="5735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379" name="【認定こども園・幼稚園・保育所】&#10;有形固定資産減価償却率最小値テキスト"/>
        <xdr:cNvSpPr txBox="1"/>
      </xdr:nvSpPr>
      <xdr:spPr>
        <a:xfrm>
          <a:off x="144145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380" name="直線コネクタ 379"/>
        <xdr:cNvCxnSpPr/>
      </xdr:nvCxnSpPr>
      <xdr:spPr>
        <a:xfrm>
          <a:off x="1428750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81" name="【認定こども園・幼稚園・保育所】&#10;有形固定資産減価償却率最大値テキスト"/>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82" name="直線コネクタ 381"/>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383" name="【認定こども園・幼稚園・保育所】&#10;有形固定資産減価償却率平均値テキスト"/>
        <xdr:cNvSpPr txBox="1"/>
      </xdr:nvSpPr>
      <xdr:spPr>
        <a:xfrm>
          <a:off x="144145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384" name="フローチャート: 判断 383"/>
        <xdr:cNvSpPr/>
      </xdr:nvSpPr>
      <xdr:spPr>
        <a:xfrm>
          <a:off x="14325600" y="62128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385" name="フローチャート: 判断 384"/>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386" name="フローチャート: 判断 385"/>
        <xdr:cNvSpPr/>
      </xdr:nvSpPr>
      <xdr:spPr>
        <a:xfrm>
          <a:off x="128041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387" name="フローチャート: 判断 386"/>
        <xdr:cNvSpPr/>
      </xdr:nvSpPr>
      <xdr:spPr>
        <a:xfrm>
          <a:off x="1202944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88" name="フローチャート: 判断 387"/>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133985</xdr:rowOff>
    </xdr:from>
    <xdr:to>
      <xdr:col>76</xdr:col>
      <xdr:colOff>165100</xdr:colOff>
      <xdr:row>42</xdr:row>
      <xdr:rowOff>64135</xdr:rowOff>
    </xdr:to>
    <xdr:sp macro="" textlink="">
      <xdr:nvSpPr>
        <xdr:cNvPr id="394" name="楕円 393"/>
        <xdr:cNvSpPr/>
      </xdr:nvSpPr>
      <xdr:spPr>
        <a:xfrm>
          <a:off x="12804140" y="7007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113047</xdr:rowOff>
    </xdr:from>
    <xdr:ext cx="405111" cy="259045"/>
    <xdr:sp macro="" textlink="">
      <xdr:nvSpPr>
        <xdr:cNvPr id="395" name="n_1aveValue【認定こども園・幼稚園・保育所】&#10;有形固定資産減価償却率"/>
        <xdr:cNvSpPr txBox="1"/>
      </xdr:nvSpPr>
      <xdr:spPr>
        <a:xfrm>
          <a:off x="13437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396" name="n_2aveValue【認定こども園・幼稚園・保育所】&#10;有形固定資産減価償却率"/>
        <xdr:cNvSpPr txBox="1"/>
      </xdr:nvSpPr>
      <xdr:spPr>
        <a:xfrm>
          <a:off x="12675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397" name="n_3aveValue【認定こども園・幼稚園・保育所】&#10;有形固定資産減価償却率"/>
        <xdr:cNvSpPr txBox="1"/>
      </xdr:nvSpPr>
      <xdr:spPr>
        <a:xfrm>
          <a:off x="119005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98" name="n_4aveValue【認定こども園・幼稚園・保育所】&#10;有形固定資産減価償却率"/>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55262</xdr:rowOff>
    </xdr:from>
    <xdr:ext cx="405111" cy="259045"/>
    <xdr:sp macro="" textlink="">
      <xdr:nvSpPr>
        <xdr:cNvPr id="399" name="n_2mainValue【認定こども園・幼稚園・保育所】&#10;有形固定資産減価償却率"/>
        <xdr:cNvSpPr txBox="1"/>
      </xdr:nvSpPr>
      <xdr:spPr>
        <a:xfrm>
          <a:off x="126752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1" name="テキスト ボックス 41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3" name="テキスト ボックス 41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5" name="テキスト ボックス 41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7" name="テキスト ボックス 41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21" name="直線コネクタ 420"/>
        <xdr:cNvCxnSpPr/>
      </xdr:nvCxnSpPr>
      <xdr:spPr>
        <a:xfrm flipV="1">
          <a:off x="19509104" y="5640324"/>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22" name="【認定こども園・幼稚園・保育所】&#10;一人当たり面積最小値テキスト"/>
        <xdr:cNvSpPr txBox="1"/>
      </xdr:nvSpPr>
      <xdr:spPr>
        <a:xfrm>
          <a:off x="1954784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23" name="直線コネクタ 422"/>
        <xdr:cNvCxnSpPr/>
      </xdr:nvCxnSpPr>
      <xdr:spPr>
        <a:xfrm>
          <a:off x="1944370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24" name="【認定こども園・幼稚園・保育所】&#10;一人当たり面積最大値テキスト"/>
        <xdr:cNvSpPr txBox="1"/>
      </xdr:nvSpPr>
      <xdr:spPr>
        <a:xfrm>
          <a:off x="19547840" y="54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25" name="直線コネクタ 424"/>
        <xdr:cNvCxnSpPr/>
      </xdr:nvCxnSpPr>
      <xdr:spPr>
        <a:xfrm>
          <a:off x="19443700" y="564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26" name="【認定こども園・幼稚園・保育所】&#10;一人当たり面積平均値テキスト"/>
        <xdr:cNvSpPr txBox="1"/>
      </xdr:nvSpPr>
      <xdr:spPr>
        <a:xfrm>
          <a:off x="1954784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27" name="フローチャート: 判断 426"/>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28" name="フローチャート: 判断 427"/>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29" name="フローチャート: 判断 428"/>
        <xdr:cNvSpPr/>
      </xdr:nvSpPr>
      <xdr:spPr>
        <a:xfrm>
          <a:off x="1793748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30" name="フローチャート: 判断 429"/>
        <xdr:cNvSpPr/>
      </xdr:nvSpPr>
      <xdr:spPr>
        <a:xfrm>
          <a:off x="171627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31" name="フローチャート: 判断 430"/>
        <xdr:cNvSpPr/>
      </xdr:nvSpPr>
      <xdr:spPr>
        <a:xfrm>
          <a:off x="1638808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13970</xdr:rowOff>
    </xdr:from>
    <xdr:to>
      <xdr:col>107</xdr:col>
      <xdr:colOff>101600</xdr:colOff>
      <xdr:row>41</xdr:row>
      <xdr:rowOff>115570</xdr:rowOff>
    </xdr:to>
    <xdr:sp macro="" textlink="">
      <xdr:nvSpPr>
        <xdr:cNvPr id="437" name="楕円 436"/>
        <xdr:cNvSpPr/>
      </xdr:nvSpPr>
      <xdr:spPr>
        <a:xfrm>
          <a:off x="1793748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56659</xdr:rowOff>
    </xdr:from>
    <xdr:ext cx="469744" cy="259045"/>
    <xdr:sp macro="" textlink="">
      <xdr:nvSpPr>
        <xdr:cNvPr id="438" name="n_1aveValue【認定こども園・幼稚園・保育所】&#10;一人当たり面積"/>
        <xdr:cNvSpPr txBox="1"/>
      </xdr:nvSpPr>
      <xdr:spPr>
        <a:xfrm>
          <a:off x="185611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39" name="n_2aveValue【認定こども園・幼稚園・保育所】&#10;一人当たり面積"/>
        <xdr:cNvSpPr txBox="1"/>
      </xdr:nvSpPr>
      <xdr:spPr>
        <a:xfrm>
          <a:off x="1777626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40" name="n_3aveValue【認定こども園・幼稚園・保育所】&#10;一人当たり面積"/>
        <xdr:cNvSpPr txBox="1"/>
      </xdr:nvSpPr>
      <xdr:spPr>
        <a:xfrm>
          <a:off x="170015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41" name="n_4aveValue【認定こども園・幼稚園・保育所】&#10;一人当たり面積"/>
        <xdr:cNvSpPr txBox="1"/>
      </xdr:nvSpPr>
      <xdr:spPr>
        <a:xfrm>
          <a:off x="162268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442" name="n_2mainValue【認定こども園・幼稚園・保育所】&#10;一人当たり面積"/>
        <xdr:cNvSpPr txBox="1"/>
      </xdr:nvSpPr>
      <xdr:spPr>
        <a:xfrm>
          <a:off x="1777626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67" name="直線コネクタ 466"/>
        <xdr:cNvCxnSpPr/>
      </xdr:nvCxnSpPr>
      <xdr:spPr>
        <a:xfrm flipV="1">
          <a:off x="14375764" y="9220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68" name="【学校施設】&#10;有形固定資産減価償却率最小値テキスト"/>
        <xdr:cNvSpPr txBox="1"/>
      </xdr:nvSpPr>
      <xdr:spPr>
        <a:xfrm>
          <a:off x="144145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69" name="直線コネクタ 468"/>
        <xdr:cNvCxnSpPr/>
      </xdr:nvCxnSpPr>
      <xdr:spPr>
        <a:xfrm>
          <a:off x="142875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70" name="【学校施設】&#10;有形固定資産減価償却率最大値テキスト"/>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71" name="直線コネクタ 470"/>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72" name="【学校施設】&#10;有形固定資産減価償却率平均値テキスト"/>
        <xdr:cNvSpPr txBox="1"/>
      </xdr:nvSpPr>
      <xdr:spPr>
        <a:xfrm>
          <a:off x="144145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73" name="フローチャート: 判断 472"/>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74" name="フローチャート: 判断 473"/>
        <xdr:cNvSpPr/>
      </xdr:nvSpPr>
      <xdr:spPr>
        <a:xfrm>
          <a:off x="135788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475" name="フローチャート: 判断 474"/>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76" name="フローチャート: 判断 475"/>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477" name="フローチャート: 判断 476"/>
        <xdr:cNvSpPr/>
      </xdr:nvSpPr>
      <xdr:spPr>
        <a:xfrm>
          <a:off x="11231880" y="970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83" name="楕円 482"/>
        <xdr:cNvSpPr/>
      </xdr:nvSpPr>
      <xdr:spPr>
        <a:xfrm>
          <a:off x="14325600" y="99275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15257</xdr:rowOff>
    </xdr:from>
    <xdr:ext cx="405111" cy="259045"/>
    <xdr:sp macro="" textlink="">
      <xdr:nvSpPr>
        <xdr:cNvPr id="484" name="【学校施設】&#10;有形固定資産減価償却率該当値テキスト"/>
        <xdr:cNvSpPr txBox="1"/>
      </xdr:nvSpPr>
      <xdr:spPr>
        <a:xfrm>
          <a:off x="14414500"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55880</xdr:rowOff>
    </xdr:from>
    <xdr:to>
      <xdr:col>81</xdr:col>
      <xdr:colOff>101600</xdr:colOff>
      <xdr:row>59</xdr:row>
      <xdr:rowOff>157480</xdr:rowOff>
    </xdr:to>
    <xdr:sp macro="" textlink="">
      <xdr:nvSpPr>
        <xdr:cNvPr id="485" name="楕円 484"/>
        <xdr:cNvSpPr/>
      </xdr:nvSpPr>
      <xdr:spPr>
        <a:xfrm>
          <a:off x="1357884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106680</xdr:rowOff>
    </xdr:to>
    <xdr:cxnSp macro="">
      <xdr:nvCxnSpPr>
        <xdr:cNvPr id="486" name="直線コネクタ 485"/>
        <xdr:cNvCxnSpPr/>
      </xdr:nvCxnSpPr>
      <xdr:spPr>
        <a:xfrm flipV="1">
          <a:off x="13629640" y="997839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87" name="楕円 486"/>
        <xdr:cNvSpPr/>
      </xdr:nvSpPr>
      <xdr:spPr>
        <a:xfrm>
          <a:off x="1280414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106680</xdr:rowOff>
    </xdr:to>
    <xdr:cxnSp macro="">
      <xdr:nvCxnSpPr>
        <xdr:cNvPr id="488" name="直線コネクタ 487"/>
        <xdr:cNvCxnSpPr/>
      </xdr:nvCxnSpPr>
      <xdr:spPr>
        <a:xfrm>
          <a:off x="12854940" y="990600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489" name="n_1aveValue【学校施設】&#10;有形固定資産減価償却率"/>
        <xdr:cNvSpPr txBox="1"/>
      </xdr:nvSpPr>
      <xdr:spPr>
        <a:xfrm>
          <a:off x="13437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490" name="n_2aveValue【学校施設】&#10;有形固定資産減価償却率"/>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491" name="n_3aveValue【学校施設】&#10;有形固定資産減価償却率"/>
        <xdr:cNvSpPr txBox="1"/>
      </xdr:nvSpPr>
      <xdr:spPr>
        <a:xfrm>
          <a:off x="119005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492" name="n_4aveValue【学校施設】&#10;有形固定資産減価償却率"/>
        <xdr:cNvSpPr txBox="1"/>
      </xdr:nvSpPr>
      <xdr:spPr>
        <a:xfrm>
          <a:off x="1110298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148607</xdr:rowOff>
    </xdr:from>
    <xdr:ext cx="405111" cy="259045"/>
    <xdr:sp macro="" textlink="">
      <xdr:nvSpPr>
        <xdr:cNvPr id="493" name="n_1mainValue【学校施設】&#10;有形固定資産減価償却率"/>
        <xdr:cNvSpPr txBox="1"/>
      </xdr:nvSpPr>
      <xdr:spPr>
        <a:xfrm>
          <a:off x="134372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494" name="n_2mainValue【学校施設】&#10;有形固定資産減価償却率"/>
        <xdr:cNvSpPr txBox="1"/>
      </xdr:nvSpPr>
      <xdr:spPr>
        <a:xfrm>
          <a:off x="126752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16" name="直線コネクタ 515"/>
        <xdr:cNvCxnSpPr/>
      </xdr:nvCxnSpPr>
      <xdr:spPr>
        <a:xfrm flipV="1">
          <a:off x="19509104" y="9342272"/>
          <a:ext cx="0" cy="11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17" name="【学校施設】&#10;一人当たり面積最小値テキスト"/>
        <xdr:cNvSpPr txBox="1"/>
      </xdr:nvSpPr>
      <xdr:spPr>
        <a:xfrm>
          <a:off x="19547840" y="105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18" name="直線コネクタ 517"/>
        <xdr:cNvCxnSpPr/>
      </xdr:nvCxnSpPr>
      <xdr:spPr>
        <a:xfrm>
          <a:off x="19443700" y="1050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19" name="【学校施設】&#10;一人当たり面積最大値テキスト"/>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20" name="直線コネクタ 519"/>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21" name="【学校施設】&#10;一人当たり面積平均値テキスト"/>
        <xdr:cNvSpPr txBox="1"/>
      </xdr:nvSpPr>
      <xdr:spPr>
        <a:xfrm>
          <a:off x="19547840" y="9800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22" name="フローチャート: 判断 521"/>
        <xdr:cNvSpPr/>
      </xdr:nvSpPr>
      <xdr:spPr>
        <a:xfrm>
          <a:off x="19458940" y="99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23" name="フローチャート: 判断 522"/>
        <xdr:cNvSpPr/>
      </xdr:nvSpPr>
      <xdr:spPr>
        <a:xfrm>
          <a:off x="18735040" y="9922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24" name="フローチャート: 判断 523"/>
        <xdr:cNvSpPr/>
      </xdr:nvSpPr>
      <xdr:spPr>
        <a:xfrm>
          <a:off x="17937480" y="9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25" name="フローチャート: 判断 524"/>
        <xdr:cNvSpPr/>
      </xdr:nvSpPr>
      <xdr:spPr>
        <a:xfrm>
          <a:off x="17162780" y="99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26" name="フローチャート: 判断 525"/>
        <xdr:cNvSpPr/>
      </xdr:nvSpPr>
      <xdr:spPr>
        <a:xfrm>
          <a:off x="16388080" y="9936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56185</xdr:rowOff>
    </xdr:from>
    <xdr:to>
      <xdr:col>116</xdr:col>
      <xdr:colOff>114300</xdr:colOff>
      <xdr:row>62</xdr:row>
      <xdr:rowOff>157785</xdr:rowOff>
    </xdr:to>
    <xdr:sp macro="" textlink="">
      <xdr:nvSpPr>
        <xdr:cNvPr id="532" name="楕円 531"/>
        <xdr:cNvSpPr/>
      </xdr:nvSpPr>
      <xdr:spPr>
        <a:xfrm>
          <a:off x="19458940" y="1044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142562</xdr:rowOff>
    </xdr:from>
    <xdr:ext cx="469744" cy="259045"/>
    <xdr:sp macro="" textlink="">
      <xdr:nvSpPr>
        <xdr:cNvPr id="533" name="【学校施設】&#10;一人当たり面積該当値テキスト"/>
        <xdr:cNvSpPr txBox="1"/>
      </xdr:nvSpPr>
      <xdr:spPr>
        <a:xfrm>
          <a:off x="19547840" y="103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115621</xdr:rowOff>
    </xdr:from>
    <xdr:to>
      <xdr:col>112</xdr:col>
      <xdr:colOff>38100</xdr:colOff>
      <xdr:row>59</xdr:row>
      <xdr:rowOff>45771</xdr:rowOff>
    </xdr:to>
    <xdr:sp macro="" textlink="">
      <xdr:nvSpPr>
        <xdr:cNvPr id="534" name="楕円 533"/>
        <xdr:cNvSpPr/>
      </xdr:nvSpPr>
      <xdr:spPr>
        <a:xfrm>
          <a:off x="18735040" y="98387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166421</xdr:rowOff>
    </xdr:from>
    <xdr:to>
      <xdr:col>116</xdr:col>
      <xdr:colOff>63500</xdr:colOff>
      <xdr:row>62</xdr:row>
      <xdr:rowOff>106985</xdr:rowOff>
    </xdr:to>
    <xdr:cxnSp macro="">
      <xdr:nvCxnSpPr>
        <xdr:cNvPr id="535" name="直線コネクタ 534"/>
        <xdr:cNvCxnSpPr/>
      </xdr:nvCxnSpPr>
      <xdr:spPr>
        <a:xfrm>
          <a:off x="18778220" y="9889541"/>
          <a:ext cx="731520" cy="6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115164</xdr:rowOff>
    </xdr:from>
    <xdr:to>
      <xdr:col>107</xdr:col>
      <xdr:colOff>101600</xdr:colOff>
      <xdr:row>59</xdr:row>
      <xdr:rowOff>45314</xdr:rowOff>
    </xdr:to>
    <xdr:sp macro="" textlink="">
      <xdr:nvSpPr>
        <xdr:cNvPr id="536" name="楕円 535"/>
        <xdr:cNvSpPr/>
      </xdr:nvSpPr>
      <xdr:spPr>
        <a:xfrm>
          <a:off x="17937480" y="9838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165964</xdr:rowOff>
    </xdr:from>
    <xdr:to>
      <xdr:col>111</xdr:col>
      <xdr:colOff>177800</xdr:colOff>
      <xdr:row>58</xdr:row>
      <xdr:rowOff>166421</xdr:rowOff>
    </xdr:to>
    <xdr:cxnSp macro="">
      <xdr:nvCxnSpPr>
        <xdr:cNvPr id="537" name="直線コネクタ 536"/>
        <xdr:cNvCxnSpPr/>
      </xdr:nvCxnSpPr>
      <xdr:spPr>
        <a:xfrm>
          <a:off x="17988280" y="9889084"/>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538" name="n_1aveValue【学校施設】&#10;一人当たり面積"/>
        <xdr:cNvSpPr txBox="1"/>
      </xdr:nvSpPr>
      <xdr:spPr>
        <a:xfrm>
          <a:off x="18561127" y="1001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39" name="n_2aveValue【学校施設】&#10;一人当たり面積"/>
        <xdr:cNvSpPr txBox="1"/>
      </xdr:nvSpPr>
      <xdr:spPr>
        <a:xfrm>
          <a:off x="17776267" y="1000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40" name="n_3aveValue【学校施設】&#10;一人当たり面積"/>
        <xdr:cNvSpPr txBox="1"/>
      </xdr:nvSpPr>
      <xdr:spPr>
        <a:xfrm>
          <a:off x="17001567" y="96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41" name="n_4aveValue【学校施設】&#10;一人当たり面積"/>
        <xdr:cNvSpPr txBox="1"/>
      </xdr:nvSpPr>
      <xdr:spPr>
        <a:xfrm>
          <a:off x="16226867" y="97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62298</xdr:rowOff>
    </xdr:from>
    <xdr:ext cx="469744" cy="259045"/>
    <xdr:sp macro="" textlink="">
      <xdr:nvSpPr>
        <xdr:cNvPr id="542" name="n_1mainValue【学校施設】&#10;一人当たり面積"/>
        <xdr:cNvSpPr txBox="1"/>
      </xdr:nvSpPr>
      <xdr:spPr>
        <a:xfrm>
          <a:off x="18561127" y="961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61841</xdr:rowOff>
    </xdr:from>
    <xdr:ext cx="469744" cy="259045"/>
    <xdr:sp macro="" textlink="">
      <xdr:nvSpPr>
        <xdr:cNvPr id="543" name="n_2mainValue【学校施設】&#10;一人当たり面積"/>
        <xdr:cNvSpPr txBox="1"/>
      </xdr:nvSpPr>
      <xdr:spPr>
        <a:xfrm>
          <a:off x="17776267" y="961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0" name="テキスト ボックス 56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2" name="テキスト ボックス 571"/>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0" name="テキスト ボックス 57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2" name="テキスト ボックス 581"/>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584" name="直線コネクタ 583"/>
        <xdr:cNvCxnSpPr/>
      </xdr:nvCxnSpPr>
      <xdr:spPr>
        <a:xfrm flipV="1">
          <a:off x="14375764" y="1680781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85"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6" name="直線コネクタ 585"/>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587" name="【公民館】&#10;有形固定資産減価償却率最大値テキスト"/>
        <xdr:cNvSpPr txBox="1"/>
      </xdr:nvSpPr>
      <xdr:spPr>
        <a:xfrm>
          <a:off x="14414500" y="1659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588" name="直線コネクタ 587"/>
        <xdr:cNvCxnSpPr/>
      </xdr:nvCxnSpPr>
      <xdr:spPr>
        <a:xfrm>
          <a:off x="14287500" y="1680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589" name="【公民館】&#10;有形固定資産減価償却率平均値テキスト"/>
        <xdr:cNvSpPr txBox="1"/>
      </xdr:nvSpPr>
      <xdr:spPr>
        <a:xfrm>
          <a:off x="14414500" y="1735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590" name="フローチャート: 判断 589"/>
        <xdr:cNvSpPr/>
      </xdr:nvSpPr>
      <xdr:spPr>
        <a:xfrm>
          <a:off x="14325600" y="174961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591" name="フローチャート: 判断 590"/>
        <xdr:cNvSpPr/>
      </xdr:nvSpPr>
      <xdr:spPr>
        <a:xfrm>
          <a:off x="135788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592" name="フローチャート: 判断 591"/>
        <xdr:cNvSpPr/>
      </xdr:nvSpPr>
      <xdr:spPr>
        <a:xfrm>
          <a:off x="128041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593" name="フローチャート: 判断 592"/>
        <xdr:cNvSpPr/>
      </xdr:nvSpPr>
      <xdr:spPr>
        <a:xfrm>
          <a:off x="12029440" y="1747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94" name="フローチャート: 判断 593"/>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67311</xdr:rowOff>
    </xdr:from>
    <xdr:to>
      <xdr:col>85</xdr:col>
      <xdr:colOff>177800</xdr:colOff>
      <xdr:row>108</xdr:row>
      <xdr:rowOff>168911</xdr:rowOff>
    </xdr:to>
    <xdr:sp macro="" textlink="">
      <xdr:nvSpPr>
        <xdr:cNvPr id="600" name="楕円 599"/>
        <xdr:cNvSpPr/>
      </xdr:nvSpPr>
      <xdr:spPr>
        <a:xfrm>
          <a:off x="14325600" y="181724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153688</xdr:rowOff>
    </xdr:from>
    <xdr:ext cx="405111" cy="259045"/>
    <xdr:sp macro="" textlink="">
      <xdr:nvSpPr>
        <xdr:cNvPr id="601" name="【公民館】&#10;有形固定資産減価償却率該当値テキスト"/>
        <xdr:cNvSpPr txBox="1"/>
      </xdr:nvSpPr>
      <xdr:spPr>
        <a:xfrm>
          <a:off x="14414500" y="180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602" name="楕円 601"/>
        <xdr:cNvSpPr/>
      </xdr:nvSpPr>
      <xdr:spPr>
        <a:xfrm>
          <a:off x="1357884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118111</xdr:rowOff>
    </xdr:to>
    <xdr:cxnSp macro="">
      <xdr:nvCxnSpPr>
        <xdr:cNvPr id="603" name="直線コネクタ 602"/>
        <xdr:cNvCxnSpPr/>
      </xdr:nvCxnSpPr>
      <xdr:spPr>
        <a:xfrm>
          <a:off x="13629640" y="18158459"/>
          <a:ext cx="74676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153036</xdr:rowOff>
    </xdr:from>
    <xdr:to>
      <xdr:col>76</xdr:col>
      <xdr:colOff>165100</xdr:colOff>
      <xdr:row>108</xdr:row>
      <xdr:rowOff>83186</xdr:rowOff>
    </xdr:to>
    <xdr:sp macro="" textlink="">
      <xdr:nvSpPr>
        <xdr:cNvPr id="604" name="楕円 603"/>
        <xdr:cNvSpPr/>
      </xdr:nvSpPr>
      <xdr:spPr>
        <a:xfrm>
          <a:off x="12804140" y="1809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32386</xdr:rowOff>
    </xdr:from>
    <xdr:to>
      <xdr:col>81</xdr:col>
      <xdr:colOff>50800</xdr:colOff>
      <xdr:row>108</xdr:row>
      <xdr:rowOff>53339</xdr:rowOff>
    </xdr:to>
    <xdr:cxnSp macro="">
      <xdr:nvCxnSpPr>
        <xdr:cNvPr id="605" name="直線コネクタ 604"/>
        <xdr:cNvCxnSpPr/>
      </xdr:nvCxnSpPr>
      <xdr:spPr>
        <a:xfrm>
          <a:off x="12854940" y="18137506"/>
          <a:ext cx="7747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06" name="n_1aveValue【公民館】&#10;有形固定資産減価償却率"/>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607" name="n_2aveValue【公民館】&#10;有形固定資産減価償却率"/>
        <xdr:cNvSpPr txBox="1"/>
      </xdr:nvSpPr>
      <xdr:spPr>
        <a:xfrm>
          <a:off x="12675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608" name="n_3aveValue【公民館】&#10;有形固定資産減価償却率"/>
        <xdr:cNvSpPr txBox="1"/>
      </xdr:nvSpPr>
      <xdr:spPr>
        <a:xfrm>
          <a:off x="1190054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09" name="n_4aveValue【公民館】&#10;有形固定資産減価償却率"/>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610" name="n_1mainValue【公民館】&#10;有形固定資産減価償却率"/>
        <xdr:cNvSpPr txBox="1"/>
      </xdr:nvSpPr>
      <xdr:spPr>
        <a:xfrm>
          <a:off x="13437244" y="1820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74313</xdr:rowOff>
    </xdr:from>
    <xdr:ext cx="405111" cy="259045"/>
    <xdr:sp macro="" textlink="">
      <xdr:nvSpPr>
        <xdr:cNvPr id="611" name="n_2mainValue【公民館】&#10;有形固定資産減価償却率"/>
        <xdr:cNvSpPr txBox="1"/>
      </xdr:nvSpPr>
      <xdr:spPr>
        <a:xfrm>
          <a:off x="12675244" y="181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637" name="直線コネクタ 636"/>
        <xdr:cNvCxnSpPr/>
      </xdr:nvCxnSpPr>
      <xdr:spPr>
        <a:xfrm flipV="1">
          <a:off x="19509104" y="16657865"/>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638" name="【公民館】&#10;一人当たり面積最小値テキスト"/>
        <xdr:cNvSpPr txBox="1"/>
      </xdr:nvSpPr>
      <xdr:spPr>
        <a:xfrm>
          <a:off x="1954784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639" name="直線コネクタ 638"/>
        <xdr:cNvCxnSpPr/>
      </xdr:nvCxnSpPr>
      <xdr:spPr>
        <a:xfrm>
          <a:off x="1944370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40" name="【公民館】&#10;一人当たり面積最大値テキスト"/>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41" name="直線コネクタ 640"/>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42" name="【公民館】&#10;一人当たり面積平均値テキスト"/>
        <xdr:cNvSpPr txBox="1"/>
      </xdr:nvSpPr>
      <xdr:spPr>
        <a:xfrm>
          <a:off x="19547840" y="17562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43" name="フローチャート: 判断 642"/>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644" name="フローチャート: 判断 643"/>
        <xdr:cNvSpPr/>
      </xdr:nvSpPr>
      <xdr:spPr>
        <a:xfrm>
          <a:off x="18735040" y="176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45" name="フローチャート: 判断 644"/>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646" name="フローチャート: 判断 645"/>
        <xdr:cNvSpPr/>
      </xdr:nvSpPr>
      <xdr:spPr>
        <a:xfrm>
          <a:off x="171627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647" name="フローチャート: 判断 646"/>
        <xdr:cNvSpPr/>
      </xdr:nvSpPr>
      <xdr:spPr>
        <a:xfrm>
          <a:off x="1638808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653" name="楕円 652"/>
        <xdr:cNvSpPr/>
      </xdr:nvSpPr>
      <xdr:spPr>
        <a:xfrm>
          <a:off x="19458940" y="18078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56259</xdr:rowOff>
    </xdr:from>
    <xdr:ext cx="469744" cy="259045"/>
    <xdr:sp macro="" textlink="">
      <xdr:nvSpPr>
        <xdr:cNvPr id="654" name="【公民館】&#10;一人当たり面積該当値テキスト"/>
        <xdr:cNvSpPr txBox="1"/>
      </xdr:nvSpPr>
      <xdr:spPr>
        <a:xfrm>
          <a:off x="19547840" y="1799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655" name="楕円 654"/>
        <xdr:cNvSpPr/>
      </xdr:nvSpPr>
      <xdr:spPr>
        <a:xfrm>
          <a:off x="18735040" y="18075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656" name="直線コネクタ 655"/>
        <xdr:cNvCxnSpPr/>
      </xdr:nvCxnSpPr>
      <xdr:spPr>
        <a:xfrm>
          <a:off x="18778220" y="18122538"/>
          <a:ext cx="73152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657" name="楕円 656"/>
        <xdr:cNvSpPr/>
      </xdr:nvSpPr>
      <xdr:spPr>
        <a:xfrm>
          <a:off x="17937480" y="18075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658" name="直線コネクタ 657"/>
        <xdr:cNvCxnSpPr/>
      </xdr:nvCxnSpPr>
      <xdr:spPr>
        <a:xfrm>
          <a:off x="17988280" y="181225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659" name="n_1aveValue【公民館】&#10;一人当たり面積"/>
        <xdr:cNvSpPr txBox="1"/>
      </xdr:nvSpPr>
      <xdr:spPr>
        <a:xfrm>
          <a:off x="185611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660" name="n_2aveValue【公民館】&#10;一人当たり面積"/>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661" name="n_3aveValue【公民館】&#10;一人当たり面積"/>
        <xdr:cNvSpPr txBox="1"/>
      </xdr:nvSpPr>
      <xdr:spPr>
        <a:xfrm>
          <a:off x="170015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662" name="n_4aveValue【公民館】&#10;一人当たり面積"/>
        <xdr:cNvSpPr txBox="1"/>
      </xdr:nvSpPr>
      <xdr:spPr>
        <a:xfrm>
          <a:off x="162268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663" name="n_1mainValue【公民館】&#10;一人当たり面積"/>
        <xdr:cNvSpPr txBox="1"/>
      </xdr:nvSpPr>
      <xdr:spPr>
        <a:xfrm>
          <a:off x="1856112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664" name="n_2mainValue【公民館】&#10;一人当たり面積"/>
        <xdr:cNvSpPr txBox="1"/>
      </xdr:nvSpPr>
      <xdr:spPr>
        <a:xfrm>
          <a:off x="1777626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（数値修正）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固定資産台帳の再整備により、数値を修正した。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公民館と公営住宅は、類似団体平均値と比較して高い数値となっている。公民館については、築５０年近く経過しているため、老朽化が進んでおり、有形固定資産減価償却率が高くなっている。耐震診断・耐震改修が未実施の状況となっており、安全性の確保や施設の効率的な修繕・更新が必要となる。現在、施設の更新について、建設コストの削減、機能向上、利用ニーズを考慮した複合施設の建設に取り組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３施設のうち２施設が築４０年以上を経過しており、老朽化による安全性の確保や効率的な維持管理が課題となる。公営住宅等長寿命化計画に基づき、計画的な修繕・改修により長寿命化を図る。また、施設更新時期や要支援世帯数の動向を見据え、町営住宅の規模の適正化等、町営住宅のあり方について検討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086225" y="5667103"/>
          <a:ext cx="0" cy="134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124960" y="701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02082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1249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12496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31216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5146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96520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4" name="楕円 73"/>
        <xdr:cNvSpPr/>
      </xdr:nvSpPr>
      <xdr:spPr>
        <a:xfrm>
          <a:off x="4036060" y="6698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5" name="【図書館】&#10;有形固定資産減価償却率該当値テキスト"/>
        <xdr:cNvSpPr txBox="1"/>
      </xdr:nvSpPr>
      <xdr:spPr>
        <a:xfrm>
          <a:off x="412496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126637</xdr:rowOff>
    </xdr:from>
    <xdr:to>
      <xdr:col>20</xdr:col>
      <xdr:colOff>38100</xdr:colOff>
      <xdr:row>40</xdr:row>
      <xdr:rowOff>56787</xdr:rowOff>
    </xdr:to>
    <xdr:sp macro="" textlink="">
      <xdr:nvSpPr>
        <xdr:cNvPr id="76" name="楕円 75"/>
        <xdr:cNvSpPr/>
      </xdr:nvSpPr>
      <xdr:spPr>
        <a:xfrm>
          <a:off x="3312160" y="6664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xdr:rowOff>
    </xdr:from>
    <xdr:to>
      <xdr:col>24</xdr:col>
      <xdr:colOff>63500</xdr:colOff>
      <xdr:row>40</xdr:row>
      <xdr:rowOff>40277</xdr:rowOff>
    </xdr:to>
    <xdr:cxnSp macro="">
      <xdr:nvCxnSpPr>
        <xdr:cNvPr id="77" name="直線コネクタ 76"/>
        <xdr:cNvCxnSpPr/>
      </xdr:nvCxnSpPr>
      <xdr:spPr>
        <a:xfrm>
          <a:off x="3355340" y="6711587"/>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95613</xdr:rowOff>
    </xdr:from>
    <xdr:to>
      <xdr:col>15</xdr:col>
      <xdr:colOff>101600</xdr:colOff>
      <xdr:row>40</xdr:row>
      <xdr:rowOff>25763</xdr:rowOff>
    </xdr:to>
    <xdr:sp macro="" textlink="">
      <xdr:nvSpPr>
        <xdr:cNvPr id="78" name="楕円 77"/>
        <xdr:cNvSpPr/>
      </xdr:nvSpPr>
      <xdr:spPr>
        <a:xfrm>
          <a:off x="2514600" y="6633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146413</xdr:rowOff>
    </xdr:from>
    <xdr:to>
      <xdr:col>19</xdr:col>
      <xdr:colOff>177800</xdr:colOff>
      <xdr:row>40</xdr:row>
      <xdr:rowOff>5987</xdr:rowOff>
    </xdr:to>
    <xdr:cxnSp macro="">
      <xdr:nvCxnSpPr>
        <xdr:cNvPr id="79" name="直線コネクタ 78"/>
        <xdr:cNvCxnSpPr/>
      </xdr:nvCxnSpPr>
      <xdr:spPr>
        <a:xfrm>
          <a:off x="2565400" y="6684373"/>
          <a:ext cx="78994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0" name="n_1aveValue【図書館】&#10;有形固定資産減価償却率"/>
        <xdr:cNvSpPr txBox="1"/>
      </xdr:nvSpPr>
      <xdr:spPr>
        <a:xfrm>
          <a:off x="317056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1" name="n_2aveValue【図書館】&#10;有形固定資産減価償却率"/>
        <xdr:cNvSpPr txBox="1"/>
      </xdr:nvSpPr>
      <xdr:spPr>
        <a:xfrm>
          <a:off x="23857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2" name="n_3aveValue【図書館】&#10;有形固定資産減価償却率"/>
        <xdr:cNvSpPr txBox="1"/>
      </xdr:nvSpPr>
      <xdr:spPr>
        <a:xfrm>
          <a:off x="16110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3" name="n_4aveValue【図書館】&#10;有形固定資産減価償却率"/>
        <xdr:cNvSpPr txBox="1"/>
      </xdr:nvSpPr>
      <xdr:spPr>
        <a:xfrm>
          <a:off x="8363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47914</xdr:rowOff>
    </xdr:from>
    <xdr:ext cx="405111" cy="259045"/>
    <xdr:sp macro="" textlink="">
      <xdr:nvSpPr>
        <xdr:cNvPr id="84" name="n_1mainValue【図書館】&#10;有形固定資産減価償却率"/>
        <xdr:cNvSpPr txBox="1"/>
      </xdr:nvSpPr>
      <xdr:spPr>
        <a:xfrm>
          <a:off x="3170564" y="675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16890</xdr:rowOff>
    </xdr:from>
    <xdr:ext cx="405111" cy="259045"/>
    <xdr:sp macro="" textlink="">
      <xdr:nvSpPr>
        <xdr:cNvPr id="85" name="n_2mainValue【図書館】&#10;有形固定資産減価償却率"/>
        <xdr:cNvSpPr txBox="1"/>
      </xdr:nvSpPr>
      <xdr:spPr>
        <a:xfrm>
          <a:off x="2385704" y="672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09" name="直線コネクタ 108"/>
        <xdr:cNvCxnSpPr/>
      </xdr:nvCxnSpPr>
      <xdr:spPr>
        <a:xfrm flipV="1">
          <a:off x="9219565" y="56578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2" name="【図書館】&#10;一人当たり面積最大値テキスト"/>
        <xdr:cNvSpPr txBox="1"/>
      </xdr:nvSpPr>
      <xdr:spPr>
        <a:xfrm>
          <a:off x="92583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3" name="直線コネクタ 112"/>
        <xdr:cNvCxnSpPr/>
      </xdr:nvCxnSpPr>
      <xdr:spPr>
        <a:xfrm>
          <a:off x="915416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4" name="【図書館】&#10;一人当たり面積平均値テキスト"/>
        <xdr:cNvSpPr txBox="1"/>
      </xdr:nvSpPr>
      <xdr:spPr>
        <a:xfrm>
          <a:off x="9258300" y="650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5" name="フローチャート: 判断 114"/>
        <xdr:cNvSpPr/>
      </xdr:nvSpPr>
      <xdr:spPr>
        <a:xfrm>
          <a:off x="91922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6" name="フローチャート: 判断 115"/>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17" name="フローチャート: 判断 116"/>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8" name="フローチャート: 判断 117"/>
        <xdr:cNvSpPr/>
      </xdr:nvSpPr>
      <xdr:spPr>
        <a:xfrm>
          <a:off x="68732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19" name="フローチャート: 判断 118"/>
        <xdr:cNvSpPr/>
      </xdr:nvSpPr>
      <xdr:spPr>
        <a:xfrm>
          <a:off x="60985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5" name="楕円 124"/>
        <xdr:cNvSpPr/>
      </xdr:nvSpPr>
      <xdr:spPr>
        <a:xfrm>
          <a:off x="919226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26" name="【図書館】&#10;一人当たり面積該当値テキスト"/>
        <xdr:cNvSpPr txBox="1"/>
      </xdr:nvSpPr>
      <xdr:spPr>
        <a:xfrm>
          <a:off x="925830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7" name="楕円 126"/>
        <xdr:cNvSpPr/>
      </xdr:nvSpPr>
      <xdr:spPr>
        <a:xfrm>
          <a:off x="844550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28" name="直線コネクタ 127"/>
        <xdr:cNvCxnSpPr/>
      </xdr:nvCxnSpPr>
      <xdr:spPr>
        <a:xfrm>
          <a:off x="8496300" y="65227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9" name="楕円 128"/>
        <xdr:cNvSpPr/>
      </xdr:nvSpPr>
      <xdr:spPr>
        <a:xfrm>
          <a:off x="767080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30" name="直線コネクタ 129"/>
        <xdr:cNvCxnSpPr/>
      </xdr:nvCxnSpPr>
      <xdr:spPr>
        <a:xfrm>
          <a:off x="7713980" y="65227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1" name="n_1aveValue【図書館】&#10;一人当たり面積"/>
        <xdr:cNvSpPr txBox="1"/>
      </xdr:nvSpPr>
      <xdr:spPr>
        <a:xfrm>
          <a:off x="8271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32" name="n_2aveValue【図書館】&#10;一人当たり面積"/>
        <xdr:cNvSpPr txBox="1"/>
      </xdr:nvSpPr>
      <xdr:spPr>
        <a:xfrm>
          <a:off x="750958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3" name="n_3aveValue【図書館】&#10;一人当たり面積"/>
        <xdr:cNvSpPr txBox="1"/>
      </xdr:nvSpPr>
      <xdr:spPr>
        <a:xfrm>
          <a:off x="67120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4" name="n_4aveValue【図書館】&#10;一人当たり面積"/>
        <xdr:cNvSpPr txBox="1"/>
      </xdr:nvSpPr>
      <xdr:spPr>
        <a:xfrm>
          <a:off x="59373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35" name="n_1mainValue【図書館】&#10;一人当たり面積"/>
        <xdr:cNvSpPr txBox="1"/>
      </xdr:nvSpPr>
      <xdr:spPr>
        <a:xfrm>
          <a:off x="8271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36" name="n_2mainValue【図書館】&#10;一人当たり面積"/>
        <xdr:cNvSpPr txBox="1"/>
      </xdr:nvSpPr>
      <xdr:spPr>
        <a:xfrm>
          <a:off x="7509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9" name="テキスト ボックス 148"/>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59" name="直線コネクタ 158"/>
        <xdr:cNvCxnSpPr/>
      </xdr:nvCxnSpPr>
      <xdr:spPr>
        <a:xfrm flipV="1">
          <a:off x="4086225" y="9272778"/>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0" name="【体育館・プール】&#10;有形固定資産減価償却率最小値テキスト"/>
        <xdr:cNvSpPr txBox="1"/>
      </xdr:nvSpPr>
      <xdr:spPr>
        <a:xfrm>
          <a:off x="412496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1" name="直線コネクタ 160"/>
        <xdr:cNvCxnSpPr/>
      </xdr:nvCxnSpPr>
      <xdr:spPr>
        <a:xfrm>
          <a:off x="4020820" y="10661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2" name="【体育館・プール】&#10;有形固定資産減価償却率最大値テキスト"/>
        <xdr:cNvSpPr txBox="1"/>
      </xdr:nvSpPr>
      <xdr:spPr>
        <a:xfrm>
          <a:off x="412496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3" name="直線コネクタ 162"/>
        <xdr:cNvCxnSpPr/>
      </xdr:nvCxnSpPr>
      <xdr:spPr>
        <a:xfrm>
          <a:off x="402082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4" name="【体育館・プール】&#10;有形固定資産減価償却率平均値テキスト"/>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5" name="フローチャート: 判断 164"/>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66" name="フローチャート: 判断 165"/>
        <xdr:cNvSpPr/>
      </xdr:nvSpPr>
      <xdr:spPr>
        <a:xfrm>
          <a:off x="3312160" y="9924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67" name="フローチャート: 判断 166"/>
        <xdr:cNvSpPr/>
      </xdr:nvSpPr>
      <xdr:spPr>
        <a:xfrm>
          <a:off x="25146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68" name="フローチャート: 判断 167"/>
        <xdr:cNvSpPr/>
      </xdr:nvSpPr>
      <xdr:spPr>
        <a:xfrm>
          <a:off x="1739900" y="984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69" name="フローチャート: 判断 168"/>
        <xdr:cNvSpPr/>
      </xdr:nvSpPr>
      <xdr:spPr>
        <a:xfrm>
          <a:off x="965200" y="9825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104648</xdr:rowOff>
    </xdr:from>
    <xdr:to>
      <xdr:col>24</xdr:col>
      <xdr:colOff>114300</xdr:colOff>
      <xdr:row>57</xdr:row>
      <xdr:rowOff>34798</xdr:rowOff>
    </xdr:to>
    <xdr:sp macro="" textlink="">
      <xdr:nvSpPr>
        <xdr:cNvPr id="175" name="楕円 174"/>
        <xdr:cNvSpPr/>
      </xdr:nvSpPr>
      <xdr:spPr>
        <a:xfrm>
          <a:off x="4036060" y="9492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127525</xdr:rowOff>
    </xdr:from>
    <xdr:ext cx="405111" cy="259045"/>
    <xdr:sp macro="" textlink="">
      <xdr:nvSpPr>
        <xdr:cNvPr id="176" name="【体育館・プール】&#10;有形固定資産減価償却率該当値テキスト"/>
        <xdr:cNvSpPr txBox="1"/>
      </xdr:nvSpPr>
      <xdr:spPr>
        <a:xfrm>
          <a:off x="4124960" y="934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100076</xdr:rowOff>
    </xdr:from>
    <xdr:to>
      <xdr:col>20</xdr:col>
      <xdr:colOff>38100</xdr:colOff>
      <xdr:row>64</xdr:row>
      <xdr:rowOff>30226</xdr:rowOff>
    </xdr:to>
    <xdr:sp macro="" textlink="">
      <xdr:nvSpPr>
        <xdr:cNvPr id="177" name="楕円 176"/>
        <xdr:cNvSpPr/>
      </xdr:nvSpPr>
      <xdr:spPr>
        <a:xfrm>
          <a:off x="3312160" y="10661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155448</xdr:rowOff>
    </xdr:from>
    <xdr:to>
      <xdr:col>24</xdr:col>
      <xdr:colOff>63500</xdr:colOff>
      <xdr:row>63</xdr:row>
      <xdr:rowOff>150876</xdr:rowOff>
    </xdr:to>
    <xdr:cxnSp macro="">
      <xdr:nvCxnSpPr>
        <xdr:cNvPr id="178" name="直線コネクタ 177"/>
        <xdr:cNvCxnSpPr/>
      </xdr:nvCxnSpPr>
      <xdr:spPr>
        <a:xfrm flipV="1">
          <a:off x="3355340" y="9543288"/>
          <a:ext cx="731520" cy="11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79" name="楕円 178"/>
        <xdr:cNvSpPr/>
      </xdr:nvSpPr>
      <xdr:spPr>
        <a:xfrm>
          <a:off x="251460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150876</xdr:rowOff>
    </xdr:to>
    <xdr:cxnSp macro="">
      <xdr:nvCxnSpPr>
        <xdr:cNvPr id="180" name="直線コネクタ 179"/>
        <xdr:cNvCxnSpPr/>
      </xdr:nvCxnSpPr>
      <xdr:spPr>
        <a:xfrm>
          <a:off x="2565400" y="1070991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81" name="n_1aveValue【体育館・プール】&#10;有形固定資産減価償却率"/>
        <xdr:cNvSpPr txBox="1"/>
      </xdr:nvSpPr>
      <xdr:spPr>
        <a:xfrm>
          <a:off x="317056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82" name="n_2aveValue【体育館・プール】&#10;有形固定資産減価償却率"/>
        <xdr:cNvSpPr txBox="1"/>
      </xdr:nvSpPr>
      <xdr:spPr>
        <a:xfrm>
          <a:off x="23857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83" name="n_3aveValue【体育館・プール】&#10;有形固定資産減価償却率"/>
        <xdr:cNvSpPr txBox="1"/>
      </xdr:nvSpPr>
      <xdr:spPr>
        <a:xfrm>
          <a:off x="16110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84" name="n_4aveValue【体育館・プール】&#10;有形固定資産減価償却率"/>
        <xdr:cNvSpPr txBox="1"/>
      </xdr:nvSpPr>
      <xdr:spPr>
        <a:xfrm>
          <a:off x="83630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21353</xdr:rowOff>
    </xdr:from>
    <xdr:ext cx="405111" cy="259045"/>
    <xdr:sp macro="" textlink="">
      <xdr:nvSpPr>
        <xdr:cNvPr id="185" name="n_1mainValue【体育館・プール】&#10;有形固定資産減価償却率"/>
        <xdr:cNvSpPr txBox="1"/>
      </xdr:nvSpPr>
      <xdr:spPr>
        <a:xfrm>
          <a:off x="3170564" y="107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86" name="n_2mainValue【体育館・プール】&#10;有形固定資産減価償却率"/>
        <xdr:cNvSpPr txBox="1"/>
      </xdr:nvSpPr>
      <xdr:spPr>
        <a:xfrm>
          <a:off x="238570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0" name="直線コネクタ 209"/>
        <xdr:cNvCxnSpPr/>
      </xdr:nvCxnSpPr>
      <xdr:spPr>
        <a:xfrm flipV="1">
          <a:off x="9219565" y="938974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11" name="【体育館・プール】&#10;一人当たり面積最小値テキスト"/>
        <xdr:cNvSpPr txBox="1"/>
      </xdr:nvSpPr>
      <xdr:spPr>
        <a:xfrm>
          <a:off x="92583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12" name="直線コネクタ 211"/>
        <xdr:cNvCxnSpPr/>
      </xdr:nvCxnSpPr>
      <xdr:spPr>
        <a:xfrm>
          <a:off x="915416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13" name="【体育館・プール】&#10;一人当たり面積最大値テキスト"/>
        <xdr:cNvSpPr txBox="1"/>
      </xdr:nvSpPr>
      <xdr:spPr>
        <a:xfrm>
          <a:off x="9258300" y="91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14" name="直線コネクタ 213"/>
        <xdr:cNvCxnSpPr/>
      </xdr:nvCxnSpPr>
      <xdr:spPr>
        <a:xfrm>
          <a:off x="915416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15" name="【体育館・プール】&#10;一人当たり面積平均値テキスト"/>
        <xdr:cNvSpPr txBox="1"/>
      </xdr:nvSpPr>
      <xdr:spPr>
        <a:xfrm>
          <a:off x="9258300" y="1021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16" name="フローチャート: 判断 215"/>
        <xdr:cNvSpPr/>
      </xdr:nvSpPr>
      <xdr:spPr>
        <a:xfrm>
          <a:off x="919226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17" name="フローチャート: 判断 216"/>
        <xdr:cNvSpPr/>
      </xdr:nvSpPr>
      <xdr:spPr>
        <a:xfrm>
          <a:off x="8445500" y="1029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18" name="フローチャート: 判断 217"/>
        <xdr:cNvSpPr/>
      </xdr:nvSpPr>
      <xdr:spPr>
        <a:xfrm>
          <a:off x="7670800" y="10295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19" name="フローチャート: 判断 218"/>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0" name="フローチャート: 判断 219"/>
        <xdr:cNvSpPr/>
      </xdr:nvSpPr>
      <xdr:spPr>
        <a:xfrm>
          <a:off x="609854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26" name="楕円 225"/>
        <xdr:cNvSpPr/>
      </xdr:nvSpPr>
      <xdr:spPr>
        <a:xfrm>
          <a:off x="9192260" y="106191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144162</xdr:rowOff>
    </xdr:from>
    <xdr:ext cx="469744" cy="259045"/>
    <xdr:sp macro="" textlink="">
      <xdr:nvSpPr>
        <xdr:cNvPr id="227" name="【体育館・プール】&#10;一人当たり面積該当値テキスト"/>
        <xdr:cNvSpPr txBox="1"/>
      </xdr:nvSpPr>
      <xdr:spPr>
        <a:xfrm>
          <a:off x="9258300" y="105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19685</xdr:rowOff>
    </xdr:from>
    <xdr:to>
      <xdr:col>50</xdr:col>
      <xdr:colOff>165100</xdr:colOff>
      <xdr:row>63</xdr:row>
      <xdr:rowOff>121285</xdr:rowOff>
    </xdr:to>
    <xdr:sp macro="" textlink="">
      <xdr:nvSpPr>
        <xdr:cNvPr id="228" name="楕円 227"/>
        <xdr:cNvSpPr/>
      </xdr:nvSpPr>
      <xdr:spPr>
        <a:xfrm>
          <a:off x="8445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70485</xdr:rowOff>
    </xdr:from>
    <xdr:to>
      <xdr:col>55</xdr:col>
      <xdr:colOff>0</xdr:colOff>
      <xdr:row>63</xdr:row>
      <xdr:rowOff>108585</xdr:rowOff>
    </xdr:to>
    <xdr:cxnSp macro="">
      <xdr:nvCxnSpPr>
        <xdr:cNvPr id="229" name="直線コネクタ 228"/>
        <xdr:cNvCxnSpPr/>
      </xdr:nvCxnSpPr>
      <xdr:spPr>
        <a:xfrm>
          <a:off x="8496300" y="10631805"/>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19685</xdr:rowOff>
    </xdr:from>
    <xdr:to>
      <xdr:col>46</xdr:col>
      <xdr:colOff>38100</xdr:colOff>
      <xdr:row>63</xdr:row>
      <xdr:rowOff>121285</xdr:rowOff>
    </xdr:to>
    <xdr:sp macro="" textlink="">
      <xdr:nvSpPr>
        <xdr:cNvPr id="230" name="楕円 229"/>
        <xdr:cNvSpPr/>
      </xdr:nvSpPr>
      <xdr:spPr>
        <a:xfrm>
          <a:off x="7670800" y="1058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70485</xdr:rowOff>
    </xdr:from>
    <xdr:to>
      <xdr:col>50</xdr:col>
      <xdr:colOff>114300</xdr:colOff>
      <xdr:row>63</xdr:row>
      <xdr:rowOff>70485</xdr:rowOff>
    </xdr:to>
    <xdr:cxnSp macro="">
      <xdr:nvCxnSpPr>
        <xdr:cNvPr id="231" name="直線コネクタ 230"/>
        <xdr:cNvCxnSpPr/>
      </xdr:nvCxnSpPr>
      <xdr:spPr>
        <a:xfrm>
          <a:off x="7713980" y="106318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32" name="n_1aveValue【体育館・プール】&#10;一人当たり面積"/>
        <xdr:cNvSpPr txBox="1"/>
      </xdr:nvSpPr>
      <xdr:spPr>
        <a:xfrm>
          <a:off x="827158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33" name="n_2aveValue【体育館・プール】&#10;一人当たり面積"/>
        <xdr:cNvSpPr txBox="1"/>
      </xdr:nvSpPr>
      <xdr:spPr>
        <a:xfrm>
          <a:off x="750958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34" name="n_3aveValue【体育館・プール】&#10;一人当たり面積"/>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35" name="n_4aveValue【体育館・プール】&#10;一人当たり面積"/>
        <xdr:cNvSpPr txBox="1"/>
      </xdr:nvSpPr>
      <xdr:spPr>
        <a:xfrm>
          <a:off x="59373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112412</xdr:rowOff>
    </xdr:from>
    <xdr:ext cx="469744" cy="259045"/>
    <xdr:sp macro="" textlink="">
      <xdr:nvSpPr>
        <xdr:cNvPr id="236" name="n_1mainValue【体育館・プール】&#10;一人当たり面積"/>
        <xdr:cNvSpPr txBox="1"/>
      </xdr:nvSpPr>
      <xdr:spPr>
        <a:xfrm>
          <a:off x="827158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112412</xdr:rowOff>
    </xdr:from>
    <xdr:ext cx="469744" cy="259045"/>
    <xdr:sp macro="" textlink="">
      <xdr:nvSpPr>
        <xdr:cNvPr id="237" name="n_2mainValue【体育館・プール】&#10;一人当たり面積"/>
        <xdr:cNvSpPr txBox="1"/>
      </xdr:nvSpPr>
      <xdr:spPr>
        <a:xfrm>
          <a:off x="750958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9" name="直線コネクタ 24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0" name="テキスト ボックス 249"/>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1" name="直線コネクタ 25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2" name="テキスト ボックス 25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3" name="直線コネクタ 25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4" name="テキスト ボックス 25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5" name="直線コネクタ 25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6" name="テキスト ボックス 25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8" name="テキスト ボックス 25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60" name="直線コネクタ 259"/>
        <xdr:cNvCxnSpPr/>
      </xdr:nvCxnSpPr>
      <xdr:spPr>
        <a:xfrm flipV="1">
          <a:off x="4086225" y="13012674"/>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61" name="【福祉施設】&#10;有形固定資産減価償却率最小値テキスト"/>
        <xdr:cNvSpPr txBox="1"/>
      </xdr:nvSpPr>
      <xdr:spPr>
        <a:xfrm>
          <a:off x="4124960" y="143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62" name="直線コネクタ 261"/>
        <xdr:cNvCxnSpPr/>
      </xdr:nvCxnSpPr>
      <xdr:spPr>
        <a:xfrm>
          <a:off x="4020820" y="14360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63" name="【福祉施設】&#10;有形固定資産減価償却率最大値テキスト"/>
        <xdr:cNvSpPr txBox="1"/>
      </xdr:nvSpPr>
      <xdr:spPr>
        <a:xfrm>
          <a:off x="4124960" y="1279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64" name="直線コネクタ 263"/>
        <xdr:cNvCxnSpPr/>
      </xdr:nvCxnSpPr>
      <xdr:spPr>
        <a:xfrm>
          <a:off x="4020820" y="13012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65" name="【福祉施設】&#10;有形固定資産減価償却率平均値テキスト"/>
        <xdr:cNvSpPr txBox="1"/>
      </xdr:nvSpPr>
      <xdr:spPr>
        <a:xfrm>
          <a:off x="4124960" y="13402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66" name="フローチャート: 判断 265"/>
        <xdr:cNvSpPr/>
      </xdr:nvSpPr>
      <xdr:spPr>
        <a:xfrm>
          <a:off x="403606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67" name="フローチャート: 判断 266"/>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68" name="フローチャート: 判断 267"/>
        <xdr:cNvSpPr/>
      </xdr:nvSpPr>
      <xdr:spPr>
        <a:xfrm>
          <a:off x="25146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69" name="フローチャート: 判断 268"/>
        <xdr:cNvSpPr/>
      </xdr:nvSpPr>
      <xdr:spPr>
        <a:xfrm>
          <a:off x="1739900" y="13363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70" name="フローチャート: 判断 269"/>
        <xdr:cNvSpPr/>
      </xdr:nvSpPr>
      <xdr:spPr>
        <a:xfrm>
          <a:off x="965200" y="13338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76" name="楕円 275"/>
        <xdr:cNvSpPr/>
      </xdr:nvSpPr>
      <xdr:spPr>
        <a:xfrm>
          <a:off x="403606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34307</xdr:rowOff>
    </xdr:from>
    <xdr:ext cx="405111" cy="259045"/>
    <xdr:sp macro="" textlink="">
      <xdr:nvSpPr>
        <xdr:cNvPr id="277" name="【福祉施設】&#10;有形固定資産減価償却率該当値テキスト"/>
        <xdr:cNvSpPr txBox="1"/>
      </xdr:nvSpPr>
      <xdr:spPr>
        <a:xfrm>
          <a:off x="412496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49022</xdr:rowOff>
    </xdr:from>
    <xdr:to>
      <xdr:col>20</xdr:col>
      <xdr:colOff>38100</xdr:colOff>
      <xdr:row>83</xdr:row>
      <xdr:rowOff>150622</xdr:rowOff>
    </xdr:to>
    <xdr:sp macro="" textlink="">
      <xdr:nvSpPr>
        <xdr:cNvPr id="278" name="楕円 277"/>
        <xdr:cNvSpPr/>
      </xdr:nvSpPr>
      <xdr:spPr>
        <a:xfrm>
          <a:off x="3312160" y="13963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99822</xdr:rowOff>
    </xdr:from>
    <xdr:to>
      <xdr:col>24</xdr:col>
      <xdr:colOff>63500</xdr:colOff>
      <xdr:row>83</xdr:row>
      <xdr:rowOff>106680</xdr:rowOff>
    </xdr:to>
    <xdr:cxnSp macro="">
      <xdr:nvCxnSpPr>
        <xdr:cNvPr id="279" name="直線コネクタ 278"/>
        <xdr:cNvCxnSpPr/>
      </xdr:nvCxnSpPr>
      <xdr:spPr>
        <a:xfrm>
          <a:off x="3355340" y="14013942"/>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280" name="楕円 279"/>
        <xdr:cNvSpPr/>
      </xdr:nvSpPr>
      <xdr:spPr>
        <a:xfrm>
          <a:off x="251460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99822</xdr:rowOff>
    </xdr:to>
    <xdr:cxnSp macro="">
      <xdr:nvCxnSpPr>
        <xdr:cNvPr id="281" name="直線コネクタ 280"/>
        <xdr:cNvCxnSpPr/>
      </xdr:nvCxnSpPr>
      <xdr:spPr>
        <a:xfrm>
          <a:off x="2565400" y="13986509"/>
          <a:ext cx="78994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82" name="n_1aveValue【福祉施設】&#10;有形固定資産減価償却率"/>
        <xdr:cNvSpPr txBox="1"/>
      </xdr:nvSpPr>
      <xdr:spPr>
        <a:xfrm>
          <a:off x="317056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83" name="n_2aveValue【福祉施設】&#10;有形固定資産減価償却率"/>
        <xdr:cNvSpPr txBox="1"/>
      </xdr:nvSpPr>
      <xdr:spPr>
        <a:xfrm>
          <a:off x="23857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84" name="n_3aveValue【福祉施設】&#10;有形固定資産減価償却率"/>
        <xdr:cNvSpPr txBox="1"/>
      </xdr:nvSpPr>
      <xdr:spPr>
        <a:xfrm>
          <a:off x="16110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85" name="n_4aveValue【福祉施設】&#10;有形固定資産減価償却率"/>
        <xdr:cNvSpPr txBox="1"/>
      </xdr:nvSpPr>
      <xdr:spPr>
        <a:xfrm>
          <a:off x="836304" y="1311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141749</xdr:rowOff>
    </xdr:from>
    <xdr:ext cx="405111" cy="259045"/>
    <xdr:sp macro="" textlink="">
      <xdr:nvSpPr>
        <xdr:cNvPr id="286" name="n_1mainValue【福祉施設】&#10;有形固定資産減価償却率"/>
        <xdr:cNvSpPr txBox="1"/>
      </xdr:nvSpPr>
      <xdr:spPr>
        <a:xfrm>
          <a:off x="3170564" y="1405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87" name="n_2mainValue【福祉施設】&#10;有形固定資産減価償却率"/>
        <xdr:cNvSpPr txBox="1"/>
      </xdr:nvSpPr>
      <xdr:spPr>
        <a:xfrm>
          <a:off x="238570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11" name="直線コネクタ 310"/>
        <xdr:cNvCxnSpPr/>
      </xdr:nvCxnSpPr>
      <xdr:spPr>
        <a:xfrm flipV="1">
          <a:off x="9219565" y="13243559"/>
          <a:ext cx="0" cy="127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2" name="【福祉施設】&#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3" name="直線コネクタ 312"/>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14" name="【福祉施設】&#10;一人当たり面積最大値テキスト"/>
        <xdr:cNvSpPr txBox="1"/>
      </xdr:nvSpPr>
      <xdr:spPr>
        <a:xfrm>
          <a:off x="925830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15" name="直線コネクタ 314"/>
        <xdr:cNvCxnSpPr/>
      </xdr:nvCxnSpPr>
      <xdr:spPr>
        <a:xfrm>
          <a:off x="915416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16" name="【福祉施設】&#10;一人当たり面積平均値テキスト"/>
        <xdr:cNvSpPr txBox="1"/>
      </xdr:nvSpPr>
      <xdr:spPr>
        <a:xfrm>
          <a:off x="9258300" y="14119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17" name="フローチャート: 判断 316"/>
        <xdr:cNvSpPr/>
      </xdr:nvSpPr>
      <xdr:spPr>
        <a:xfrm>
          <a:off x="9192260" y="141414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18" name="フローチャート: 判断 317"/>
        <xdr:cNvSpPr/>
      </xdr:nvSpPr>
      <xdr:spPr>
        <a:xfrm>
          <a:off x="8445500" y="1408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19" name="フローチャート: 判断 318"/>
        <xdr:cNvSpPr/>
      </xdr:nvSpPr>
      <xdr:spPr>
        <a:xfrm>
          <a:off x="7670800" y="1406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20" name="フローチャート: 判断 319"/>
        <xdr:cNvSpPr/>
      </xdr:nvSpPr>
      <xdr:spPr>
        <a:xfrm>
          <a:off x="68732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21" name="フローチャート: 判断 320"/>
        <xdr:cNvSpPr/>
      </xdr:nvSpPr>
      <xdr:spPr>
        <a:xfrm>
          <a:off x="60985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27" name="楕円 326"/>
        <xdr:cNvSpPr/>
      </xdr:nvSpPr>
      <xdr:spPr>
        <a:xfrm>
          <a:off x="919226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67327</xdr:rowOff>
    </xdr:from>
    <xdr:ext cx="469744" cy="259045"/>
    <xdr:sp macro="" textlink="">
      <xdr:nvSpPr>
        <xdr:cNvPr id="328" name="【福祉施設】&#10;一人当たり面積該当値テキスト"/>
        <xdr:cNvSpPr txBox="1"/>
      </xdr:nvSpPr>
      <xdr:spPr>
        <a:xfrm>
          <a:off x="9258300"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29" name="楕円 328"/>
        <xdr:cNvSpPr/>
      </xdr:nvSpPr>
      <xdr:spPr>
        <a:xfrm>
          <a:off x="84455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85</xdr:row>
      <xdr:rowOff>26670</xdr:rowOff>
    </xdr:to>
    <xdr:cxnSp macro="">
      <xdr:nvCxnSpPr>
        <xdr:cNvPr id="330" name="直線コネクタ 329"/>
        <xdr:cNvCxnSpPr/>
      </xdr:nvCxnSpPr>
      <xdr:spPr>
        <a:xfrm flipV="1">
          <a:off x="8496300" y="14177010"/>
          <a:ext cx="7239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31" name="楕円 330"/>
        <xdr:cNvSpPr/>
      </xdr:nvSpPr>
      <xdr:spPr>
        <a:xfrm>
          <a:off x="7670800" y="1422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32" name="直線コネクタ 331"/>
        <xdr:cNvCxnSpPr/>
      </xdr:nvCxnSpPr>
      <xdr:spPr>
        <a:xfrm>
          <a:off x="7713980" y="142760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33" name="n_1aveValue【福祉施設】&#10;一人当たり面積"/>
        <xdr:cNvSpPr txBox="1"/>
      </xdr:nvSpPr>
      <xdr:spPr>
        <a:xfrm>
          <a:off x="8271587" y="1386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34" name="n_2aveValue【福祉施設】&#10;一人当たり面積"/>
        <xdr:cNvSpPr txBox="1"/>
      </xdr:nvSpPr>
      <xdr:spPr>
        <a:xfrm>
          <a:off x="7509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35" name="n_3aveValue【福祉施設】&#10;一人当たり面積"/>
        <xdr:cNvSpPr txBox="1"/>
      </xdr:nvSpPr>
      <xdr:spPr>
        <a:xfrm>
          <a:off x="67120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36" name="n_4aveValue【福祉施設】&#10;一人当たり面積"/>
        <xdr:cNvSpPr txBox="1"/>
      </xdr:nvSpPr>
      <xdr:spPr>
        <a:xfrm>
          <a:off x="59373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37" name="n_1mainValue【福祉施設】&#10;一人当たり面積"/>
        <xdr:cNvSpPr txBox="1"/>
      </xdr:nvSpPr>
      <xdr:spPr>
        <a:xfrm>
          <a:off x="8271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38" name="n_2mainValue【福祉施設】&#10;一人当たり面積"/>
        <xdr:cNvSpPr txBox="1"/>
      </xdr:nvSpPr>
      <xdr:spPr>
        <a:xfrm>
          <a:off x="7509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1" name="テキスト ボックス 38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3" name="テキスト ボックス 382"/>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3" name="テキスト ボックス 39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395" name="直線コネクタ 394"/>
        <xdr:cNvCxnSpPr/>
      </xdr:nvCxnSpPr>
      <xdr:spPr>
        <a:xfrm flipV="1">
          <a:off x="14375764" y="920496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96" name="【保健センター・保健所】&#10;有形固定資産減価償却率最小値テキスト"/>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97" name="直線コネクタ 396"/>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398" name="【保健センター・保健所】&#10;有形固定資産減価償却率最大値テキスト"/>
        <xdr:cNvSpPr txBox="1"/>
      </xdr:nvSpPr>
      <xdr:spPr>
        <a:xfrm>
          <a:off x="14414500"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399" name="直線コネクタ 398"/>
        <xdr:cNvCxnSpPr/>
      </xdr:nvCxnSpPr>
      <xdr:spPr>
        <a:xfrm>
          <a:off x="142875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00" name="【保健センター・保健所】&#10;有形固定資産減価償却率平均値テキスト"/>
        <xdr:cNvSpPr txBox="1"/>
      </xdr:nvSpPr>
      <xdr:spPr>
        <a:xfrm>
          <a:off x="144145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01" name="フローチャート: 判断 400"/>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402" name="フローチャート: 判断 401"/>
        <xdr:cNvSpPr/>
      </xdr:nvSpPr>
      <xdr:spPr>
        <a:xfrm>
          <a:off x="13578840" y="979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03" name="フローチャート: 判断 402"/>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04" name="フローチャート: 判断 403"/>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405" name="フローチャート: 判断 404"/>
        <xdr:cNvSpPr/>
      </xdr:nvSpPr>
      <xdr:spPr>
        <a:xfrm>
          <a:off x="11231880" y="983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105410</xdr:rowOff>
    </xdr:from>
    <xdr:to>
      <xdr:col>85</xdr:col>
      <xdr:colOff>177800</xdr:colOff>
      <xdr:row>58</xdr:row>
      <xdr:rowOff>35560</xdr:rowOff>
    </xdr:to>
    <xdr:sp macro="" textlink="">
      <xdr:nvSpPr>
        <xdr:cNvPr id="411" name="楕円 410"/>
        <xdr:cNvSpPr/>
      </xdr:nvSpPr>
      <xdr:spPr>
        <a:xfrm>
          <a:off x="14325600" y="9660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128287</xdr:rowOff>
    </xdr:from>
    <xdr:ext cx="405111" cy="259045"/>
    <xdr:sp macro="" textlink="">
      <xdr:nvSpPr>
        <xdr:cNvPr id="412" name="【保健センター・保健所】&#10;有形固定資産減価償却率該当値テキスト"/>
        <xdr:cNvSpPr txBox="1"/>
      </xdr:nvSpPr>
      <xdr:spPr>
        <a:xfrm>
          <a:off x="144145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413" name="楕円 412"/>
        <xdr:cNvSpPr/>
      </xdr:nvSpPr>
      <xdr:spPr>
        <a:xfrm>
          <a:off x="13578840" y="951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156210</xdr:rowOff>
    </xdr:to>
    <xdr:cxnSp macro="">
      <xdr:nvCxnSpPr>
        <xdr:cNvPr id="414" name="直線コネクタ 413"/>
        <xdr:cNvCxnSpPr/>
      </xdr:nvCxnSpPr>
      <xdr:spPr>
        <a:xfrm>
          <a:off x="13629640" y="9566910"/>
          <a:ext cx="74676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93980</xdr:rowOff>
    </xdr:from>
    <xdr:to>
      <xdr:col>76</xdr:col>
      <xdr:colOff>165100</xdr:colOff>
      <xdr:row>57</xdr:row>
      <xdr:rowOff>24130</xdr:rowOff>
    </xdr:to>
    <xdr:sp macro="" textlink="">
      <xdr:nvSpPr>
        <xdr:cNvPr id="415" name="楕円 414"/>
        <xdr:cNvSpPr/>
      </xdr:nvSpPr>
      <xdr:spPr>
        <a:xfrm>
          <a:off x="12804140" y="948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144780</xdr:rowOff>
    </xdr:from>
    <xdr:to>
      <xdr:col>81</xdr:col>
      <xdr:colOff>50800</xdr:colOff>
      <xdr:row>57</xdr:row>
      <xdr:rowOff>11430</xdr:rowOff>
    </xdr:to>
    <xdr:cxnSp macro="">
      <xdr:nvCxnSpPr>
        <xdr:cNvPr id="416" name="直線コネクタ 415"/>
        <xdr:cNvCxnSpPr/>
      </xdr:nvCxnSpPr>
      <xdr:spPr>
        <a:xfrm>
          <a:off x="12854940" y="953262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417" name="n_1aveValue【保健センター・保健所】&#10;有形固定資産減価償却率"/>
        <xdr:cNvSpPr txBox="1"/>
      </xdr:nvSpPr>
      <xdr:spPr>
        <a:xfrm>
          <a:off x="13437244"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418" name="n_2aveValue【保健センター・保健所】&#10;有形固定資産減価償却率"/>
        <xdr:cNvSpPr txBox="1"/>
      </xdr:nvSpPr>
      <xdr:spPr>
        <a:xfrm>
          <a:off x="126752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19" name="n_3aveValue【保健センター・保健所】&#10;有形固定資産減価償却率"/>
        <xdr:cNvSpPr txBox="1"/>
      </xdr:nvSpPr>
      <xdr:spPr>
        <a:xfrm>
          <a:off x="119005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420" name="n_4aveValue【保健センター・保健所】&#10;有形固定資産減価償却率"/>
        <xdr:cNvSpPr txBox="1"/>
      </xdr:nvSpPr>
      <xdr:spPr>
        <a:xfrm>
          <a:off x="1110298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421" name="n_1mainValue【保健センター・保健所】&#10;有形固定資産減価償却率"/>
        <xdr:cNvSpPr txBox="1"/>
      </xdr:nvSpPr>
      <xdr:spPr>
        <a:xfrm>
          <a:off x="134372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40657</xdr:rowOff>
    </xdr:from>
    <xdr:ext cx="405111" cy="259045"/>
    <xdr:sp macro="" textlink="">
      <xdr:nvSpPr>
        <xdr:cNvPr id="422" name="n_2mainValue【保健センター・保健所】&#10;有形固定資産減価償却率"/>
        <xdr:cNvSpPr txBox="1"/>
      </xdr:nvSpPr>
      <xdr:spPr>
        <a:xfrm>
          <a:off x="126752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444" name="直線コネクタ 443"/>
        <xdr:cNvCxnSpPr/>
      </xdr:nvCxnSpPr>
      <xdr:spPr>
        <a:xfrm flipV="1">
          <a:off x="19509104" y="969492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45"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46" name="直線コネクタ 445"/>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447" name="【保健センター・保健所】&#10;一人当たり面積最大値テキスト"/>
        <xdr:cNvSpPr txBox="1"/>
      </xdr:nvSpPr>
      <xdr:spPr>
        <a:xfrm>
          <a:off x="19547840" y="947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448" name="直線コネクタ 447"/>
        <xdr:cNvCxnSpPr/>
      </xdr:nvCxnSpPr>
      <xdr:spPr>
        <a:xfrm>
          <a:off x="19443700" y="9694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449" name="【保健センター・保健所】&#10;一人当たり面積平均値テキスト"/>
        <xdr:cNvSpPr txBox="1"/>
      </xdr:nvSpPr>
      <xdr:spPr>
        <a:xfrm>
          <a:off x="19547840" y="1037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50" name="フローチャート: 判断 449"/>
        <xdr:cNvSpPr/>
      </xdr:nvSpPr>
      <xdr:spPr>
        <a:xfrm>
          <a:off x="19458940" y="1039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451" name="フローチャート: 判断 450"/>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452" name="フローチャート: 判断 451"/>
        <xdr:cNvSpPr/>
      </xdr:nvSpPr>
      <xdr:spPr>
        <a:xfrm>
          <a:off x="179374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453" name="フローチャート: 判断 452"/>
        <xdr:cNvSpPr/>
      </xdr:nvSpPr>
      <xdr:spPr>
        <a:xfrm>
          <a:off x="17162780" y="10374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454" name="フローチャート: 判断 453"/>
        <xdr:cNvSpPr/>
      </xdr:nvSpPr>
      <xdr:spPr>
        <a:xfrm>
          <a:off x="1638808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88646</xdr:rowOff>
    </xdr:from>
    <xdr:to>
      <xdr:col>116</xdr:col>
      <xdr:colOff>114300</xdr:colOff>
      <xdr:row>58</xdr:row>
      <xdr:rowOff>18796</xdr:rowOff>
    </xdr:to>
    <xdr:sp macro="" textlink="">
      <xdr:nvSpPr>
        <xdr:cNvPr id="460" name="楕円 459"/>
        <xdr:cNvSpPr/>
      </xdr:nvSpPr>
      <xdr:spPr>
        <a:xfrm>
          <a:off x="19458940" y="9644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41673</xdr:rowOff>
    </xdr:from>
    <xdr:ext cx="469744" cy="259045"/>
    <xdr:sp macro="" textlink="">
      <xdr:nvSpPr>
        <xdr:cNvPr id="461" name="【保健センター・保健所】&#10;一人当たり面積該当値テキスト"/>
        <xdr:cNvSpPr txBox="1"/>
      </xdr:nvSpPr>
      <xdr:spPr>
        <a:xfrm>
          <a:off x="19547840" y="959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157226</xdr:rowOff>
    </xdr:from>
    <xdr:to>
      <xdr:col>112</xdr:col>
      <xdr:colOff>38100</xdr:colOff>
      <xdr:row>58</xdr:row>
      <xdr:rowOff>87376</xdr:rowOff>
    </xdr:to>
    <xdr:sp macro="" textlink="">
      <xdr:nvSpPr>
        <xdr:cNvPr id="462" name="楕円 461"/>
        <xdr:cNvSpPr/>
      </xdr:nvSpPr>
      <xdr:spPr>
        <a:xfrm>
          <a:off x="18735040" y="9712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139446</xdr:rowOff>
    </xdr:from>
    <xdr:to>
      <xdr:col>116</xdr:col>
      <xdr:colOff>63500</xdr:colOff>
      <xdr:row>58</xdr:row>
      <xdr:rowOff>36576</xdr:rowOff>
    </xdr:to>
    <xdr:cxnSp macro="">
      <xdr:nvCxnSpPr>
        <xdr:cNvPr id="463" name="直線コネクタ 462"/>
        <xdr:cNvCxnSpPr/>
      </xdr:nvCxnSpPr>
      <xdr:spPr>
        <a:xfrm flipV="1">
          <a:off x="18778220" y="9694926"/>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157226</xdr:rowOff>
    </xdr:from>
    <xdr:to>
      <xdr:col>107</xdr:col>
      <xdr:colOff>101600</xdr:colOff>
      <xdr:row>58</xdr:row>
      <xdr:rowOff>87376</xdr:rowOff>
    </xdr:to>
    <xdr:sp macro="" textlink="">
      <xdr:nvSpPr>
        <xdr:cNvPr id="464" name="楕円 463"/>
        <xdr:cNvSpPr/>
      </xdr:nvSpPr>
      <xdr:spPr>
        <a:xfrm>
          <a:off x="17937480" y="9712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36576</xdr:rowOff>
    </xdr:from>
    <xdr:to>
      <xdr:col>111</xdr:col>
      <xdr:colOff>177800</xdr:colOff>
      <xdr:row>58</xdr:row>
      <xdr:rowOff>36576</xdr:rowOff>
    </xdr:to>
    <xdr:cxnSp macro="">
      <xdr:nvCxnSpPr>
        <xdr:cNvPr id="465" name="直線コネクタ 464"/>
        <xdr:cNvCxnSpPr/>
      </xdr:nvCxnSpPr>
      <xdr:spPr>
        <a:xfrm>
          <a:off x="17988280" y="97596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466" name="n_1aveValue【保健センター・保健所】&#10;一人当たり面積"/>
        <xdr:cNvSpPr txBox="1"/>
      </xdr:nvSpPr>
      <xdr:spPr>
        <a:xfrm>
          <a:off x="18561127" y="104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467" name="n_2aveValue【保健センター・保健所】&#10;一人当たり面積"/>
        <xdr:cNvSpPr txBox="1"/>
      </xdr:nvSpPr>
      <xdr:spPr>
        <a:xfrm>
          <a:off x="17776267"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468" name="n_3aveValue【保健センター・保健所】&#10;一人当たり面積"/>
        <xdr:cNvSpPr txBox="1"/>
      </xdr:nvSpPr>
      <xdr:spPr>
        <a:xfrm>
          <a:off x="170015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469" name="n_4aveValue【保健センター・保健所】&#10;一人当たり面積"/>
        <xdr:cNvSpPr txBox="1"/>
      </xdr:nvSpPr>
      <xdr:spPr>
        <a:xfrm>
          <a:off x="1622686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103903</xdr:rowOff>
    </xdr:from>
    <xdr:ext cx="469744" cy="259045"/>
    <xdr:sp macro="" textlink="">
      <xdr:nvSpPr>
        <xdr:cNvPr id="470" name="n_1mainValue【保健センター・保健所】&#10;一人当たり面積"/>
        <xdr:cNvSpPr txBox="1"/>
      </xdr:nvSpPr>
      <xdr:spPr>
        <a:xfrm>
          <a:off x="18561127" y="94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103903</xdr:rowOff>
    </xdr:from>
    <xdr:ext cx="469744" cy="259045"/>
    <xdr:sp macro="" textlink="">
      <xdr:nvSpPr>
        <xdr:cNvPr id="471" name="n_2mainValue【保健センター・保健所】&#10;一人当たり面積"/>
        <xdr:cNvSpPr txBox="1"/>
      </xdr:nvSpPr>
      <xdr:spPr>
        <a:xfrm>
          <a:off x="17776267" y="94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3" name="直線コネクタ 48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4" name="テキスト ボックス 48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5" name="直線コネクタ 48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6" name="テキスト ボックス 48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7" name="直線コネクタ 48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8" name="テキスト ボックス 48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9" name="直線コネクタ 48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0" name="テキスト ボックス 48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1" name="直線コネクタ 49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2" name="テキスト ボックス 49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3" name="直線コネクタ 49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4" name="テキスト ボックス 49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497" name="直線コネクタ 496"/>
        <xdr:cNvCxnSpPr/>
      </xdr:nvCxnSpPr>
      <xdr:spPr>
        <a:xfrm flipV="1">
          <a:off x="14375764" y="1311891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98"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99" name="直線コネクタ 498"/>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00" name="【消防施設】&#10;有形固定資産減価償却率最大値テキスト"/>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01" name="直線コネクタ 500"/>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502" name="【消防施設】&#10;有形固定資産減価償却率平均値テキスト"/>
        <xdr:cNvSpPr txBox="1"/>
      </xdr:nvSpPr>
      <xdr:spPr>
        <a:xfrm>
          <a:off x="14414500" y="13751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03" name="フローチャート: 判断 502"/>
        <xdr:cNvSpPr/>
      </xdr:nvSpPr>
      <xdr:spPr>
        <a:xfrm>
          <a:off x="14325600" y="137729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504" name="フローチャート: 判断 503"/>
        <xdr:cNvSpPr/>
      </xdr:nvSpPr>
      <xdr:spPr>
        <a:xfrm>
          <a:off x="1357884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505" name="フローチャート: 判断 504"/>
        <xdr:cNvSpPr/>
      </xdr:nvSpPr>
      <xdr:spPr>
        <a:xfrm>
          <a:off x="128041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506" name="フローチャート: 判断 505"/>
        <xdr:cNvSpPr/>
      </xdr:nvSpPr>
      <xdr:spPr>
        <a:xfrm>
          <a:off x="12029440" y="13722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507" name="フローチャート: 判断 506"/>
        <xdr:cNvSpPr/>
      </xdr:nvSpPr>
      <xdr:spPr>
        <a:xfrm>
          <a:off x="1123188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8" name="テキスト ボックス 50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513" name="楕円 512"/>
        <xdr:cNvSpPr/>
      </xdr:nvSpPr>
      <xdr:spPr>
        <a:xfrm>
          <a:off x="14325600" y="133108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14" name="【消防施設】&#10;有形固定資産減価償却率該当値テキスト"/>
        <xdr:cNvSpPr txBox="1"/>
      </xdr:nvSpPr>
      <xdr:spPr>
        <a:xfrm>
          <a:off x="14414500"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52614</xdr:rowOff>
    </xdr:from>
    <xdr:to>
      <xdr:col>81</xdr:col>
      <xdr:colOff>101600</xdr:colOff>
      <xdr:row>79</xdr:row>
      <xdr:rowOff>154214</xdr:rowOff>
    </xdr:to>
    <xdr:sp macro="" textlink="">
      <xdr:nvSpPr>
        <xdr:cNvPr id="515" name="楕円 514"/>
        <xdr:cNvSpPr/>
      </xdr:nvSpPr>
      <xdr:spPr>
        <a:xfrm>
          <a:off x="13578840" y="13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103414</xdr:rowOff>
    </xdr:from>
    <xdr:to>
      <xdr:col>85</xdr:col>
      <xdr:colOff>127000</xdr:colOff>
      <xdr:row>79</xdr:row>
      <xdr:rowOff>118111</xdr:rowOff>
    </xdr:to>
    <xdr:cxnSp macro="">
      <xdr:nvCxnSpPr>
        <xdr:cNvPr id="516" name="直線コネクタ 515"/>
        <xdr:cNvCxnSpPr/>
      </xdr:nvCxnSpPr>
      <xdr:spPr>
        <a:xfrm>
          <a:off x="13629640" y="13346974"/>
          <a:ext cx="74676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5262</xdr:rowOff>
    </xdr:from>
    <xdr:to>
      <xdr:col>76</xdr:col>
      <xdr:colOff>165100</xdr:colOff>
      <xdr:row>79</xdr:row>
      <xdr:rowOff>106862</xdr:rowOff>
    </xdr:to>
    <xdr:sp macro="" textlink="">
      <xdr:nvSpPr>
        <xdr:cNvPr id="517" name="楕円 516"/>
        <xdr:cNvSpPr/>
      </xdr:nvSpPr>
      <xdr:spPr>
        <a:xfrm>
          <a:off x="12804140" y="132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56062</xdr:rowOff>
    </xdr:from>
    <xdr:to>
      <xdr:col>81</xdr:col>
      <xdr:colOff>50800</xdr:colOff>
      <xdr:row>79</xdr:row>
      <xdr:rowOff>103414</xdr:rowOff>
    </xdr:to>
    <xdr:cxnSp macro="">
      <xdr:nvCxnSpPr>
        <xdr:cNvPr id="518" name="直線コネクタ 517"/>
        <xdr:cNvCxnSpPr/>
      </xdr:nvCxnSpPr>
      <xdr:spPr>
        <a:xfrm>
          <a:off x="12854940" y="13299622"/>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519" name="n_1aveValue【消防施設】&#10;有形固定資産減価償却率"/>
        <xdr:cNvSpPr txBox="1"/>
      </xdr:nvSpPr>
      <xdr:spPr>
        <a:xfrm>
          <a:off x="13437244" y="1383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520" name="n_2aveValue【消防施設】&#10;有形固定資産減価償却率"/>
        <xdr:cNvSpPr txBox="1"/>
      </xdr:nvSpPr>
      <xdr:spPr>
        <a:xfrm>
          <a:off x="12675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521" name="n_3aveValue【消防施設】&#10;有形固定資産減価償却率"/>
        <xdr:cNvSpPr txBox="1"/>
      </xdr:nvSpPr>
      <xdr:spPr>
        <a:xfrm>
          <a:off x="1190054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522" name="n_4aveValue【消防施設】&#10;有形固定資産減価償却率"/>
        <xdr:cNvSpPr txBox="1"/>
      </xdr:nvSpPr>
      <xdr:spPr>
        <a:xfrm>
          <a:off x="1110298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170741</xdr:rowOff>
    </xdr:from>
    <xdr:ext cx="405111" cy="259045"/>
    <xdr:sp macro="" textlink="">
      <xdr:nvSpPr>
        <xdr:cNvPr id="523" name="n_1mainValue【消防施設】&#10;有形固定資産減価償却率"/>
        <xdr:cNvSpPr txBox="1"/>
      </xdr:nvSpPr>
      <xdr:spPr>
        <a:xfrm>
          <a:off x="13437244" y="1307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24" name="n_2mainValue【消防施設】&#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5" name="直線コネクタ 53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6" name="テキスト ボックス 53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7" name="直線コネクタ 53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8" name="テキスト ボックス 53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9" name="直線コネクタ 53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0" name="テキスト ボックス 53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1" name="直線コネクタ 54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2" name="テキスト ボックス 54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3" name="直線コネクタ 54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4" name="テキスト ボックス 54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546" name="直線コネクタ 545"/>
        <xdr:cNvCxnSpPr/>
      </xdr:nvCxnSpPr>
      <xdr:spPr>
        <a:xfrm flipV="1">
          <a:off x="19509104" y="1328851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547" name="【消防施設】&#10;一人当たり面積最小値テキスト"/>
        <xdr:cNvSpPr txBox="1"/>
      </xdr:nvSpPr>
      <xdr:spPr>
        <a:xfrm>
          <a:off x="1954784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548" name="直線コネクタ 547"/>
        <xdr:cNvCxnSpPr/>
      </xdr:nvCxnSpPr>
      <xdr:spPr>
        <a:xfrm>
          <a:off x="1944370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549" name="【消防施設】&#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550" name="直線コネクタ 549"/>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551" name="【消防施設】&#10;一人当たり面積平均値テキスト"/>
        <xdr:cNvSpPr txBox="1"/>
      </xdr:nvSpPr>
      <xdr:spPr>
        <a:xfrm>
          <a:off x="1954784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552" name="フローチャート: 判断 551"/>
        <xdr:cNvSpPr/>
      </xdr:nvSpPr>
      <xdr:spPr>
        <a:xfrm>
          <a:off x="194589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553" name="フローチャート: 判断 552"/>
        <xdr:cNvSpPr/>
      </xdr:nvSpPr>
      <xdr:spPr>
        <a:xfrm>
          <a:off x="18735040" y="13986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54" name="フローチャート: 判断 553"/>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555" name="フローチャート: 判断 554"/>
        <xdr:cNvSpPr/>
      </xdr:nvSpPr>
      <xdr:spPr>
        <a:xfrm>
          <a:off x="1716278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556" name="フローチャート: 判断 555"/>
        <xdr:cNvSpPr/>
      </xdr:nvSpPr>
      <xdr:spPr>
        <a:xfrm>
          <a:off x="1638808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7" name="テキスト ボックス 55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62" name="楕円 561"/>
        <xdr:cNvSpPr/>
      </xdr:nvSpPr>
      <xdr:spPr>
        <a:xfrm>
          <a:off x="194589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563" name="【消防施設】&#10;一人当たり面積該当値テキスト"/>
        <xdr:cNvSpPr txBox="1"/>
      </xdr:nvSpPr>
      <xdr:spPr>
        <a:xfrm>
          <a:off x="19547840" y="141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564" name="楕円 563"/>
        <xdr:cNvSpPr/>
      </xdr:nvSpPr>
      <xdr:spPr>
        <a:xfrm>
          <a:off x="18735040" y="142755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565" name="直線コネクタ 564"/>
        <xdr:cNvCxnSpPr/>
      </xdr:nvCxnSpPr>
      <xdr:spPr>
        <a:xfrm flipV="1">
          <a:off x="18778220" y="14321789"/>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566" name="楕円 565"/>
        <xdr:cNvSpPr/>
      </xdr:nvSpPr>
      <xdr:spPr>
        <a:xfrm>
          <a:off x="179374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567" name="直線コネクタ 566"/>
        <xdr:cNvCxnSpPr/>
      </xdr:nvCxnSpPr>
      <xdr:spPr>
        <a:xfrm>
          <a:off x="17988280" y="143263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568" name="n_1aveValue【消防施設】&#10;一人当たり面積"/>
        <xdr:cNvSpPr txBox="1"/>
      </xdr:nvSpPr>
      <xdr:spPr>
        <a:xfrm>
          <a:off x="1856112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69"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570" name="n_3aveValue【消防施設】&#10;一人当たり面積"/>
        <xdr:cNvSpPr txBox="1"/>
      </xdr:nvSpPr>
      <xdr:spPr>
        <a:xfrm>
          <a:off x="170015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571" name="n_4aveValue【消防施設】&#10;一人当たり面積"/>
        <xdr:cNvSpPr txBox="1"/>
      </xdr:nvSpPr>
      <xdr:spPr>
        <a:xfrm>
          <a:off x="1622686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572" name="n_1mainValue【消防施設】&#10;一人当たり面積"/>
        <xdr:cNvSpPr txBox="1"/>
      </xdr:nvSpPr>
      <xdr:spPr>
        <a:xfrm>
          <a:off x="1856112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573" name="n_2mainValue【消防施設】&#10;一人当たり面積"/>
        <xdr:cNvSpPr txBox="1"/>
      </xdr:nvSpPr>
      <xdr:spPr>
        <a:xfrm>
          <a:off x="177762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4" name="テキスト ボックス 58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6" name="テキスト ボックス 58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6" name="テキスト ボックス 59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599" name="直線コネクタ 598"/>
        <xdr:cNvCxnSpPr/>
      </xdr:nvCxnSpPr>
      <xdr:spPr>
        <a:xfrm flipV="1">
          <a:off x="14375764" y="16890819"/>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00" name="【庁舎】&#10;有形固定資産減価償却率最小値テキスト"/>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01" name="直線コネクタ 600"/>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602" name="【庁舎】&#10;有形固定資産減価償却率最大値テキスト"/>
        <xdr:cNvSpPr txBox="1"/>
      </xdr:nvSpPr>
      <xdr:spPr>
        <a:xfrm>
          <a:off x="14414500" y="166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603" name="直線コネクタ 602"/>
        <xdr:cNvCxnSpPr/>
      </xdr:nvCxnSpPr>
      <xdr:spPr>
        <a:xfrm>
          <a:off x="14287500" y="168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04" name="【庁舎】&#10;有形固定資産減価償却率平均値テキスト"/>
        <xdr:cNvSpPr txBox="1"/>
      </xdr:nvSpPr>
      <xdr:spPr>
        <a:xfrm>
          <a:off x="14414500" y="1741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05" name="フローチャート: 判断 604"/>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06" name="フローチャート: 判断 605"/>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07" name="フローチャート: 判断 606"/>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08" name="フローチャート: 判断 607"/>
        <xdr:cNvSpPr/>
      </xdr:nvSpPr>
      <xdr:spPr>
        <a:xfrm>
          <a:off x="1202944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609" name="フローチャート: 判断 608"/>
        <xdr:cNvSpPr/>
      </xdr:nvSpPr>
      <xdr:spPr>
        <a:xfrm>
          <a:off x="112318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615" name="楕円 614"/>
        <xdr:cNvSpPr/>
      </xdr:nvSpPr>
      <xdr:spPr>
        <a:xfrm>
          <a:off x="14325600" y="178442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616" name="【庁舎】&#10;有形固定資産減価償却率該当値テキスト"/>
        <xdr:cNvSpPr txBox="1"/>
      </xdr:nvSpPr>
      <xdr:spPr>
        <a:xfrm>
          <a:off x="14414500"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84182</xdr:rowOff>
    </xdr:from>
    <xdr:to>
      <xdr:col>81</xdr:col>
      <xdr:colOff>101600</xdr:colOff>
      <xdr:row>102</xdr:row>
      <xdr:rowOff>14332</xdr:rowOff>
    </xdr:to>
    <xdr:sp macro="" textlink="">
      <xdr:nvSpPr>
        <xdr:cNvPr id="617" name="楕円 616"/>
        <xdr:cNvSpPr/>
      </xdr:nvSpPr>
      <xdr:spPr>
        <a:xfrm>
          <a:off x="13578840" y="17015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134982</xdr:rowOff>
    </xdr:from>
    <xdr:to>
      <xdr:col>85</xdr:col>
      <xdr:colOff>127000</xdr:colOff>
      <xdr:row>106</xdr:row>
      <xdr:rowOff>125186</xdr:rowOff>
    </xdr:to>
    <xdr:cxnSp macro="">
      <xdr:nvCxnSpPr>
        <xdr:cNvPr id="618" name="直線コネクタ 617"/>
        <xdr:cNvCxnSpPr/>
      </xdr:nvCxnSpPr>
      <xdr:spPr>
        <a:xfrm>
          <a:off x="13629640" y="17066622"/>
          <a:ext cx="746760" cy="8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619" name="楕円 618"/>
        <xdr:cNvSpPr/>
      </xdr:nvSpPr>
      <xdr:spPr>
        <a:xfrm>
          <a:off x="12804140" y="1706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134982</xdr:rowOff>
    </xdr:from>
    <xdr:to>
      <xdr:col>81</xdr:col>
      <xdr:colOff>50800</xdr:colOff>
      <xdr:row>102</xdr:row>
      <xdr:rowOff>17418</xdr:rowOff>
    </xdr:to>
    <xdr:cxnSp macro="">
      <xdr:nvCxnSpPr>
        <xdr:cNvPr id="620" name="直線コネクタ 619"/>
        <xdr:cNvCxnSpPr/>
      </xdr:nvCxnSpPr>
      <xdr:spPr>
        <a:xfrm flipV="1">
          <a:off x="12854940" y="17066622"/>
          <a:ext cx="774700" cy="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621" name="n_1aveValue【庁舎】&#10;有形固定資産減価償却率"/>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22" name="n_2aveValue【庁舎】&#10;有形固定資産減価償却率"/>
        <xdr:cNvSpPr txBox="1"/>
      </xdr:nvSpPr>
      <xdr:spPr>
        <a:xfrm>
          <a:off x="126752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623" name="n_3aveValue【庁舎】&#10;有形固定資産減価償却率"/>
        <xdr:cNvSpPr txBox="1"/>
      </xdr:nvSpPr>
      <xdr:spPr>
        <a:xfrm>
          <a:off x="119005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624" name="n_4aveValue【庁舎】&#10;有形固定資産減価償却率"/>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30859</xdr:rowOff>
    </xdr:from>
    <xdr:ext cx="405111" cy="259045"/>
    <xdr:sp macro="" textlink="">
      <xdr:nvSpPr>
        <xdr:cNvPr id="625" name="n_1mainValue【庁舎】&#10;有形固定資産減価償却率"/>
        <xdr:cNvSpPr txBox="1"/>
      </xdr:nvSpPr>
      <xdr:spPr>
        <a:xfrm>
          <a:off x="13437244" y="1679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626" name="n_2mainValue【庁舎】&#10;有形固定資産減価償却率"/>
        <xdr:cNvSpPr txBox="1"/>
      </xdr:nvSpPr>
      <xdr:spPr>
        <a:xfrm>
          <a:off x="12675244" y="1684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650" name="直線コネクタ 649"/>
        <xdr:cNvCxnSpPr/>
      </xdr:nvCxnSpPr>
      <xdr:spPr>
        <a:xfrm flipV="1">
          <a:off x="19509104" y="1666113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51" name="【庁舎】&#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52" name="直線コネクタ 651"/>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653" name="【庁舎】&#10;一人当たり面積最大値テキスト"/>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654" name="直線コネクタ 653"/>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655" name="【庁舎】&#10;一人当たり面積平均値テキスト"/>
        <xdr:cNvSpPr txBox="1"/>
      </xdr:nvSpPr>
      <xdr:spPr>
        <a:xfrm>
          <a:off x="19547840" y="1760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56" name="フローチャート: 判断 655"/>
        <xdr:cNvSpPr/>
      </xdr:nvSpPr>
      <xdr:spPr>
        <a:xfrm>
          <a:off x="1945894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657" name="フローチャート: 判断 656"/>
        <xdr:cNvSpPr/>
      </xdr:nvSpPr>
      <xdr:spPr>
        <a:xfrm>
          <a:off x="18735040" y="1770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658" name="フローチャート: 判断 657"/>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659" name="フローチャート: 判断 658"/>
        <xdr:cNvSpPr/>
      </xdr:nvSpPr>
      <xdr:spPr>
        <a:xfrm>
          <a:off x="17162780" y="1771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660" name="フローチャート: 判断 659"/>
        <xdr:cNvSpPr/>
      </xdr:nvSpPr>
      <xdr:spPr>
        <a:xfrm>
          <a:off x="1638808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xdr:rowOff>
    </xdr:from>
    <xdr:to>
      <xdr:col>116</xdr:col>
      <xdr:colOff>114300</xdr:colOff>
      <xdr:row>106</xdr:row>
      <xdr:rowOff>117475</xdr:rowOff>
    </xdr:to>
    <xdr:sp macro="" textlink="">
      <xdr:nvSpPr>
        <xdr:cNvPr id="666" name="楕円 665"/>
        <xdr:cNvSpPr/>
      </xdr:nvSpPr>
      <xdr:spPr>
        <a:xfrm>
          <a:off x="1945894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165752</xdr:rowOff>
    </xdr:from>
    <xdr:ext cx="469744" cy="259045"/>
    <xdr:sp macro="" textlink="">
      <xdr:nvSpPr>
        <xdr:cNvPr id="667" name="【庁舎】&#10;一人当たり面積該当値テキスト"/>
        <xdr:cNvSpPr txBox="1"/>
      </xdr:nvSpPr>
      <xdr:spPr>
        <a:xfrm>
          <a:off x="19547840" y="1776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68" name="楕円 667"/>
        <xdr:cNvSpPr/>
      </xdr:nvSpPr>
      <xdr:spPr>
        <a:xfrm>
          <a:off x="1873504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66675</xdr:rowOff>
    </xdr:to>
    <xdr:cxnSp macro="">
      <xdr:nvCxnSpPr>
        <xdr:cNvPr id="669" name="直線コネクタ 668"/>
        <xdr:cNvCxnSpPr/>
      </xdr:nvCxnSpPr>
      <xdr:spPr>
        <a:xfrm>
          <a:off x="18778220" y="1783461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670" name="楕円 669"/>
        <xdr:cNvSpPr/>
      </xdr:nvSpPr>
      <xdr:spPr>
        <a:xfrm>
          <a:off x="17937480" y="17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64770</xdr:rowOff>
    </xdr:to>
    <xdr:cxnSp macro="">
      <xdr:nvCxnSpPr>
        <xdr:cNvPr id="671" name="直線コネクタ 670"/>
        <xdr:cNvCxnSpPr/>
      </xdr:nvCxnSpPr>
      <xdr:spPr>
        <a:xfrm>
          <a:off x="17988280" y="178346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672" name="n_1aveValue【庁舎】&#10;一人当たり面積"/>
        <xdr:cNvSpPr txBox="1"/>
      </xdr:nvSpPr>
      <xdr:spPr>
        <a:xfrm>
          <a:off x="18561127" y="174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673" name="n_2aveValue【庁舎】&#10;一人当たり面積"/>
        <xdr:cNvSpPr txBox="1"/>
      </xdr:nvSpPr>
      <xdr:spPr>
        <a:xfrm>
          <a:off x="17776267"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674" name="n_3aveValue【庁舎】&#10;一人当たり面積"/>
        <xdr:cNvSpPr txBox="1"/>
      </xdr:nvSpPr>
      <xdr:spPr>
        <a:xfrm>
          <a:off x="17001567" y="1749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675" name="n_4aveValue【庁舎】&#10;一人当たり面積"/>
        <xdr:cNvSpPr txBox="1"/>
      </xdr:nvSpPr>
      <xdr:spPr>
        <a:xfrm>
          <a:off x="1622686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676" name="n_1mainValue【庁舎】&#10;一人当たり面積"/>
        <xdr:cNvSpPr txBox="1"/>
      </xdr:nvSpPr>
      <xdr:spPr>
        <a:xfrm>
          <a:off x="1856112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677" name="n_2mainValue【庁舎】&#10;一人当たり面積"/>
        <xdr:cNvSpPr txBox="1"/>
      </xdr:nvSpPr>
      <xdr:spPr>
        <a:xfrm>
          <a:off x="17776267" y="178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（数値修正）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固定資産台帳の再整備により、数値を修正した。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体育館の有形固定資産減価償却率については、令和２年度に大規模改修が完了したことから、類似団体と比較し低くなっている。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消防施設については、老朽化した消防団員詰所の更新が進んでいるため、類似団体と比較して有形固定資産減価償却率が低くなっている。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庁舎については、築４０年以上経過しており、有形固定資産減価償却率が類似団体の平均を上回っている。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今後、経年劣化に伴い維持管理費が増大することが想定される。現在、庁舎の長寿命化を進めるため、大規模改修工事に取り組んでいる。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大企業が立地していること等により、「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」以上を維持している。しかし、単年度では令和元年度、令和２年度は「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」を下回っているため、法人税収によっては令和３年度は「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未満となる見込みである。景気の動向により法人税収は変動するが、大幅な増収を見込むことは難しく、さらに少子高齢化対策によって社会保障経費が年々増加しているところである。数値としては全国平均を上回っているが、税収に合った適正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70555</xdr:rowOff>
    </xdr:to>
    <xdr:cxnSp macro="">
      <xdr:nvCxnSpPr>
        <xdr:cNvPr id="69" name="直線コネクタ 68"/>
        <xdr:cNvCxnSpPr/>
      </xdr:nvCxnSpPr>
      <xdr:spPr>
        <a:xfrm flipV="1">
          <a:off x="4114800" y="674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161572</xdr:rowOff>
    </xdr:from>
    <xdr:to>
      <xdr:col>19</xdr:col>
      <xdr:colOff>133350</xdr:colOff>
      <xdr:row>39</xdr:row>
      <xdr:rowOff>70555</xdr:rowOff>
    </xdr:to>
    <xdr:cxnSp macro="">
      <xdr:nvCxnSpPr>
        <xdr:cNvPr id="72" name="直線コネクタ 71"/>
        <xdr:cNvCxnSpPr/>
      </xdr:nvCxnSpPr>
      <xdr:spPr>
        <a:xfrm>
          <a:off x="3225800" y="667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161572</xdr:rowOff>
    </xdr:from>
    <xdr:to>
      <xdr:col>15</xdr:col>
      <xdr:colOff>82550</xdr:colOff>
      <xdr:row>39</xdr:row>
      <xdr:rowOff>150989</xdr:rowOff>
    </xdr:to>
    <xdr:cxnSp macro="">
      <xdr:nvCxnSpPr>
        <xdr:cNvPr id="75" name="直線コネクタ 74"/>
        <xdr:cNvCxnSpPr/>
      </xdr:nvCxnSpPr>
      <xdr:spPr>
        <a:xfrm flipV="1">
          <a:off x="2336800" y="66766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39</xdr:row>
      <xdr:rowOff>164395</xdr:rowOff>
    </xdr:to>
    <xdr:cxnSp macro="">
      <xdr:nvCxnSpPr>
        <xdr:cNvPr id="78" name="直線コネクタ 77"/>
        <xdr:cNvCxnSpPr/>
      </xdr:nvCxnSpPr>
      <xdr:spPr>
        <a:xfrm flipV="1">
          <a:off x="1447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110772</xdr:rowOff>
    </xdr:from>
    <xdr:to>
      <xdr:col>15</xdr:col>
      <xdr:colOff>133350</xdr:colOff>
      <xdr:row>39</xdr:row>
      <xdr:rowOff>40922</xdr:rowOff>
    </xdr:to>
    <xdr:sp macro="" textlink="">
      <xdr:nvSpPr>
        <xdr:cNvPr id="92" name="楕円 91"/>
        <xdr:cNvSpPr/>
      </xdr:nvSpPr>
      <xdr:spPr>
        <a:xfrm>
          <a:off x="3175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51099</xdr:rowOff>
    </xdr:from>
    <xdr:ext cx="762000" cy="259045"/>
    <xdr:sp macro="" textlink="">
      <xdr:nvSpPr>
        <xdr:cNvPr id="93" name="テキスト ボックス 92"/>
        <xdr:cNvSpPr txBox="1"/>
      </xdr:nvSpPr>
      <xdr:spPr>
        <a:xfrm>
          <a:off x="2844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法人町民税によって数値の変動は大きいが、平成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となっている。令和２年度に類似団体平均を下回った要因は、普通交付税と臨時財政対策債の減少、扶助費等の社会保障経費等の扶助費の増加によるものである。経常収入の町税は大幅な増収は見込めず、義務的経費は増加傾向にあるため、財政構造は硬直化が進行しているので、事務事業の見直し等経常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112819</xdr:rowOff>
    </xdr:from>
    <xdr:to>
      <xdr:col>23</xdr:col>
      <xdr:colOff>133350</xdr:colOff>
      <xdr:row>67</xdr:row>
      <xdr:rowOff>112183</xdr:rowOff>
    </xdr:to>
    <xdr:cxnSp macro="">
      <xdr:nvCxnSpPr>
        <xdr:cNvPr id="127" name="直線コネクタ 126"/>
        <xdr:cNvCxnSpPr/>
      </xdr:nvCxnSpPr>
      <xdr:spPr>
        <a:xfrm flipV="1">
          <a:off x="4953000" y="10742719"/>
          <a:ext cx="0" cy="8566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84260</xdr:rowOff>
    </xdr:from>
    <xdr:ext cx="762000" cy="259045"/>
    <xdr:sp macro="" textlink="">
      <xdr:nvSpPr>
        <xdr:cNvPr id="128"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112183</xdr:rowOff>
    </xdr:from>
    <xdr:to>
      <xdr:col>24</xdr:col>
      <xdr:colOff>12700</xdr:colOff>
      <xdr:row>67</xdr:row>
      <xdr:rowOff>112183</xdr:rowOff>
    </xdr:to>
    <xdr:cxnSp macro="">
      <xdr:nvCxnSpPr>
        <xdr:cNvPr id="129" name="直線コネクタ 128"/>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27746</xdr:rowOff>
    </xdr:from>
    <xdr:ext cx="762000" cy="259045"/>
    <xdr:sp macro="" textlink="">
      <xdr:nvSpPr>
        <xdr:cNvPr id="130" name="財政構造の弾力性最大値テキスト"/>
        <xdr:cNvSpPr txBox="1"/>
      </xdr:nvSpPr>
      <xdr:spPr>
        <a:xfrm>
          <a:off x="5041900" y="1048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112819</xdr:rowOff>
    </xdr:from>
    <xdr:to>
      <xdr:col>24</xdr:col>
      <xdr:colOff>12700</xdr:colOff>
      <xdr:row>62</xdr:row>
      <xdr:rowOff>112819</xdr:rowOff>
    </xdr:to>
    <xdr:cxnSp macro="">
      <xdr:nvCxnSpPr>
        <xdr:cNvPr id="131" name="直線コネクタ 130"/>
        <xdr:cNvCxnSpPr/>
      </xdr:nvCxnSpPr>
      <xdr:spPr>
        <a:xfrm>
          <a:off x="4864100" y="10742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65</xdr:row>
      <xdr:rowOff>8679</xdr:rowOff>
    </xdr:to>
    <xdr:cxnSp macro="">
      <xdr:nvCxnSpPr>
        <xdr:cNvPr id="132" name="直線コネクタ 131"/>
        <xdr:cNvCxnSpPr/>
      </xdr:nvCxnSpPr>
      <xdr:spPr>
        <a:xfrm>
          <a:off x="4114800" y="10815108"/>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121725</xdr:rowOff>
    </xdr:from>
    <xdr:ext cx="762000" cy="259045"/>
    <xdr:sp macro="" textlink="">
      <xdr:nvSpPr>
        <xdr:cNvPr id="133"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105198</xdr:rowOff>
    </xdr:from>
    <xdr:to>
      <xdr:col>23</xdr:col>
      <xdr:colOff>184150</xdr:colOff>
      <xdr:row>65</xdr:row>
      <xdr:rowOff>35348</xdr:rowOff>
    </xdr:to>
    <xdr:sp macro="" textlink="">
      <xdr:nvSpPr>
        <xdr:cNvPr id="134" name="フローチャート: 判断 133"/>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64</xdr:row>
      <xdr:rowOff>111760</xdr:rowOff>
    </xdr:to>
    <xdr:cxnSp macro="">
      <xdr:nvCxnSpPr>
        <xdr:cNvPr id="135" name="直線コネクタ 134"/>
        <xdr:cNvCxnSpPr/>
      </xdr:nvCxnSpPr>
      <xdr:spPr>
        <a:xfrm flipV="1">
          <a:off x="3225800" y="10815108"/>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6" name="フローチャート: 判断 135"/>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7" name="テキスト ボックス 136"/>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64</xdr:row>
      <xdr:rowOff>111760</xdr:rowOff>
    </xdr:to>
    <xdr:cxnSp macro="">
      <xdr:nvCxnSpPr>
        <xdr:cNvPr id="138" name="直線コネクタ 137"/>
        <xdr:cNvCxnSpPr/>
      </xdr:nvCxnSpPr>
      <xdr:spPr>
        <a:xfrm>
          <a:off x="2336800" y="10187729"/>
          <a:ext cx="889000" cy="8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89112</xdr:rowOff>
    </xdr:from>
    <xdr:to>
      <xdr:col>15</xdr:col>
      <xdr:colOff>133350</xdr:colOff>
      <xdr:row>65</xdr:row>
      <xdr:rowOff>19262</xdr:rowOff>
    </xdr:to>
    <xdr:sp macro="" textlink="">
      <xdr:nvSpPr>
        <xdr:cNvPr id="139" name="フローチャート: 判断 138"/>
        <xdr:cNvSpPr/>
      </xdr:nvSpPr>
      <xdr:spPr>
        <a:xfrm>
          <a:off x="3175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40" name="テキスト ボックス 139"/>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66</xdr:row>
      <xdr:rowOff>134831</xdr:rowOff>
    </xdr:to>
    <xdr:cxnSp macro="">
      <xdr:nvCxnSpPr>
        <xdr:cNvPr id="141" name="直線コネクタ 140"/>
        <xdr:cNvCxnSpPr/>
      </xdr:nvCxnSpPr>
      <xdr:spPr>
        <a:xfrm flipV="1">
          <a:off x="1447800" y="10187729"/>
          <a:ext cx="8890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2" name="フローチャート: 判断 141"/>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3" name="テキスト ボックス 142"/>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4" name="フローチャート: 判断 143"/>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5" name="テキスト ボックス 144"/>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1" name="楕円 150"/>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101406</xdr:rowOff>
    </xdr:from>
    <xdr:ext cx="762000" cy="259045"/>
    <xdr:sp macro="" textlink="">
      <xdr:nvSpPr>
        <xdr:cNvPr id="152"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3" name="楕円 152"/>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74735</xdr:rowOff>
    </xdr:from>
    <xdr:ext cx="736600" cy="259045"/>
    <xdr:sp macro="" textlink="">
      <xdr:nvSpPr>
        <xdr:cNvPr id="154" name="テキスト ボックス 153"/>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5" name="楕円 154"/>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6" name="テキスト ボックス 155"/>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21379</xdr:rowOff>
    </xdr:from>
    <xdr:to>
      <xdr:col>11</xdr:col>
      <xdr:colOff>82550</xdr:colOff>
      <xdr:row>59</xdr:row>
      <xdr:rowOff>122979</xdr:rowOff>
    </xdr:to>
    <xdr:sp macro="" textlink="">
      <xdr:nvSpPr>
        <xdr:cNvPr id="157" name="楕円 156"/>
        <xdr:cNvSpPr/>
      </xdr:nvSpPr>
      <xdr:spPr>
        <a:xfrm>
          <a:off x="2286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133156</xdr:rowOff>
    </xdr:from>
    <xdr:ext cx="762000" cy="259045"/>
    <xdr:sp macro="" textlink="">
      <xdr:nvSpPr>
        <xdr:cNvPr id="158" name="テキスト ボックス 157"/>
        <xdr:cNvSpPr txBox="1"/>
      </xdr:nvSpPr>
      <xdr:spPr>
        <a:xfrm>
          <a:off x="1955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84031</xdr:rowOff>
    </xdr:from>
    <xdr:to>
      <xdr:col>7</xdr:col>
      <xdr:colOff>31750</xdr:colOff>
      <xdr:row>67</xdr:row>
      <xdr:rowOff>14181</xdr:rowOff>
    </xdr:to>
    <xdr:sp macro="" textlink="">
      <xdr:nvSpPr>
        <xdr:cNvPr id="159" name="楕円 158"/>
        <xdr:cNvSpPr/>
      </xdr:nvSpPr>
      <xdr:spPr>
        <a:xfrm>
          <a:off x="1397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170408</xdr:rowOff>
    </xdr:from>
    <xdr:ext cx="762000" cy="259045"/>
    <xdr:sp macro="" textlink="">
      <xdr:nvSpPr>
        <xdr:cNvPr id="160" name="テキスト ボックス 159"/>
        <xdr:cNvSpPr txBox="1"/>
      </xdr:nvSpPr>
      <xdr:spPr>
        <a:xfrm>
          <a:off x="1066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人件費については職員数の減により決算額が減少している。物件費は、ＧＩＧＡスクール構想によるタブレット端末の整備によって増加しており、合計の決算額は前年度より増額している。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平均を下回る要因は、ごみ処理や救急医療、消防等の業務を近隣市町とともに運営する一部事務組合にて共同処理しているためであり、その費用は補助費等に計上している。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92" name="直線コネクタ 191"/>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93"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4" name="直線コネクタ 193"/>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5"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6" name="直線コネクタ 195"/>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2763</xdr:rowOff>
    </xdr:from>
    <xdr:to>
      <xdr:col>23</xdr:col>
      <xdr:colOff>133350</xdr:colOff>
      <xdr:row>81</xdr:row>
      <xdr:rowOff>46690</xdr:rowOff>
    </xdr:to>
    <xdr:cxnSp macro="">
      <xdr:nvCxnSpPr>
        <xdr:cNvPr id="197" name="直線コネクタ 196"/>
        <xdr:cNvCxnSpPr/>
      </xdr:nvCxnSpPr>
      <xdr:spPr>
        <a:xfrm>
          <a:off x="4114800" y="13890213"/>
          <a:ext cx="838200" cy="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8"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9" name="フローチャート: 判断 198"/>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141441</xdr:rowOff>
    </xdr:from>
    <xdr:to>
      <xdr:col>19</xdr:col>
      <xdr:colOff>133350</xdr:colOff>
      <xdr:row>81</xdr:row>
      <xdr:rowOff>2763</xdr:rowOff>
    </xdr:to>
    <xdr:cxnSp macro="">
      <xdr:nvCxnSpPr>
        <xdr:cNvPr id="200" name="直線コネクタ 199"/>
        <xdr:cNvCxnSpPr/>
      </xdr:nvCxnSpPr>
      <xdr:spPr>
        <a:xfrm>
          <a:off x="3225800" y="13857441"/>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201" name="フローチャート: 判断 200"/>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202" name="テキスト ボックス 201"/>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141441</xdr:rowOff>
    </xdr:from>
    <xdr:to>
      <xdr:col>15</xdr:col>
      <xdr:colOff>82550</xdr:colOff>
      <xdr:row>80</xdr:row>
      <xdr:rowOff>146704</xdr:rowOff>
    </xdr:to>
    <xdr:cxnSp macro="">
      <xdr:nvCxnSpPr>
        <xdr:cNvPr id="203" name="直線コネクタ 202"/>
        <xdr:cNvCxnSpPr/>
      </xdr:nvCxnSpPr>
      <xdr:spPr>
        <a:xfrm flipV="1">
          <a:off x="2336800" y="13857441"/>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4" name="フローチャート: 判断 203"/>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5" name="テキスト ボックス 204"/>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133364</xdr:rowOff>
    </xdr:from>
    <xdr:to>
      <xdr:col>11</xdr:col>
      <xdr:colOff>31750</xdr:colOff>
      <xdr:row>80</xdr:row>
      <xdr:rowOff>146704</xdr:rowOff>
    </xdr:to>
    <xdr:cxnSp macro="">
      <xdr:nvCxnSpPr>
        <xdr:cNvPr id="206" name="直線コネクタ 205"/>
        <xdr:cNvCxnSpPr/>
      </xdr:nvCxnSpPr>
      <xdr:spPr>
        <a:xfrm>
          <a:off x="1447800" y="13849364"/>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7" name="フローチャート: 判断 206"/>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8" name="テキスト ボックス 207"/>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9" name="フローチャート: 判断 208"/>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10" name="テキスト ボックス 209"/>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167340</xdr:rowOff>
    </xdr:from>
    <xdr:to>
      <xdr:col>23</xdr:col>
      <xdr:colOff>184150</xdr:colOff>
      <xdr:row>81</xdr:row>
      <xdr:rowOff>97490</xdr:rowOff>
    </xdr:to>
    <xdr:sp macro="" textlink="">
      <xdr:nvSpPr>
        <xdr:cNvPr id="216" name="楕円 215"/>
        <xdr:cNvSpPr/>
      </xdr:nvSpPr>
      <xdr:spPr>
        <a:xfrm>
          <a:off x="4902200" y="138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12417</xdr:rowOff>
    </xdr:from>
    <xdr:ext cx="762000" cy="259045"/>
    <xdr:sp macro="" textlink="">
      <xdr:nvSpPr>
        <xdr:cNvPr id="217" name="人件費・物件費等の状況該当値テキスト"/>
        <xdr:cNvSpPr txBox="1"/>
      </xdr:nvSpPr>
      <xdr:spPr>
        <a:xfrm>
          <a:off x="5041900" y="1372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123413</xdr:rowOff>
    </xdr:from>
    <xdr:to>
      <xdr:col>19</xdr:col>
      <xdr:colOff>184150</xdr:colOff>
      <xdr:row>81</xdr:row>
      <xdr:rowOff>53563</xdr:rowOff>
    </xdr:to>
    <xdr:sp macro="" textlink="">
      <xdr:nvSpPr>
        <xdr:cNvPr id="218" name="楕円 217"/>
        <xdr:cNvSpPr/>
      </xdr:nvSpPr>
      <xdr:spPr>
        <a:xfrm>
          <a:off x="4064000" y="138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63740</xdr:rowOff>
    </xdr:from>
    <xdr:ext cx="736600" cy="259045"/>
    <xdr:sp macro="" textlink="">
      <xdr:nvSpPr>
        <xdr:cNvPr id="219" name="テキスト ボックス 218"/>
        <xdr:cNvSpPr txBox="1"/>
      </xdr:nvSpPr>
      <xdr:spPr>
        <a:xfrm>
          <a:off x="3733800" y="1360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90641</xdr:rowOff>
    </xdr:from>
    <xdr:to>
      <xdr:col>15</xdr:col>
      <xdr:colOff>133350</xdr:colOff>
      <xdr:row>81</xdr:row>
      <xdr:rowOff>20791</xdr:rowOff>
    </xdr:to>
    <xdr:sp macro="" textlink="">
      <xdr:nvSpPr>
        <xdr:cNvPr id="220" name="楕円 219"/>
        <xdr:cNvSpPr/>
      </xdr:nvSpPr>
      <xdr:spPr>
        <a:xfrm>
          <a:off x="3175000" y="138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30968</xdr:rowOff>
    </xdr:from>
    <xdr:ext cx="762000" cy="259045"/>
    <xdr:sp macro="" textlink="">
      <xdr:nvSpPr>
        <xdr:cNvPr id="221" name="テキスト ボックス 220"/>
        <xdr:cNvSpPr txBox="1"/>
      </xdr:nvSpPr>
      <xdr:spPr>
        <a:xfrm>
          <a:off x="2844800" y="1357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95904</xdr:rowOff>
    </xdr:from>
    <xdr:to>
      <xdr:col>11</xdr:col>
      <xdr:colOff>82550</xdr:colOff>
      <xdr:row>81</xdr:row>
      <xdr:rowOff>26054</xdr:rowOff>
    </xdr:to>
    <xdr:sp macro="" textlink="">
      <xdr:nvSpPr>
        <xdr:cNvPr id="222" name="楕円 221"/>
        <xdr:cNvSpPr/>
      </xdr:nvSpPr>
      <xdr:spPr>
        <a:xfrm>
          <a:off x="2286000" y="138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36231</xdr:rowOff>
    </xdr:from>
    <xdr:ext cx="762000" cy="259045"/>
    <xdr:sp macro="" textlink="">
      <xdr:nvSpPr>
        <xdr:cNvPr id="223" name="テキスト ボックス 222"/>
        <xdr:cNvSpPr txBox="1"/>
      </xdr:nvSpPr>
      <xdr:spPr>
        <a:xfrm>
          <a:off x="1955800" y="1358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82564</xdr:rowOff>
    </xdr:from>
    <xdr:to>
      <xdr:col>7</xdr:col>
      <xdr:colOff>31750</xdr:colOff>
      <xdr:row>81</xdr:row>
      <xdr:rowOff>12714</xdr:rowOff>
    </xdr:to>
    <xdr:sp macro="" textlink="">
      <xdr:nvSpPr>
        <xdr:cNvPr id="224" name="楕円 223"/>
        <xdr:cNvSpPr/>
      </xdr:nvSpPr>
      <xdr:spPr>
        <a:xfrm>
          <a:off x="1397000" y="137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22891</xdr:rowOff>
    </xdr:from>
    <xdr:ext cx="762000" cy="259045"/>
    <xdr:sp macro="" textlink="">
      <xdr:nvSpPr>
        <xdr:cNvPr id="225" name="テキスト ボックス 224"/>
        <xdr:cNvSpPr txBox="1"/>
      </xdr:nvSpPr>
      <xdr:spPr>
        <a:xfrm>
          <a:off x="1066800" y="1356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令和２年度については、給料表の改定は行っていない。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づく、給料水準の適正化に努め、職員構成においても職員級に偏りが生じないよう今後も確認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61" name="直線コネクタ 260"/>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64" name="直線コネクタ 263"/>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5" name="フローチャート: 判断 264"/>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6" name="テキスト ボックス 265"/>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7" name="直線コネクタ 266"/>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8" name="フローチャート: 判断 267"/>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9" name="テキスト ボックス 268"/>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15421</xdr:rowOff>
    </xdr:to>
    <xdr:cxnSp macro="">
      <xdr:nvCxnSpPr>
        <xdr:cNvPr id="270" name="直線コネクタ 269"/>
        <xdr:cNvCxnSpPr/>
      </xdr:nvCxnSpPr>
      <xdr:spPr>
        <a:xfrm flipV="1">
          <a:off x="13512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2" name="テキスト ボックス 271"/>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令和２年度の数値が前年度より減少しているのは、普通会計の職員数が前年度より２名減となっているからである。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他一部業務を民間に委託していることが考えられるが、増加している事務量に対応できるよう定員適正化計画に基づ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21" name="直線コネクタ 320"/>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2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23" name="直線コネクタ 32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4"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5" name="直線コネクタ 324"/>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164102</xdr:rowOff>
    </xdr:from>
    <xdr:to>
      <xdr:col>81</xdr:col>
      <xdr:colOff>44450</xdr:colOff>
      <xdr:row>59</xdr:row>
      <xdr:rowOff>165826</xdr:rowOff>
    </xdr:to>
    <xdr:cxnSp macro="">
      <xdr:nvCxnSpPr>
        <xdr:cNvPr id="326" name="直線コネクタ 325"/>
        <xdr:cNvCxnSpPr/>
      </xdr:nvCxnSpPr>
      <xdr:spPr>
        <a:xfrm flipV="1">
          <a:off x="16179800" y="1027965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7"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8" name="フローチャート: 判断 327"/>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165826</xdr:rowOff>
    </xdr:from>
    <xdr:to>
      <xdr:col>77</xdr:col>
      <xdr:colOff>44450</xdr:colOff>
      <xdr:row>59</xdr:row>
      <xdr:rowOff>170997</xdr:rowOff>
    </xdr:to>
    <xdr:cxnSp macro="">
      <xdr:nvCxnSpPr>
        <xdr:cNvPr id="329" name="直線コネクタ 328"/>
        <xdr:cNvCxnSpPr/>
      </xdr:nvCxnSpPr>
      <xdr:spPr>
        <a:xfrm flipV="1">
          <a:off x="15290800" y="1028137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170997</xdr:rowOff>
    </xdr:to>
    <xdr:cxnSp macro="">
      <xdr:nvCxnSpPr>
        <xdr:cNvPr id="332" name="直線コネクタ 331"/>
        <xdr:cNvCxnSpPr/>
      </xdr:nvCxnSpPr>
      <xdr:spPr>
        <a:xfrm>
          <a:off x="14401800" y="1026414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33" name="フローチャート: 判断 332"/>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4" name="テキスト ボックス 333"/>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169273</xdr:rowOff>
    </xdr:to>
    <xdr:cxnSp macro="">
      <xdr:nvCxnSpPr>
        <xdr:cNvPr id="335" name="直線コネクタ 334"/>
        <xdr:cNvCxnSpPr/>
      </xdr:nvCxnSpPr>
      <xdr:spPr>
        <a:xfrm flipV="1">
          <a:off x="13512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6" name="フローチャート: 判断 335"/>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7" name="テキスト ボックス 336"/>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8" name="フローチャート: 判断 337"/>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9" name="テキスト ボックス 338"/>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113302</xdr:rowOff>
    </xdr:from>
    <xdr:to>
      <xdr:col>81</xdr:col>
      <xdr:colOff>95250</xdr:colOff>
      <xdr:row>60</xdr:row>
      <xdr:rowOff>43452</xdr:rowOff>
    </xdr:to>
    <xdr:sp macro="" textlink="">
      <xdr:nvSpPr>
        <xdr:cNvPr id="345" name="楕円 344"/>
        <xdr:cNvSpPr/>
      </xdr:nvSpPr>
      <xdr:spPr>
        <a:xfrm>
          <a:off x="169672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129829</xdr:rowOff>
    </xdr:from>
    <xdr:ext cx="762000" cy="259045"/>
    <xdr:sp macro="" textlink="">
      <xdr:nvSpPr>
        <xdr:cNvPr id="346" name="定員管理の状況該当値テキスト"/>
        <xdr:cNvSpPr txBox="1"/>
      </xdr:nvSpPr>
      <xdr:spPr>
        <a:xfrm>
          <a:off x="17106900" y="100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115026</xdr:rowOff>
    </xdr:from>
    <xdr:to>
      <xdr:col>77</xdr:col>
      <xdr:colOff>95250</xdr:colOff>
      <xdr:row>60</xdr:row>
      <xdr:rowOff>45176</xdr:rowOff>
    </xdr:to>
    <xdr:sp macro="" textlink="">
      <xdr:nvSpPr>
        <xdr:cNvPr id="347" name="楕円 346"/>
        <xdr:cNvSpPr/>
      </xdr:nvSpPr>
      <xdr:spPr>
        <a:xfrm>
          <a:off x="16129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55353</xdr:rowOff>
    </xdr:from>
    <xdr:ext cx="736600" cy="259045"/>
    <xdr:sp macro="" textlink="">
      <xdr:nvSpPr>
        <xdr:cNvPr id="348" name="テキスト ボックス 347"/>
        <xdr:cNvSpPr txBox="1"/>
      </xdr:nvSpPr>
      <xdr:spPr>
        <a:xfrm>
          <a:off x="15798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120197</xdr:rowOff>
    </xdr:from>
    <xdr:to>
      <xdr:col>73</xdr:col>
      <xdr:colOff>44450</xdr:colOff>
      <xdr:row>60</xdr:row>
      <xdr:rowOff>50347</xdr:rowOff>
    </xdr:to>
    <xdr:sp macro="" textlink="">
      <xdr:nvSpPr>
        <xdr:cNvPr id="349" name="楕円 348"/>
        <xdr:cNvSpPr/>
      </xdr:nvSpPr>
      <xdr:spPr>
        <a:xfrm>
          <a:off x="15240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60524</xdr:rowOff>
    </xdr:from>
    <xdr:ext cx="762000" cy="259045"/>
    <xdr:sp macro="" textlink="">
      <xdr:nvSpPr>
        <xdr:cNvPr id="350" name="テキスト ボックス 349"/>
        <xdr:cNvSpPr txBox="1"/>
      </xdr:nvSpPr>
      <xdr:spPr>
        <a:xfrm>
          <a:off x="14909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51" name="楕円 350"/>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52" name="テキスト ボックス 351"/>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3" name="楕円 352"/>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4" name="テキスト ボックス 353"/>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公共施設の長寿命化のための借入や令和元年度５年ぶりに発行した臨時財政対策債の償還が開始されたため、前年度より元利償還金が増加した。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や長寿命化工事による借入を予定しており、起債残高が増加する見込みである。数値の改善は想定しづらいため、施設マネジメントにより大規模工事の平準化を図り、起債残高の維持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4" name="直線コネクタ 383"/>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7"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8" name="直線コネクタ 387"/>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132987</xdr:rowOff>
    </xdr:from>
    <xdr:to>
      <xdr:col>81</xdr:col>
      <xdr:colOff>44450</xdr:colOff>
      <xdr:row>39</xdr:row>
      <xdr:rowOff>139881</xdr:rowOff>
    </xdr:to>
    <xdr:cxnSp macro="">
      <xdr:nvCxnSpPr>
        <xdr:cNvPr id="389" name="直線コネクタ 388"/>
        <xdr:cNvCxnSpPr/>
      </xdr:nvCxnSpPr>
      <xdr:spPr>
        <a:xfrm>
          <a:off x="16179800" y="68195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90"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91" name="フローチャート: 判断 390"/>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132987</xdr:rowOff>
    </xdr:to>
    <xdr:cxnSp macro="">
      <xdr:nvCxnSpPr>
        <xdr:cNvPr id="392" name="直線コネクタ 391"/>
        <xdr:cNvCxnSpPr/>
      </xdr:nvCxnSpPr>
      <xdr:spPr>
        <a:xfrm>
          <a:off x="15290800" y="67712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93" name="フローチャート: 判断 392"/>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4" name="テキスト ボックス 393"/>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126093</xdr:rowOff>
    </xdr:to>
    <xdr:cxnSp macro="">
      <xdr:nvCxnSpPr>
        <xdr:cNvPr id="395" name="直線コネクタ 394"/>
        <xdr:cNvCxnSpPr/>
      </xdr:nvCxnSpPr>
      <xdr:spPr>
        <a:xfrm flipV="1">
          <a:off x="14401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6" name="フローチャート: 判断 395"/>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7" name="テキスト ボックス 396"/>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39</xdr:row>
      <xdr:rowOff>146776</xdr:rowOff>
    </xdr:to>
    <xdr:cxnSp macro="">
      <xdr:nvCxnSpPr>
        <xdr:cNvPr id="398" name="直線コネクタ 397"/>
        <xdr:cNvCxnSpPr/>
      </xdr:nvCxnSpPr>
      <xdr:spPr>
        <a:xfrm flipV="1">
          <a:off x="13512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9" name="フローチャート: 判断 398"/>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400" name="テキスト ボックス 399"/>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401" name="フローチャート: 判断 400"/>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402" name="テキスト ボックス 401"/>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89081</xdr:rowOff>
    </xdr:from>
    <xdr:to>
      <xdr:col>81</xdr:col>
      <xdr:colOff>95250</xdr:colOff>
      <xdr:row>40</xdr:row>
      <xdr:rowOff>19231</xdr:rowOff>
    </xdr:to>
    <xdr:sp macro="" textlink="">
      <xdr:nvSpPr>
        <xdr:cNvPr id="408" name="楕円 407"/>
        <xdr:cNvSpPr/>
      </xdr:nvSpPr>
      <xdr:spPr>
        <a:xfrm>
          <a:off x="169672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105608</xdr:rowOff>
    </xdr:from>
    <xdr:ext cx="762000" cy="259045"/>
    <xdr:sp macro="" textlink="">
      <xdr:nvSpPr>
        <xdr:cNvPr id="409" name="公債費負担の状況該当値テキスト"/>
        <xdr:cNvSpPr txBox="1"/>
      </xdr:nvSpPr>
      <xdr:spPr>
        <a:xfrm>
          <a:off x="17106900" y="662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10" name="楕円 409"/>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11" name="テキスト ボックス 410"/>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33927</xdr:rowOff>
    </xdr:from>
    <xdr:to>
      <xdr:col>73</xdr:col>
      <xdr:colOff>44450</xdr:colOff>
      <xdr:row>39</xdr:row>
      <xdr:rowOff>135527</xdr:rowOff>
    </xdr:to>
    <xdr:sp macro="" textlink="">
      <xdr:nvSpPr>
        <xdr:cNvPr id="412" name="楕円 411"/>
        <xdr:cNvSpPr/>
      </xdr:nvSpPr>
      <xdr:spPr>
        <a:xfrm>
          <a:off x="15240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145704</xdr:rowOff>
    </xdr:from>
    <xdr:ext cx="762000" cy="259045"/>
    <xdr:sp macro="" textlink="">
      <xdr:nvSpPr>
        <xdr:cNvPr id="413" name="テキスト ボックス 412"/>
        <xdr:cNvSpPr txBox="1"/>
      </xdr:nvSpPr>
      <xdr:spPr>
        <a:xfrm>
          <a:off x="14909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4" name="楕円 413"/>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5" name="テキスト ボックス 414"/>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95976</xdr:rowOff>
    </xdr:from>
    <xdr:to>
      <xdr:col>64</xdr:col>
      <xdr:colOff>152400</xdr:colOff>
      <xdr:row>40</xdr:row>
      <xdr:rowOff>26126</xdr:rowOff>
    </xdr:to>
    <xdr:sp macro="" textlink="">
      <xdr:nvSpPr>
        <xdr:cNvPr id="416" name="楕円 415"/>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36303</xdr:rowOff>
    </xdr:from>
    <xdr:ext cx="762000" cy="259045"/>
    <xdr:sp macro="" textlink="">
      <xdr:nvSpPr>
        <xdr:cNvPr id="417" name="テキスト ボックス 416"/>
        <xdr:cNvSpPr txBox="1"/>
      </xdr:nvSpPr>
      <xdr:spPr>
        <a:xfrm>
          <a:off x="13131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年度からマイナスで算出されている。財政調整基金などの充当可能財源が、地方債残高などの将来負担額を上回ったためである。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しかし、今後は庁舎などの公共施設の長寿命化工事に対する借入や財源不足を基金から補填することを予定しているため、将来負担比率が計上されることも想定される。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8" name="直線コネクタ 447"/>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9"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50" name="直線コネクタ 449"/>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3"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4" name="フローチャート: 判断 453"/>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5" name="フローチャート: 判断 454"/>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6" name="テキスト ボックス 455"/>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7" name="フローチャート: 判断 456"/>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8" name="テキスト ボックス 457"/>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令和２年度は、新たに会計年度任用職員制度が始まり臨時職員の報酬も人件費に計上されたが、職員数が減少したため、決算額は減少している。町税などの収入に対しての人件費の割合が増えたため、数値は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％増加した。コロナ対策などによる業務量の増加や、職員の若年化が課題としてあげられる。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今後も定員適正化計画に基づく職員数の中で効果的・効率的な業務が行えるよう努める。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40</xdr:row>
      <xdr:rowOff>53848</xdr:rowOff>
    </xdr:to>
    <xdr:cxnSp macro="">
      <xdr:nvCxnSpPr>
        <xdr:cNvPr id="59" name="直線コネクタ 58"/>
        <xdr:cNvCxnSpPr/>
      </xdr:nvCxnSpPr>
      <xdr:spPr>
        <a:xfrm flipV="1">
          <a:off x="4826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53848</xdr:rowOff>
    </xdr:from>
    <xdr:to>
      <xdr:col>24</xdr:col>
      <xdr:colOff>114300</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170434</xdr:rowOff>
    </xdr:to>
    <xdr:cxnSp macro="">
      <xdr:nvCxnSpPr>
        <xdr:cNvPr id="64" name="直線コネクタ 63"/>
        <xdr:cNvCxnSpPr/>
      </xdr:nvCxnSpPr>
      <xdr:spPr>
        <a:xfrm>
          <a:off x="3987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4843</xdr:rowOff>
    </xdr:from>
    <xdr:ext cx="762000" cy="259045"/>
    <xdr:sp macro="" textlink="">
      <xdr:nvSpPr>
        <xdr:cNvPr id="65" name="人件費平均値テキスト"/>
        <xdr:cNvSpPr txBox="1"/>
      </xdr:nvSpPr>
      <xdr:spPr>
        <a:xfrm>
          <a:off x="4914900" y="6348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66" name="フローチャート: 判断 65"/>
        <xdr:cNvSpPr/>
      </xdr:nvSpPr>
      <xdr:spPr>
        <a:xfrm>
          <a:off x="47752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26416</xdr:rowOff>
    </xdr:to>
    <xdr:cxnSp macro="">
      <xdr:nvCxnSpPr>
        <xdr:cNvPr id="67" name="直線コネクタ 66"/>
        <xdr:cNvCxnSpPr/>
      </xdr:nvCxnSpPr>
      <xdr:spPr>
        <a:xfrm flipV="1">
          <a:off x="3098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36</xdr:row>
      <xdr:rowOff>26416</xdr:rowOff>
    </xdr:to>
    <xdr:cxnSp macro="">
      <xdr:nvCxnSpPr>
        <xdr:cNvPr id="70" name="直線コネクタ 69"/>
        <xdr:cNvCxnSpPr/>
      </xdr:nvCxnSpPr>
      <xdr:spPr>
        <a:xfrm>
          <a:off x="2209800" y="594715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117856</xdr:rowOff>
    </xdr:from>
    <xdr:to>
      <xdr:col>11</xdr:col>
      <xdr:colOff>9525</xdr:colOff>
      <xdr:row>36</xdr:row>
      <xdr:rowOff>117856</xdr:rowOff>
    </xdr:to>
    <xdr:cxnSp macro="">
      <xdr:nvCxnSpPr>
        <xdr:cNvPr id="73" name="直線コネクタ 72"/>
        <xdr:cNvCxnSpPr/>
      </xdr:nvCxnSpPr>
      <xdr:spPr>
        <a:xfrm flipV="1">
          <a:off x="1320800" y="594715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67056</xdr:rowOff>
    </xdr:from>
    <xdr:to>
      <xdr:col>11</xdr:col>
      <xdr:colOff>60325</xdr:colOff>
      <xdr:row>34</xdr:row>
      <xdr:rowOff>168656</xdr:rowOff>
    </xdr:to>
    <xdr:sp macro="" textlink="">
      <xdr:nvSpPr>
        <xdr:cNvPr id="89" name="楕円 88"/>
        <xdr:cNvSpPr/>
      </xdr:nvSpPr>
      <xdr:spPr>
        <a:xfrm>
          <a:off x="2159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7383</xdr:rowOff>
    </xdr:from>
    <xdr:ext cx="762000" cy="259045"/>
    <xdr:sp macro="" textlink="">
      <xdr:nvSpPr>
        <xdr:cNvPr id="90" name="テキスト ボックス 89"/>
        <xdr:cNvSpPr txBox="1"/>
      </xdr:nvSpPr>
      <xdr:spPr>
        <a:xfrm>
          <a:off x="1828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支出額の増加に伴い、数値も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している。上三川いきいきプラザの運営管理経費の施設修繕費が増加したことが主な要因である。給食の調理委託業務、図書館の管理業務などを民間への委託にシフトしたためいずれの平均も上回っている。指定管理者制度の継続により、今後も高い数値と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2" name="直線コネクタ 121"/>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5"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6" name="直線コネクタ 125"/>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19</xdr:row>
      <xdr:rowOff>9978</xdr:rowOff>
    </xdr:to>
    <xdr:cxnSp macro="">
      <xdr:nvCxnSpPr>
        <xdr:cNvPr id="127" name="直線コネクタ 126"/>
        <xdr:cNvCxnSpPr/>
      </xdr:nvCxnSpPr>
      <xdr:spPr>
        <a:xfrm>
          <a:off x="15671800" y="3115129"/>
          <a:ext cx="8382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29" name="フローチャート: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72571</xdr:rowOff>
    </xdr:to>
    <xdr:cxnSp macro="">
      <xdr:nvCxnSpPr>
        <xdr:cNvPr id="130" name="直線コネクタ 129"/>
        <xdr:cNvCxnSpPr/>
      </xdr:nvCxnSpPr>
      <xdr:spPr>
        <a:xfrm flipV="1">
          <a:off x="14782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1" name="フローチャート: 判断 130"/>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2" name="テキスト ボックス 131"/>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18</xdr:row>
      <xdr:rowOff>72571</xdr:rowOff>
    </xdr:to>
    <xdr:cxnSp macro="">
      <xdr:nvCxnSpPr>
        <xdr:cNvPr id="133" name="直線コネクタ 132"/>
        <xdr:cNvCxnSpPr/>
      </xdr:nvCxnSpPr>
      <xdr:spPr>
        <a:xfrm>
          <a:off x="13893800" y="2603500"/>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4" name="フローチャート: 判断 133"/>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5" name="テキスト ボックス 134"/>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19</xdr:row>
      <xdr:rowOff>31750</xdr:rowOff>
    </xdr:to>
    <xdr:cxnSp macro="">
      <xdr:nvCxnSpPr>
        <xdr:cNvPr id="136" name="直線コネクタ 135"/>
        <xdr:cNvCxnSpPr/>
      </xdr:nvCxnSpPr>
      <xdr:spPr>
        <a:xfrm flipV="1">
          <a:off x="13004800" y="2603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38" name="テキスト ボックス 137"/>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8" name="楕円 147"/>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49" name="テキスト ボックス 148"/>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0" name="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幼児教育・保育の無償化が始まり、令和２年度は１年を通して支出があったため、さらに決算額は増加している。今後、子どもの数は減少する見込みだが、障がい福祉など福祉サービスの給付費は増加傾向にあるため、扶助費の支出額は増え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3" name="直線コネクタ 182"/>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107950</xdr:rowOff>
    </xdr:to>
    <xdr:cxnSp macro="">
      <xdr:nvCxnSpPr>
        <xdr:cNvPr id="188" name="直線コネクタ 187"/>
        <xdr:cNvCxnSpPr/>
      </xdr:nvCxnSpPr>
      <xdr:spPr>
        <a:xfrm>
          <a:off x="3987800" y="10223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127000</xdr:rowOff>
    </xdr:to>
    <xdr:cxnSp macro="">
      <xdr:nvCxnSpPr>
        <xdr:cNvPr id="191" name="直線コネクタ 190"/>
        <xdr:cNvCxnSpPr/>
      </xdr:nvCxnSpPr>
      <xdr:spPr>
        <a:xfrm flipV="1">
          <a:off x="3098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2" name="フローチャート: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59</xdr:row>
      <xdr:rowOff>127000</xdr:rowOff>
    </xdr:to>
    <xdr:cxnSp macro="">
      <xdr:nvCxnSpPr>
        <xdr:cNvPr id="194" name="直線コネクタ 193"/>
        <xdr:cNvCxnSpPr/>
      </xdr:nvCxnSpPr>
      <xdr:spPr>
        <a:xfrm>
          <a:off x="2209800" y="96329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60</xdr:row>
      <xdr:rowOff>12700</xdr:rowOff>
    </xdr:to>
    <xdr:cxnSp macro="">
      <xdr:nvCxnSpPr>
        <xdr:cNvPr id="197" name="直線コネクタ 196"/>
        <xdr:cNvCxnSpPr/>
      </xdr:nvCxnSpPr>
      <xdr:spPr>
        <a:xfrm flipV="1">
          <a:off x="1320800" y="963295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07" name="楕円 206"/>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29227</xdr:rowOff>
    </xdr:from>
    <xdr:ext cx="762000" cy="259045"/>
    <xdr:sp macro="" textlink="">
      <xdr:nvSpPr>
        <xdr:cNvPr id="208" name="扶助費該当値テキスト"/>
        <xdr:cNvSpPr txBox="1"/>
      </xdr:nvSpPr>
      <xdr:spPr>
        <a:xfrm>
          <a:off x="4914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0" name="テキスト ボックス 209"/>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1" name="楕円 210"/>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2" name="テキスト ボックス 211"/>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3" name="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4" name="テキスト ボックス 213"/>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主な支出となっており、介護保険サービスの給付費増による繰出金の増加が主な要因である。高齢化による介護給付費の増加や介護予防の充実などにより今後さらに増加が見込まれる。また、農業集落排水事業への補填も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4" name="直線コネクタ 243"/>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5"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6" name="直線コネクタ 245"/>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104140</xdr:rowOff>
    </xdr:to>
    <xdr:cxnSp macro="">
      <xdr:nvCxnSpPr>
        <xdr:cNvPr id="249" name="直線コネクタ 248"/>
        <xdr:cNvCxnSpPr/>
      </xdr:nvCxnSpPr>
      <xdr:spPr>
        <a:xfrm>
          <a:off x="15671800" y="94615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57</xdr:row>
      <xdr:rowOff>69850</xdr:rowOff>
    </xdr:to>
    <xdr:cxnSp macro="">
      <xdr:nvCxnSpPr>
        <xdr:cNvPr id="252" name="直線コネクタ 251"/>
        <xdr:cNvCxnSpPr/>
      </xdr:nvCxnSpPr>
      <xdr:spPr>
        <a:xfrm flipV="1">
          <a:off x="14782800" y="9461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3" name="フローチャート: 判断 252"/>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4" name="テキスト ボックス 253"/>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69850</xdr:rowOff>
    </xdr:to>
    <xdr:cxnSp macro="">
      <xdr:nvCxnSpPr>
        <xdr:cNvPr id="255" name="直線コネクタ 254"/>
        <xdr:cNvCxnSpPr/>
      </xdr:nvCxnSpPr>
      <xdr:spPr>
        <a:xfrm>
          <a:off x="13893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6" name="フローチャート: 判断 255"/>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7" name="テキスト ボックス 256"/>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59</xdr:row>
      <xdr:rowOff>8890</xdr:rowOff>
    </xdr:to>
    <xdr:cxnSp macro="">
      <xdr:nvCxnSpPr>
        <xdr:cNvPr id="258" name="直線コネクタ 257"/>
        <xdr:cNvCxnSpPr/>
      </xdr:nvCxnSpPr>
      <xdr:spPr>
        <a:xfrm flipV="1">
          <a:off x="13004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6" name="楕円 275"/>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7" name="テキスト ボックス 276"/>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支出額が増加している。ごみ処理や救急医療、消防等の業務を宇都宮市や近隣市町とともに運営する一部事務組合にて共同処理しており、各業務への負担金を計上している。各団体の事業展開により指数は毎年上下することとなるが、各事業施設の更新等により負担支出金も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2" name="直線コネクタ 301"/>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3"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4" name="直線コネクタ 303"/>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6" name="直線コネクタ 30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37846</xdr:rowOff>
    </xdr:to>
    <xdr:cxnSp macro="">
      <xdr:nvCxnSpPr>
        <xdr:cNvPr id="307" name="直線コネクタ 306"/>
        <xdr:cNvCxnSpPr/>
      </xdr:nvCxnSpPr>
      <xdr:spPr>
        <a:xfrm>
          <a:off x="15671800" y="63037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8"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9" name="フローチャート: 判断 308"/>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131572</xdr:rowOff>
    </xdr:to>
    <xdr:cxnSp macro="">
      <xdr:nvCxnSpPr>
        <xdr:cNvPr id="310" name="直線コネクタ 309"/>
        <xdr:cNvCxnSpPr/>
      </xdr:nvCxnSpPr>
      <xdr:spPr>
        <a:xfrm>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2" name="テキスト ボックス 311"/>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104140</xdr:rowOff>
    </xdr:to>
    <xdr:cxnSp macro="">
      <xdr:nvCxnSpPr>
        <xdr:cNvPr id="313" name="直線コネクタ 312"/>
        <xdr:cNvCxnSpPr/>
      </xdr:nvCxnSpPr>
      <xdr:spPr>
        <a:xfrm>
          <a:off x="13893800" y="6130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4" name="フローチャート: 判断 31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5" name="テキスト ボックス 314"/>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168148</xdr:rowOff>
    </xdr:to>
    <xdr:cxnSp macro="">
      <xdr:nvCxnSpPr>
        <xdr:cNvPr id="316" name="直線コネクタ 315"/>
        <xdr:cNvCxnSpPr/>
      </xdr:nvCxnSpPr>
      <xdr:spPr>
        <a:xfrm flipV="1">
          <a:off x="13004800" y="613003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7" name="フローチャート: 判断 316"/>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8" name="テキスト ボックス 317"/>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9" name="フローチャート: 判断 318"/>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0" name="テキスト ボックス 319"/>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7" name="補助費等該当値テキスト"/>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8" name="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9" name="テキスト ボックス 32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2" name="楕円 331"/>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3" name="テキスト ボックス 332"/>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町税収入に合わせ、交付税措置のある起債のみ借入れをし、地方債残高の抑制をしてきたが、平成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頃から町税収入が減少しているため、臨時財政対策債の発行や交付税措置のない一般債の借入を行っている。また、公共施設の長寿命化など建設事業の増加に伴い地方債発行額が増加しているため、公債費も増加している。町全体として施設の老朽化が進行しているため、公共施設の総合管理計画に基づき建設事業を平準化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4" name="直線コネクタ 363"/>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5"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6" name="直線コネクタ 365"/>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7"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8" name="直線コネクタ 367"/>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130266</xdr:rowOff>
    </xdr:from>
    <xdr:to>
      <xdr:col>24</xdr:col>
      <xdr:colOff>25400</xdr:colOff>
      <xdr:row>77</xdr:row>
      <xdr:rowOff>17599</xdr:rowOff>
    </xdr:to>
    <xdr:cxnSp macro="">
      <xdr:nvCxnSpPr>
        <xdr:cNvPr id="369" name="直線コネクタ 368"/>
        <xdr:cNvCxnSpPr/>
      </xdr:nvCxnSpPr>
      <xdr:spPr>
        <a:xfrm>
          <a:off x="3987800" y="131604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0"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1" name="フローチャート: 判断 370"/>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130266</xdr:rowOff>
    </xdr:from>
    <xdr:to>
      <xdr:col>19</xdr:col>
      <xdr:colOff>187325</xdr:colOff>
      <xdr:row>77</xdr:row>
      <xdr:rowOff>17599</xdr:rowOff>
    </xdr:to>
    <xdr:cxnSp macro="">
      <xdr:nvCxnSpPr>
        <xdr:cNvPr id="372" name="直線コネクタ 371"/>
        <xdr:cNvCxnSpPr/>
      </xdr:nvCxnSpPr>
      <xdr:spPr>
        <a:xfrm flipV="1">
          <a:off x="3098800" y="131604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3" name="フローチャート: 判断 372"/>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4" name="テキスト ボックス 373"/>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77</xdr:row>
      <xdr:rowOff>17599</xdr:rowOff>
    </xdr:to>
    <xdr:cxnSp macro="">
      <xdr:nvCxnSpPr>
        <xdr:cNvPr id="375" name="直線コネクタ 374"/>
        <xdr:cNvCxnSpPr/>
      </xdr:nvCxnSpPr>
      <xdr:spPr>
        <a:xfrm>
          <a:off x="2209800" y="13010243"/>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6" name="フローチャート: 判断 375"/>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7" name="テキスト ボックス 376"/>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77</xdr:row>
      <xdr:rowOff>50256</xdr:rowOff>
    </xdr:to>
    <xdr:cxnSp macro="">
      <xdr:nvCxnSpPr>
        <xdr:cNvPr id="378" name="直線コネクタ 377"/>
        <xdr:cNvCxnSpPr/>
      </xdr:nvCxnSpPr>
      <xdr:spPr>
        <a:xfrm flipV="1">
          <a:off x="1320800" y="1301024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79" name="フローチャート: 判断 378"/>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0" name="テキスト ボックス 379"/>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1" name="フローチャート: 判断 380"/>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2" name="テキスト ボックス 381"/>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88" name="楕円 387"/>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89" name="公債費該当値テキスト"/>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79466</xdr:rowOff>
    </xdr:from>
    <xdr:to>
      <xdr:col>20</xdr:col>
      <xdr:colOff>38100</xdr:colOff>
      <xdr:row>77</xdr:row>
      <xdr:rowOff>9616</xdr:rowOff>
    </xdr:to>
    <xdr:sp macro="" textlink="">
      <xdr:nvSpPr>
        <xdr:cNvPr id="390" name="楕円 389"/>
        <xdr:cNvSpPr/>
      </xdr:nvSpPr>
      <xdr:spPr>
        <a:xfrm>
          <a:off x="3937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19793</xdr:rowOff>
    </xdr:from>
    <xdr:ext cx="736600" cy="259045"/>
    <xdr:sp macro="" textlink="">
      <xdr:nvSpPr>
        <xdr:cNvPr id="391" name="テキスト ボックス 390"/>
        <xdr:cNvSpPr txBox="1"/>
      </xdr:nvSpPr>
      <xdr:spPr>
        <a:xfrm>
          <a:off x="3606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138249</xdr:rowOff>
    </xdr:from>
    <xdr:to>
      <xdr:col>15</xdr:col>
      <xdr:colOff>149225</xdr:colOff>
      <xdr:row>77</xdr:row>
      <xdr:rowOff>68399</xdr:rowOff>
    </xdr:to>
    <xdr:sp macro="" textlink="">
      <xdr:nvSpPr>
        <xdr:cNvPr id="392" name="楕円 391"/>
        <xdr:cNvSpPr/>
      </xdr:nvSpPr>
      <xdr:spPr>
        <a:xfrm>
          <a:off x="3048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393" name="テキスト ボックス 392"/>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100693</xdr:rowOff>
    </xdr:from>
    <xdr:to>
      <xdr:col>11</xdr:col>
      <xdr:colOff>60325</xdr:colOff>
      <xdr:row>76</xdr:row>
      <xdr:rowOff>30843</xdr:rowOff>
    </xdr:to>
    <xdr:sp macro="" textlink="">
      <xdr:nvSpPr>
        <xdr:cNvPr id="394" name="楕円 393"/>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395" name="テキスト ボックス 394"/>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96" name="楕円 395"/>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397" name="テキスト ボックス 396"/>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が減少し、扶助費が増加したため、数値はいずれの平均も上回ることとなった。子育て支援や障がい福祉などの社会保障経費については今後も増加が見込まれ、抑制することは難しい。事務事業の見直しを検証し、今の町税収入に合った財政運営を維持し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73661</xdr:rowOff>
    </xdr:from>
    <xdr:to>
      <xdr:col>82</xdr:col>
      <xdr:colOff>107950</xdr:colOff>
      <xdr:row>81</xdr:row>
      <xdr:rowOff>127000</xdr:rowOff>
    </xdr:to>
    <xdr:cxnSp macro="">
      <xdr:nvCxnSpPr>
        <xdr:cNvPr id="425" name="直線コネクタ 424"/>
        <xdr:cNvCxnSpPr/>
      </xdr:nvCxnSpPr>
      <xdr:spPr>
        <a:xfrm flipV="1">
          <a:off x="16510000" y="13103861"/>
          <a:ext cx="0" cy="910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26" name="公債費以外最小値テキスト"/>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27" name="直線コネクタ 426"/>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160037</xdr:rowOff>
    </xdr:from>
    <xdr:ext cx="762000" cy="259045"/>
    <xdr:sp macro="" textlink="">
      <xdr:nvSpPr>
        <xdr:cNvPr id="428" name="公債費以外最大値テキスト"/>
        <xdr:cNvSpPr txBox="1"/>
      </xdr:nvSpPr>
      <xdr:spPr>
        <a:xfrm>
          <a:off x="16598900" y="1284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73661</xdr:rowOff>
    </xdr:from>
    <xdr:to>
      <xdr:col>82</xdr:col>
      <xdr:colOff>196850</xdr:colOff>
      <xdr:row>76</xdr:row>
      <xdr:rowOff>73661</xdr:rowOff>
    </xdr:to>
    <xdr:cxnSp macro="">
      <xdr:nvCxnSpPr>
        <xdr:cNvPr id="429" name="直線コネクタ 428"/>
        <xdr:cNvCxnSpPr/>
      </xdr:nvCxnSpPr>
      <xdr:spPr>
        <a:xfrm>
          <a:off x="16421100" y="1310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79</xdr:row>
      <xdr:rowOff>1270</xdr:rowOff>
    </xdr:to>
    <xdr:cxnSp macro="">
      <xdr:nvCxnSpPr>
        <xdr:cNvPr id="430" name="直線コネクタ 429"/>
        <xdr:cNvCxnSpPr/>
      </xdr:nvCxnSpPr>
      <xdr:spPr>
        <a:xfrm>
          <a:off x="15671800" y="1326007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100347</xdr:rowOff>
    </xdr:from>
    <xdr:ext cx="762000" cy="259045"/>
    <xdr:sp macro="" textlink="">
      <xdr:nvSpPr>
        <xdr:cNvPr id="431" name="公債費以外平均値テキスト"/>
        <xdr:cNvSpPr txBox="1"/>
      </xdr:nvSpPr>
      <xdr:spPr>
        <a:xfrm>
          <a:off x="16598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32" name="フローチャート: 判断 431"/>
        <xdr:cNvSpPr/>
      </xdr:nvSpPr>
      <xdr:spPr>
        <a:xfrm>
          <a:off x="16459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107950</xdr:rowOff>
    </xdr:to>
    <xdr:cxnSp macro="">
      <xdr:nvCxnSpPr>
        <xdr:cNvPr id="433" name="直線コネクタ 432"/>
        <xdr:cNvCxnSpPr/>
      </xdr:nvCxnSpPr>
      <xdr:spPr>
        <a:xfrm flipV="1">
          <a:off x="14782800" y="132600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78</xdr:row>
      <xdr:rowOff>107950</xdr:rowOff>
    </xdr:to>
    <xdr:cxnSp macro="">
      <xdr:nvCxnSpPr>
        <xdr:cNvPr id="436" name="直線コネクタ 435"/>
        <xdr:cNvCxnSpPr/>
      </xdr:nvCxnSpPr>
      <xdr:spPr>
        <a:xfrm>
          <a:off x="13893800" y="12753340"/>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37" name="フローチャート: 判断 436"/>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38" name="テキスト ボックス 437"/>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80</xdr:row>
      <xdr:rowOff>92711</xdr:rowOff>
    </xdr:to>
    <xdr:cxnSp macro="">
      <xdr:nvCxnSpPr>
        <xdr:cNvPr id="439" name="直線コネクタ 438"/>
        <xdr:cNvCxnSpPr/>
      </xdr:nvCxnSpPr>
      <xdr:spPr>
        <a:xfrm flipV="1">
          <a:off x="13004800" y="12753340"/>
          <a:ext cx="8890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19050</xdr:rowOff>
    </xdr:from>
    <xdr:to>
      <xdr:col>69</xdr:col>
      <xdr:colOff>142875</xdr:colOff>
      <xdr:row>78</xdr:row>
      <xdr:rowOff>120650</xdr:rowOff>
    </xdr:to>
    <xdr:sp macro="" textlink="">
      <xdr:nvSpPr>
        <xdr:cNvPr id="440" name="フローチャート: 判断 439"/>
        <xdr:cNvSpPr/>
      </xdr:nvSpPr>
      <xdr:spPr>
        <a:xfrm>
          <a:off x="13843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41" name="テキスト ボックス 440"/>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42" name="フローチャート: 判断 441"/>
        <xdr:cNvSpPr/>
      </xdr:nvSpPr>
      <xdr:spPr>
        <a:xfrm>
          <a:off x="12954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69866</xdr:rowOff>
    </xdr:from>
    <xdr:ext cx="762000" cy="259045"/>
    <xdr:sp macro="" textlink="">
      <xdr:nvSpPr>
        <xdr:cNvPr id="443" name="テキスト ボックス 442"/>
        <xdr:cNvSpPr txBox="1"/>
      </xdr:nvSpPr>
      <xdr:spPr>
        <a:xfrm>
          <a:off x="12623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9" name="楕円 448"/>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0"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51" name="楕円 450"/>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52" name="テキスト ボックス 451"/>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53" name="楕円 452"/>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54" name="テキスト ボックス 453"/>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55" name="楕円 454"/>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56" name="テキスト ボックス 455"/>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57" name="楕円 456"/>
        <xdr:cNvSpPr/>
      </xdr:nvSpPr>
      <xdr:spPr>
        <a:xfrm>
          <a:off x="12954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58" name="テキスト ボックス 457"/>
        <xdr:cNvSpPr txBox="1"/>
      </xdr:nvSpPr>
      <xdr:spPr>
        <a:xfrm>
          <a:off x="12623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76147</xdr:rowOff>
    </xdr:from>
    <xdr:to>
      <xdr:col>29</xdr:col>
      <xdr:colOff>127000</xdr:colOff>
      <xdr:row>18</xdr:row>
      <xdr:rowOff>81193</xdr:rowOff>
    </xdr:to>
    <xdr:cxnSp macro="">
      <xdr:nvCxnSpPr>
        <xdr:cNvPr id="52" name="直線コネクタ 51"/>
        <xdr:cNvCxnSpPr/>
      </xdr:nvCxnSpPr>
      <xdr:spPr bwMode="auto">
        <a:xfrm>
          <a:off x="5003800" y="3209872"/>
          <a:ext cx="647700" cy="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76147</xdr:rowOff>
    </xdr:from>
    <xdr:to>
      <xdr:col>26</xdr:col>
      <xdr:colOff>50800</xdr:colOff>
      <xdr:row>18</xdr:row>
      <xdr:rowOff>112021</xdr:rowOff>
    </xdr:to>
    <xdr:cxnSp macro="">
      <xdr:nvCxnSpPr>
        <xdr:cNvPr id="55" name="直線コネクタ 54"/>
        <xdr:cNvCxnSpPr/>
      </xdr:nvCxnSpPr>
      <xdr:spPr bwMode="auto">
        <a:xfrm flipV="1">
          <a:off x="4305300" y="3209872"/>
          <a:ext cx="6985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104118</xdr:rowOff>
    </xdr:from>
    <xdr:to>
      <xdr:col>22</xdr:col>
      <xdr:colOff>114300</xdr:colOff>
      <xdr:row>18</xdr:row>
      <xdr:rowOff>112021</xdr:rowOff>
    </xdr:to>
    <xdr:cxnSp macro="">
      <xdr:nvCxnSpPr>
        <xdr:cNvPr id="58" name="直線コネクタ 57"/>
        <xdr:cNvCxnSpPr/>
      </xdr:nvCxnSpPr>
      <xdr:spPr bwMode="auto">
        <a:xfrm>
          <a:off x="3606800" y="3237843"/>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104118</xdr:rowOff>
    </xdr:from>
    <xdr:to>
      <xdr:col>18</xdr:col>
      <xdr:colOff>177800</xdr:colOff>
      <xdr:row>18</xdr:row>
      <xdr:rowOff>114683</xdr:rowOff>
    </xdr:to>
    <xdr:cxnSp macro="">
      <xdr:nvCxnSpPr>
        <xdr:cNvPr id="61" name="直線コネクタ 60"/>
        <xdr:cNvCxnSpPr/>
      </xdr:nvCxnSpPr>
      <xdr:spPr bwMode="auto">
        <a:xfrm flipV="1">
          <a:off x="2908300" y="3237843"/>
          <a:ext cx="6985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30393</xdr:rowOff>
    </xdr:from>
    <xdr:to>
      <xdr:col>29</xdr:col>
      <xdr:colOff>177800</xdr:colOff>
      <xdr:row>18</xdr:row>
      <xdr:rowOff>131993</xdr:rowOff>
    </xdr:to>
    <xdr:sp macro="" textlink="">
      <xdr:nvSpPr>
        <xdr:cNvPr id="71" name="楕円 70"/>
        <xdr:cNvSpPr/>
      </xdr:nvSpPr>
      <xdr:spPr bwMode="auto">
        <a:xfrm>
          <a:off x="5600700" y="316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2470</xdr:rowOff>
    </xdr:from>
    <xdr:ext cx="762000" cy="259045"/>
    <xdr:sp macro="" textlink="">
      <xdr:nvSpPr>
        <xdr:cNvPr id="72" name="人口1人当たり決算額の推移該当値テキスト130"/>
        <xdr:cNvSpPr txBox="1"/>
      </xdr:nvSpPr>
      <xdr:spPr>
        <a:xfrm>
          <a:off x="5740400" y="313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25347</xdr:rowOff>
    </xdr:from>
    <xdr:to>
      <xdr:col>26</xdr:col>
      <xdr:colOff>101600</xdr:colOff>
      <xdr:row>18</xdr:row>
      <xdr:rowOff>126947</xdr:rowOff>
    </xdr:to>
    <xdr:sp macro="" textlink="">
      <xdr:nvSpPr>
        <xdr:cNvPr id="73" name="楕円 72"/>
        <xdr:cNvSpPr/>
      </xdr:nvSpPr>
      <xdr:spPr bwMode="auto">
        <a:xfrm>
          <a:off x="4953000" y="315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111724</xdr:rowOff>
    </xdr:from>
    <xdr:ext cx="736600" cy="259045"/>
    <xdr:sp macro="" textlink="">
      <xdr:nvSpPr>
        <xdr:cNvPr id="74" name="テキスト ボックス 73"/>
        <xdr:cNvSpPr txBox="1"/>
      </xdr:nvSpPr>
      <xdr:spPr>
        <a:xfrm>
          <a:off x="4622800" y="324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61221</xdr:rowOff>
    </xdr:from>
    <xdr:to>
      <xdr:col>22</xdr:col>
      <xdr:colOff>165100</xdr:colOff>
      <xdr:row>18</xdr:row>
      <xdr:rowOff>162821</xdr:rowOff>
    </xdr:to>
    <xdr:sp macro="" textlink="">
      <xdr:nvSpPr>
        <xdr:cNvPr id="75" name="楕円 74"/>
        <xdr:cNvSpPr/>
      </xdr:nvSpPr>
      <xdr:spPr bwMode="auto">
        <a:xfrm>
          <a:off x="4254500" y="319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147598</xdr:rowOff>
    </xdr:from>
    <xdr:ext cx="762000" cy="259045"/>
    <xdr:sp macro="" textlink="">
      <xdr:nvSpPr>
        <xdr:cNvPr id="76" name="テキスト ボックス 75"/>
        <xdr:cNvSpPr txBox="1"/>
      </xdr:nvSpPr>
      <xdr:spPr>
        <a:xfrm>
          <a:off x="3924300" y="328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53318</xdr:rowOff>
    </xdr:from>
    <xdr:to>
      <xdr:col>19</xdr:col>
      <xdr:colOff>38100</xdr:colOff>
      <xdr:row>18</xdr:row>
      <xdr:rowOff>154918</xdr:rowOff>
    </xdr:to>
    <xdr:sp macro="" textlink="">
      <xdr:nvSpPr>
        <xdr:cNvPr id="77" name="楕円 76"/>
        <xdr:cNvSpPr/>
      </xdr:nvSpPr>
      <xdr:spPr bwMode="auto">
        <a:xfrm>
          <a:off x="35560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139695</xdr:rowOff>
    </xdr:from>
    <xdr:ext cx="762000" cy="259045"/>
    <xdr:sp macro="" textlink="">
      <xdr:nvSpPr>
        <xdr:cNvPr id="78" name="テキスト ボックス 77"/>
        <xdr:cNvSpPr txBox="1"/>
      </xdr:nvSpPr>
      <xdr:spPr>
        <a:xfrm>
          <a:off x="3225800" y="327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63883</xdr:rowOff>
    </xdr:from>
    <xdr:to>
      <xdr:col>15</xdr:col>
      <xdr:colOff>101600</xdr:colOff>
      <xdr:row>18</xdr:row>
      <xdr:rowOff>165483</xdr:rowOff>
    </xdr:to>
    <xdr:sp macro="" textlink="">
      <xdr:nvSpPr>
        <xdr:cNvPr id="79" name="楕円 78"/>
        <xdr:cNvSpPr/>
      </xdr:nvSpPr>
      <xdr:spPr bwMode="auto">
        <a:xfrm>
          <a:off x="28575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150260</xdr:rowOff>
    </xdr:from>
    <xdr:ext cx="762000" cy="259045"/>
    <xdr:sp macro="" textlink="">
      <xdr:nvSpPr>
        <xdr:cNvPr id="80" name="テキスト ボックス 79"/>
        <xdr:cNvSpPr txBox="1"/>
      </xdr:nvSpPr>
      <xdr:spPr>
        <a:xfrm>
          <a:off x="2527300" y="32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338550</xdr:rowOff>
    </xdr:from>
    <xdr:to>
      <xdr:col>29</xdr:col>
      <xdr:colOff>127000</xdr:colOff>
      <xdr:row>36</xdr:row>
      <xdr:rowOff>17063</xdr:rowOff>
    </xdr:to>
    <xdr:cxnSp macro="">
      <xdr:nvCxnSpPr>
        <xdr:cNvPr id="113" name="直線コネクタ 112"/>
        <xdr:cNvCxnSpPr/>
      </xdr:nvCxnSpPr>
      <xdr:spPr bwMode="auto">
        <a:xfrm flipV="1">
          <a:off x="5003800" y="6948900"/>
          <a:ext cx="647700" cy="2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10585</xdr:rowOff>
    </xdr:from>
    <xdr:to>
      <xdr:col>26</xdr:col>
      <xdr:colOff>50800</xdr:colOff>
      <xdr:row>36</xdr:row>
      <xdr:rowOff>17063</xdr:rowOff>
    </xdr:to>
    <xdr:cxnSp macro="">
      <xdr:nvCxnSpPr>
        <xdr:cNvPr id="116" name="直線コネクタ 115"/>
        <xdr:cNvCxnSpPr/>
      </xdr:nvCxnSpPr>
      <xdr:spPr bwMode="auto">
        <a:xfrm>
          <a:off x="4305300" y="6963835"/>
          <a:ext cx="698500" cy="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10585</xdr:rowOff>
    </xdr:from>
    <xdr:to>
      <xdr:col>22</xdr:col>
      <xdr:colOff>114300</xdr:colOff>
      <xdr:row>36</xdr:row>
      <xdr:rowOff>28569</xdr:rowOff>
    </xdr:to>
    <xdr:cxnSp macro="">
      <xdr:nvCxnSpPr>
        <xdr:cNvPr id="119" name="直線コネクタ 118"/>
        <xdr:cNvCxnSpPr/>
      </xdr:nvCxnSpPr>
      <xdr:spPr bwMode="auto">
        <a:xfrm flipV="1">
          <a:off x="3606800" y="6963835"/>
          <a:ext cx="6985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28569</xdr:rowOff>
    </xdr:from>
    <xdr:to>
      <xdr:col>18</xdr:col>
      <xdr:colOff>177800</xdr:colOff>
      <xdr:row>36</xdr:row>
      <xdr:rowOff>50553</xdr:rowOff>
    </xdr:to>
    <xdr:cxnSp macro="">
      <xdr:nvCxnSpPr>
        <xdr:cNvPr id="122" name="直線コネクタ 121"/>
        <xdr:cNvCxnSpPr/>
      </xdr:nvCxnSpPr>
      <xdr:spPr bwMode="auto">
        <a:xfrm flipV="1">
          <a:off x="2908300" y="6981819"/>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287750</xdr:rowOff>
    </xdr:from>
    <xdr:to>
      <xdr:col>29</xdr:col>
      <xdr:colOff>177800</xdr:colOff>
      <xdr:row>36</xdr:row>
      <xdr:rowOff>46450</xdr:rowOff>
    </xdr:to>
    <xdr:sp macro="" textlink="">
      <xdr:nvSpPr>
        <xdr:cNvPr id="132" name="楕円 131"/>
        <xdr:cNvSpPr/>
      </xdr:nvSpPr>
      <xdr:spPr bwMode="auto">
        <a:xfrm>
          <a:off x="5600700" y="689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259827</xdr:rowOff>
    </xdr:from>
    <xdr:ext cx="762000" cy="259045"/>
    <xdr:sp macro="" textlink="">
      <xdr:nvSpPr>
        <xdr:cNvPr id="133" name="人口1人当たり決算額の推移該当値テキスト445"/>
        <xdr:cNvSpPr txBox="1"/>
      </xdr:nvSpPr>
      <xdr:spPr>
        <a:xfrm>
          <a:off x="5740400" y="68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309163</xdr:rowOff>
    </xdr:from>
    <xdr:to>
      <xdr:col>26</xdr:col>
      <xdr:colOff>101600</xdr:colOff>
      <xdr:row>36</xdr:row>
      <xdr:rowOff>67863</xdr:rowOff>
    </xdr:to>
    <xdr:sp macro="" textlink="">
      <xdr:nvSpPr>
        <xdr:cNvPr id="134" name="楕円 133"/>
        <xdr:cNvSpPr/>
      </xdr:nvSpPr>
      <xdr:spPr bwMode="auto">
        <a:xfrm>
          <a:off x="4953000" y="691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52640</xdr:rowOff>
    </xdr:from>
    <xdr:ext cx="736600" cy="259045"/>
    <xdr:sp macro="" textlink="">
      <xdr:nvSpPr>
        <xdr:cNvPr id="135" name="テキスト ボックス 134"/>
        <xdr:cNvSpPr txBox="1"/>
      </xdr:nvSpPr>
      <xdr:spPr>
        <a:xfrm>
          <a:off x="4622800" y="700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302685</xdr:rowOff>
    </xdr:from>
    <xdr:to>
      <xdr:col>22</xdr:col>
      <xdr:colOff>165100</xdr:colOff>
      <xdr:row>36</xdr:row>
      <xdr:rowOff>61385</xdr:rowOff>
    </xdr:to>
    <xdr:sp macro="" textlink="">
      <xdr:nvSpPr>
        <xdr:cNvPr id="136" name="楕円 135"/>
        <xdr:cNvSpPr/>
      </xdr:nvSpPr>
      <xdr:spPr bwMode="auto">
        <a:xfrm>
          <a:off x="4254500" y="69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46162</xdr:rowOff>
    </xdr:from>
    <xdr:ext cx="762000" cy="259045"/>
    <xdr:sp macro="" textlink="">
      <xdr:nvSpPr>
        <xdr:cNvPr id="137" name="テキスト ボックス 136"/>
        <xdr:cNvSpPr txBox="1"/>
      </xdr:nvSpPr>
      <xdr:spPr>
        <a:xfrm>
          <a:off x="3924300" y="699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320669</xdr:rowOff>
    </xdr:from>
    <xdr:to>
      <xdr:col>19</xdr:col>
      <xdr:colOff>38100</xdr:colOff>
      <xdr:row>36</xdr:row>
      <xdr:rowOff>79369</xdr:rowOff>
    </xdr:to>
    <xdr:sp macro="" textlink="">
      <xdr:nvSpPr>
        <xdr:cNvPr id="138" name="楕円 137"/>
        <xdr:cNvSpPr/>
      </xdr:nvSpPr>
      <xdr:spPr bwMode="auto">
        <a:xfrm>
          <a:off x="3556000" y="693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64146</xdr:rowOff>
    </xdr:from>
    <xdr:ext cx="762000" cy="259045"/>
    <xdr:sp macro="" textlink="">
      <xdr:nvSpPr>
        <xdr:cNvPr id="139" name="テキスト ボックス 138"/>
        <xdr:cNvSpPr txBox="1"/>
      </xdr:nvSpPr>
      <xdr:spPr>
        <a:xfrm>
          <a:off x="3225800" y="701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342653</xdr:rowOff>
    </xdr:from>
    <xdr:to>
      <xdr:col>15</xdr:col>
      <xdr:colOff>101600</xdr:colOff>
      <xdr:row>36</xdr:row>
      <xdr:rowOff>101353</xdr:rowOff>
    </xdr:to>
    <xdr:sp macro="" textlink="">
      <xdr:nvSpPr>
        <xdr:cNvPr id="140" name="楕円 139"/>
        <xdr:cNvSpPr/>
      </xdr:nvSpPr>
      <xdr:spPr bwMode="auto">
        <a:xfrm>
          <a:off x="2857500" y="695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86130</xdr:rowOff>
    </xdr:from>
    <xdr:ext cx="762000" cy="259045"/>
    <xdr:sp macro="" textlink="">
      <xdr:nvSpPr>
        <xdr:cNvPr id="141" name="テキスト ボックス 140"/>
        <xdr:cNvSpPr txBox="1"/>
      </xdr:nvSpPr>
      <xdr:spPr>
        <a:xfrm>
          <a:off x="2527300" y="703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111206</xdr:rowOff>
    </xdr:from>
    <xdr:to>
      <xdr:col>24</xdr:col>
      <xdr:colOff>63500</xdr:colOff>
      <xdr:row>38</xdr:row>
      <xdr:rowOff>115012</xdr:rowOff>
    </xdr:to>
    <xdr:cxnSp macro="">
      <xdr:nvCxnSpPr>
        <xdr:cNvPr id="63" name="直線コネクタ 62"/>
        <xdr:cNvCxnSpPr/>
      </xdr:nvCxnSpPr>
      <xdr:spPr>
        <a:xfrm>
          <a:off x="3797300" y="6626306"/>
          <a:ext cx="8382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111206</xdr:rowOff>
    </xdr:from>
    <xdr:to>
      <xdr:col>19</xdr:col>
      <xdr:colOff>177800</xdr:colOff>
      <xdr:row>38</xdr:row>
      <xdr:rowOff>125837</xdr:rowOff>
    </xdr:to>
    <xdr:cxnSp macro="">
      <xdr:nvCxnSpPr>
        <xdr:cNvPr id="66" name="直線コネクタ 65"/>
        <xdr:cNvCxnSpPr/>
      </xdr:nvCxnSpPr>
      <xdr:spPr>
        <a:xfrm flipV="1">
          <a:off x="2908300" y="662630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125837</xdr:rowOff>
    </xdr:from>
    <xdr:to>
      <xdr:col>15</xdr:col>
      <xdr:colOff>50800</xdr:colOff>
      <xdr:row>38</xdr:row>
      <xdr:rowOff>128074</xdr:rowOff>
    </xdr:to>
    <xdr:cxnSp macro="">
      <xdr:nvCxnSpPr>
        <xdr:cNvPr id="69" name="直線コネクタ 68"/>
        <xdr:cNvCxnSpPr/>
      </xdr:nvCxnSpPr>
      <xdr:spPr>
        <a:xfrm flipV="1">
          <a:off x="2019300" y="664093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122898</xdr:rowOff>
    </xdr:from>
    <xdr:to>
      <xdr:col>10</xdr:col>
      <xdr:colOff>114300</xdr:colOff>
      <xdr:row>38</xdr:row>
      <xdr:rowOff>128074</xdr:rowOff>
    </xdr:to>
    <xdr:cxnSp macro="">
      <xdr:nvCxnSpPr>
        <xdr:cNvPr id="72" name="直線コネクタ 71"/>
        <xdr:cNvCxnSpPr/>
      </xdr:nvCxnSpPr>
      <xdr:spPr>
        <a:xfrm>
          <a:off x="1130300" y="663799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64212</xdr:rowOff>
    </xdr:from>
    <xdr:to>
      <xdr:col>24</xdr:col>
      <xdr:colOff>114300</xdr:colOff>
      <xdr:row>38</xdr:row>
      <xdr:rowOff>165812</xdr:rowOff>
    </xdr:to>
    <xdr:sp macro="" textlink="">
      <xdr:nvSpPr>
        <xdr:cNvPr id="82" name="楕円 81"/>
        <xdr:cNvSpPr/>
      </xdr:nvSpPr>
      <xdr:spPr>
        <a:xfrm>
          <a:off x="45847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150589</xdr:rowOff>
    </xdr:from>
    <xdr:ext cx="534377" cy="259045"/>
    <xdr:sp macro="" textlink="">
      <xdr:nvSpPr>
        <xdr:cNvPr id="83" name="人件費該当値テキスト"/>
        <xdr:cNvSpPr txBox="1"/>
      </xdr:nvSpPr>
      <xdr:spPr>
        <a:xfrm>
          <a:off x="4686300" y="6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60406</xdr:rowOff>
    </xdr:from>
    <xdr:to>
      <xdr:col>20</xdr:col>
      <xdr:colOff>38100</xdr:colOff>
      <xdr:row>38</xdr:row>
      <xdr:rowOff>162006</xdr:rowOff>
    </xdr:to>
    <xdr:sp macro="" textlink="">
      <xdr:nvSpPr>
        <xdr:cNvPr id="84" name="楕円 83"/>
        <xdr:cNvSpPr/>
      </xdr:nvSpPr>
      <xdr:spPr>
        <a:xfrm>
          <a:off x="3746500" y="65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153133</xdr:rowOff>
    </xdr:from>
    <xdr:ext cx="534377" cy="259045"/>
    <xdr:sp macro="" textlink="">
      <xdr:nvSpPr>
        <xdr:cNvPr id="85" name="テキスト ボックス 84"/>
        <xdr:cNvSpPr txBox="1"/>
      </xdr:nvSpPr>
      <xdr:spPr>
        <a:xfrm>
          <a:off x="3530111" y="66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75037</xdr:rowOff>
    </xdr:from>
    <xdr:to>
      <xdr:col>15</xdr:col>
      <xdr:colOff>101600</xdr:colOff>
      <xdr:row>39</xdr:row>
      <xdr:rowOff>5187</xdr:rowOff>
    </xdr:to>
    <xdr:sp macro="" textlink="">
      <xdr:nvSpPr>
        <xdr:cNvPr id="86" name="楕円 85"/>
        <xdr:cNvSpPr/>
      </xdr:nvSpPr>
      <xdr:spPr>
        <a:xfrm>
          <a:off x="28575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167764</xdr:rowOff>
    </xdr:from>
    <xdr:ext cx="534377" cy="259045"/>
    <xdr:sp macro="" textlink="">
      <xdr:nvSpPr>
        <xdr:cNvPr id="87" name="テキスト ボックス 86"/>
        <xdr:cNvSpPr txBox="1"/>
      </xdr:nvSpPr>
      <xdr:spPr>
        <a:xfrm>
          <a:off x="2641111" y="66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77274</xdr:rowOff>
    </xdr:from>
    <xdr:to>
      <xdr:col>10</xdr:col>
      <xdr:colOff>165100</xdr:colOff>
      <xdr:row>39</xdr:row>
      <xdr:rowOff>7424</xdr:rowOff>
    </xdr:to>
    <xdr:sp macro="" textlink="">
      <xdr:nvSpPr>
        <xdr:cNvPr id="88" name="楕円 87"/>
        <xdr:cNvSpPr/>
      </xdr:nvSpPr>
      <xdr:spPr>
        <a:xfrm>
          <a:off x="1968500" y="65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170001</xdr:rowOff>
    </xdr:from>
    <xdr:ext cx="534377" cy="259045"/>
    <xdr:sp macro="" textlink="">
      <xdr:nvSpPr>
        <xdr:cNvPr id="89" name="テキスト ボックス 88"/>
        <xdr:cNvSpPr txBox="1"/>
      </xdr:nvSpPr>
      <xdr:spPr>
        <a:xfrm>
          <a:off x="1752111" y="6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72098</xdr:rowOff>
    </xdr:from>
    <xdr:to>
      <xdr:col>6</xdr:col>
      <xdr:colOff>38100</xdr:colOff>
      <xdr:row>39</xdr:row>
      <xdr:rowOff>2248</xdr:rowOff>
    </xdr:to>
    <xdr:sp macro="" textlink="">
      <xdr:nvSpPr>
        <xdr:cNvPr id="90" name="楕円 89"/>
        <xdr:cNvSpPr/>
      </xdr:nvSpPr>
      <xdr:spPr>
        <a:xfrm>
          <a:off x="1079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164825</xdr:rowOff>
    </xdr:from>
    <xdr:ext cx="534377" cy="259045"/>
    <xdr:sp macro="" textlink="">
      <xdr:nvSpPr>
        <xdr:cNvPr id="91" name="テキスト ボックス 90"/>
        <xdr:cNvSpPr txBox="1"/>
      </xdr:nvSpPr>
      <xdr:spPr>
        <a:xfrm>
          <a:off x="863111" y="66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68758</xdr:rowOff>
    </xdr:from>
    <xdr:to>
      <xdr:col>24</xdr:col>
      <xdr:colOff>63500</xdr:colOff>
      <xdr:row>57</xdr:row>
      <xdr:rowOff>142691</xdr:rowOff>
    </xdr:to>
    <xdr:cxnSp macro="">
      <xdr:nvCxnSpPr>
        <xdr:cNvPr id="121" name="直線コネクタ 120"/>
        <xdr:cNvCxnSpPr/>
      </xdr:nvCxnSpPr>
      <xdr:spPr>
        <a:xfrm flipV="1">
          <a:off x="3797300" y="9841408"/>
          <a:ext cx="838200" cy="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142691</xdr:rowOff>
    </xdr:from>
    <xdr:to>
      <xdr:col>19</xdr:col>
      <xdr:colOff>177800</xdr:colOff>
      <xdr:row>58</xdr:row>
      <xdr:rowOff>8198</xdr:rowOff>
    </xdr:to>
    <xdr:cxnSp macro="">
      <xdr:nvCxnSpPr>
        <xdr:cNvPr id="124" name="直線コネクタ 123"/>
        <xdr:cNvCxnSpPr/>
      </xdr:nvCxnSpPr>
      <xdr:spPr>
        <a:xfrm flipV="1">
          <a:off x="2908300" y="991534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6883</xdr:rowOff>
    </xdr:from>
    <xdr:to>
      <xdr:col>15</xdr:col>
      <xdr:colOff>50800</xdr:colOff>
      <xdr:row>58</xdr:row>
      <xdr:rowOff>8198</xdr:rowOff>
    </xdr:to>
    <xdr:cxnSp macro="">
      <xdr:nvCxnSpPr>
        <xdr:cNvPr id="127" name="直線コネクタ 126"/>
        <xdr:cNvCxnSpPr/>
      </xdr:nvCxnSpPr>
      <xdr:spPr>
        <a:xfrm>
          <a:off x="2019300" y="995098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6883</xdr:rowOff>
    </xdr:from>
    <xdr:to>
      <xdr:col>10</xdr:col>
      <xdr:colOff>114300</xdr:colOff>
      <xdr:row>58</xdr:row>
      <xdr:rowOff>15722</xdr:rowOff>
    </xdr:to>
    <xdr:cxnSp macro="">
      <xdr:nvCxnSpPr>
        <xdr:cNvPr id="130" name="直線コネクタ 129"/>
        <xdr:cNvCxnSpPr/>
      </xdr:nvCxnSpPr>
      <xdr:spPr>
        <a:xfrm flipV="1">
          <a:off x="1130300" y="995098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17958</xdr:rowOff>
    </xdr:from>
    <xdr:to>
      <xdr:col>24</xdr:col>
      <xdr:colOff>114300</xdr:colOff>
      <xdr:row>57</xdr:row>
      <xdr:rowOff>119558</xdr:rowOff>
    </xdr:to>
    <xdr:sp macro="" textlink="">
      <xdr:nvSpPr>
        <xdr:cNvPr id="140" name="楕円 139"/>
        <xdr:cNvSpPr/>
      </xdr:nvSpPr>
      <xdr:spPr>
        <a:xfrm>
          <a:off x="4584700" y="97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167835</xdr:rowOff>
    </xdr:from>
    <xdr:ext cx="534377" cy="259045"/>
    <xdr:sp macro="" textlink="">
      <xdr:nvSpPr>
        <xdr:cNvPr id="141" name="物件費該当値テキスト"/>
        <xdr:cNvSpPr txBox="1"/>
      </xdr:nvSpPr>
      <xdr:spPr>
        <a:xfrm>
          <a:off x="4686300" y="976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91891</xdr:rowOff>
    </xdr:from>
    <xdr:to>
      <xdr:col>20</xdr:col>
      <xdr:colOff>38100</xdr:colOff>
      <xdr:row>58</xdr:row>
      <xdr:rowOff>22041</xdr:rowOff>
    </xdr:to>
    <xdr:sp macro="" textlink="">
      <xdr:nvSpPr>
        <xdr:cNvPr id="142" name="楕円 141"/>
        <xdr:cNvSpPr/>
      </xdr:nvSpPr>
      <xdr:spPr>
        <a:xfrm>
          <a:off x="37465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13168</xdr:rowOff>
    </xdr:from>
    <xdr:ext cx="534377" cy="259045"/>
    <xdr:sp macro="" textlink="">
      <xdr:nvSpPr>
        <xdr:cNvPr id="143" name="テキスト ボックス 142"/>
        <xdr:cNvSpPr txBox="1"/>
      </xdr:nvSpPr>
      <xdr:spPr>
        <a:xfrm>
          <a:off x="3530111" y="9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128848</xdr:rowOff>
    </xdr:from>
    <xdr:to>
      <xdr:col>15</xdr:col>
      <xdr:colOff>101600</xdr:colOff>
      <xdr:row>58</xdr:row>
      <xdr:rowOff>58998</xdr:rowOff>
    </xdr:to>
    <xdr:sp macro="" textlink="">
      <xdr:nvSpPr>
        <xdr:cNvPr id="144" name="楕円 143"/>
        <xdr:cNvSpPr/>
      </xdr:nvSpPr>
      <xdr:spPr>
        <a:xfrm>
          <a:off x="2857500" y="99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50125</xdr:rowOff>
    </xdr:from>
    <xdr:ext cx="534377" cy="259045"/>
    <xdr:sp macro="" textlink="">
      <xdr:nvSpPr>
        <xdr:cNvPr id="145" name="テキスト ボックス 144"/>
        <xdr:cNvSpPr txBox="1"/>
      </xdr:nvSpPr>
      <xdr:spPr>
        <a:xfrm>
          <a:off x="2641111" y="99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127533</xdr:rowOff>
    </xdr:from>
    <xdr:to>
      <xdr:col>10</xdr:col>
      <xdr:colOff>165100</xdr:colOff>
      <xdr:row>58</xdr:row>
      <xdr:rowOff>57683</xdr:rowOff>
    </xdr:to>
    <xdr:sp macro="" textlink="">
      <xdr:nvSpPr>
        <xdr:cNvPr id="146" name="楕円 145"/>
        <xdr:cNvSpPr/>
      </xdr:nvSpPr>
      <xdr:spPr>
        <a:xfrm>
          <a:off x="1968500" y="99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48810</xdr:rowOff>
    </xdr:from>
    <xdr:ext cx="534377" cy="259045"/>
    <xdr:sp macro="" textlink="">
      <xdr:nvSpPr>
        <xdr:cNvPr id="147" name="テキスト ボックス 146"/>
        <xdr:cNvSpPr txBox="1"/>
      </xdr:nvSpPr>
      <xdr:spPr>
        <a:xfrm>
          <a:off x="1752111" y="99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136372</xdr:rowOff>
    </xdr:from>
    <xdr:to>
      <xdr:col>6</xdr:col>
      <xdr:colOff>38100</xdr:colOff>
      <xdr:row>58</xdr:row>
      <xdr:rowOff>66522</xdr:rowOff>
    </xdr:to>
    <xdr:sp macro="" textlink="">
      <xdr:nvSpPr>
        <xdr:cNvPr id="148" name="楕円 147"/>
        <xdr:cNvSpPr/>
      </xdr:nvSpPr>
      <xdr:spPr>
        <a:xfrm>
          <a:off x="1079500" y="99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57649</xdr:rowOff>
    </xdr:from>
    <xdr:ext cx="534377" cy="259045"/>
    <xdr:sp macro="" textlink="">
      <xdr:nvSpPr>
        <xdr:cNvPr id="149" name="テキスト ボックス 148"/>
        <xdr:cNvSpPr txBox="1"/>
      </xdr:nvSpPr>
      <xdr:spPr>
        <a:xfrm>
          <a:off x="863111" y="100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145129</xdr:rowOff>
    </xdr:from>
    <xdr:to>
      <xdr:col>24</xdr:col>
      <xdr:colOff>63500</xdr:colOff>
      <xdr:row>77</xdr:row>
      <xdr:rowOff>153815</xdr:rowOff>
    </xdr:to>
    <xdr:cxnSp macro="">
      <xdr:nvCxnSpPr>
        <xdr:cNvPr id="174" name="直線コネクタ 173"/>
        <xdr:cNvCxnSpPr/>
      </xdr:nvCxnSpPr>
      <xdr:spPr>
        <a:xfrm>
          <a:off x="3797300" y="1334677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145129</xdr:rowOff>
    </xdr:from>
    <xdr:to>
      <xdr:col>19</xdr:col>
      <xdr:colOff>177800</xdr:colOff>
      <xdr:row>77</xdr:row>
      <xdr:rowOff>150673</xdr:rowOff>
    </xdr:to>
    <xdr:cxnSp macro="">
      <xdr:nvCxnSpPr>
        <xdr:cNvPr id="177" name="直線コネクタ 176"/>
        <xdr:cNvCxnSpPr/>
      </xdr:nvCxnSpPr>
      <xdr:spPr>
        <a:xfrm flipV="1">
          <a:off x="2908300" y="1334677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112040</xdr:rowOff>
    </xdr:from>
    <xdr:to>
      <xdr:col>15</xdr:col>
      <xdr:colOff>50800</xdr:colOff>
      <xdr:row>77</xdr:row>
      <xdr:rowOff>150673</xdr:rowOff>
    </xdr:to>
    <xdr:cxnSp macro="">
      <xdr:nvCxnSpPr>
        <xdr:cNvPr id="180" name="直線コネクタ 179"/>
        <xdr:cNvCxnSpPr/>
      </xdr:nvCxnSpPr>
      <xdr:spPr>
        <a:xfrm>
          <a:off x="2019300" y="1331369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112040</xdr:rowOff>
    </xdr:from>
    <xdr:to>
      <xdr:col>10</xdr:col>
      <xdr:colOff>114300</xdr:colOff>
      <xdr:row>77</xdr:row>
      <xdr:rowOff>134156</xdr:rowOff>
    </xdr:to>
    <xdr:cxnSp macro="">
      <xdr:nvCxnSpPr>
        <xdr:cNvPr id="183" name="直線コネクタ 182"/>
        <xdr:cNvCxnSpPr/>
      </xdr:nvCxnSpPr>
      <xdr:spPr>
        <a:xfrm flipV="1">
          <a:off x="1130300" y="13313690"/>
          <a:ext cx="8890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103015</xdr:rowOff>
    </xdr:from>
    <xdr:to>
      <xdr:col>24</xdr:col>
      <xdr:colOff>114300</xdr:colOff>
      <xdr:row>78</xdr:row>
      <xdr:rowOff>33165</xdr:rowOff>
    </xdr:to>
    <xdr:sp macro="" textlink="">
      <xdr:nvSpPr>
        <xdr:cNvPr id="193" name="楕円 192"/>
        <xdr:cNvSpPr/>
      </xdr:nvSpPr>
      <xdr:spPr>
        <a:xfrm>
          <a:off x="4584700" y="13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17942</xdr:rowOff>
    </xdr:from>
    <xdr:ext cx="378565" cy="259045"/>
    <xdr:sp macro="" textlink="">
      <xdr:nvSpPr>
        <xdr:cNvPr id="194" name="維持補修費該当値テキスト"/>
        <xdr:cNvSpPr txBox="1"/>
      </xdr:nvSpPr>
      <xdr:spPr>
        <a:xfrm>
          <a:off x="4686300" y="1321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94329</xdr:rowOff>
    </xdr:from>
    <xdr:to>
      <xdr:col>20</xdr:col>
      <xdr:colOff>38100</xdr:colOff>
      <xdr:row>78</xdr:row>
      <xdr:rowOff>24479</xdr:rowOff>
    </xdr:to>
    <xdr:sp macro="" textlink="">
      <xdr:nvSpPr>
        <xdr:cNvPr id="195" name="楕円 194"/>
        <xdr:cNvSpPr/>
      </xdr:nvSpPr>
      <xdr:spPr>
        <a:xfrm>
          <a:off x="3746500" y="132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15606</xdr:rowOff>
    </xdr:from>
    <xdr:ext cx="378565" cy="259045"/>
    <xdr:sp macro="" textlink="">
      <xdr:nvSpPr>
        <xdr:cNvPr id="196" name="テキスト ボックス 195"/>
        <xdr:cNvSpPr txBox="1"/>
      </xdr:nvSpPr>
      <xdr:spPr>
        <a:xfrm>
          <a:off x="3608017" y="1338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99873</xdr:rowOff>
    </xdr:from>
    <xdr:to>
      <xdr:col>15</xdr:col>
      <xdr:colOff>101600</xdr:colOff>
      <xdr:row>78</xdr:row>
      <xdr:rowOff>30023</xdr:rowOff>
    </xdr:to>
    <xdr:sp macro="" textlink="">
      <xdr:nvSpPr>
        <xdr:cNvPr id="197" name="楕円 196"/>
        <xdr:cNvSpPr/>
      </xdr:nvSpPr>
      <xdr:spPr>
        <a:xfrm>
          <a:off x="2857500" y="133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21150</xdr:rowOff>
    </xdr:from>
    <xdr:ext cx="378565" cy="259045"/>
    <xdr:sp macro="" textlink="">
      <xdr:nvSpPr>
        <xdr:cNvPr id="198" name="テキスト ボックス 197"/>
        <xdr:cNvSpPr txBox="1"/>
      </xdr:nvSpPr>
      <xdr:spPr>
        <a:xfrm>
          <a:off x="2719017" y="1339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61240</xdr:rowOff>
    </xdr:from>
    <xdr:to>
      <xdr:col>10</xdr:col>
      <xdr:colOff>165100</xdr:colOff>
      <xdr:row>77</xdr:row>
      <xdr:rowOff>162840</xdr:rowOff>
    </xdr:to>
    <xdr:sp macro="" textlink="">
      <xdr:nvSpPr>
        <xdr:cNvPr id="199" name="楕円 198"/>
        <xdr:cNvSpPr/>
      </xdr:nvSpPr>
      <xdr:spPr>
        <a:xfrm>
          <a:off x="1968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153967</xdr:rowOff>
    </xdr:from>
    <xdr:ext cx="469744" cy="259045"/>
    <xdr:sp macro="" textlink="">
      <xdr:nvSpPr>
        <xdr:cNvPr id="200" name="テキスト ボックス 199"/>
        <xdr:cNvSpPr txBox="1"/>
      </xdr:nvSpPr>
      <xdr:spPr>
        <a:xfrm>
          <a:off x="1784428"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83356</xdr:rowOff>
    </xdr:from>
    <xdr:to>
      <xdr:col>6</xdr:col>
      <xdr:colOff>38100</xdr:colOff>
      <xdr:row>78</xdr:row>
      <xdr:rowOff>13506</xdr:rowOff>
    </xdr:to>
    <xdr:sp macro="" textlink="">
      <xdr:nvSpPr>
        <xdr:cNvPr id="201" name="楕円 200"/>
        <xdr:cNvSpPr/>
      </xdr:nvSpPr>
      <xdr:spPr>
        <a:xfrm>
          <a:off x="10795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4633</xdr:rowOff>
    </xdr:from>
    <xdr:ext cx="469744" cy="259045"/>
    <xdr:sp macro="" textlink="">
      <xdr:nvSpPr>
        <xdr:cNvPr id="202" name="テキスト ボックス 201"/>
        <xdr:cNvSpPr txBox="1"/>
      </xdr:nvSpPr>
      <xdr:spPr>
        <a:xfrm>
          <a:off x="895428" y="133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98704</xdr:rowOff>
    </xdr:from>
    <xdr:to>
      <xdr:col>24</xdr:col>
      <xdr:colOff>63500</xdr:colOff>
      <xdr:row>95</xdr:row>
      <xdr:rowOff>29115</xdr:rowOff>
    </xdr:to>
    <xdr:cxnSp macro="">
      <xdr:nvCxnSpPr>
        <xdr:cNvPr id="232" name="直線コネクタ 231"/>
        <xdr:cNvCxnSpPr/>
      </xdr:nvCxnSpPr>
      <xdr:spPr>
        <a:xfrm flipV="1">
          <a:off x="3797300" y="16215004"/>
          <a:ext cx="838200" cy="1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29115</xdr:rowOff>
    </xdr:from>
    <xdr:to>
      <xdr:col>19</xdr:col>
      <xdr:colOff>177800</xdr:colOff>
      <xdr:row>95</xdr:row>
      <xdr:rowOff>151301</xdr:rowOff>
    </xdr:to>
    <xdr:cxnSp macro="">
      <xdr:nvCxnSpPr>
        <xdr:cNvPr id="235" name="直線コネクタ 234"/>
        <xdr:cNvCxnSpPr/>
      </xdr:nvCxnSpPr>
      <xdr:spPr>
        <a:xfrm flipV="1">
          <a:off x="2908300" y="16316865"/>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151301</xdr:rowOff>
    </xdr:from>
    <xdr:to>
      <xdr:col>15</xdr:col>
      <xdr:colOff>50800</xdr:colOff>
      <xdr:row>96</xdr:row>
      <xdr:rowOff>69653</xdr:rowOff>
    </xdr:to>
    <xdr:cxnSp macro="">
      <xdr:nvCxnSpPr>
        <xdr:cNvPr id="238" name="直線コネクタ 237"/>
        <xdr:cNvCxnSpPr/>
      </xdr:nvCxnSpPr>
      <xdr:spPr>
        <a:xfrm flipV="1">
          <a:off x="2019300" y="16439051"/>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66853</xdr:rowOff>
    </xdr:from>
    <xdr:to>
      <xdr:col>10</xdr:col>
      <xdr:colOff>114300</xdr:colOff>
      <xdr:row>96</xdr:row>
      <xdr:rowOff>69653</xdr:rowOff>
    </xdr:to>
    <xdr:cxnSp macro="">
      <xdr:nvCxnSpPr>
        <xdr:cNvPr id="241" name="直線コネクタ 240"/>
        <xdr:cNvCxnSpPr/>
      </xdr:nvCxnSpPr>
      <xdr:spPr>
        <a:xfrm>
          <a:off x="1130300" y="1652605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47904</xdr:rowOff>
    </xdr:from>
    <xdr:to>
      <xdr:col>24</xdr:col>
      <xdr:colOff>114300</xdr:colOff>
      <xdr:row>94</xdr:row>
      <xdr:rowOff>149504</xdr:rowOff>
    </xdr:to>
    <xdr:sp macro="" textlink="">
      <xdr:nvSpPr>
        <xdr:cNvPr id="251" name="楕円 250"/>
        <xdr:cNvSpPr/>
      </xdr:nvSpPr>
      <xdr:spPr>
        <a:xfrm>
          <a:off x="4584700" y="161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70781</xdr:rowOff>
    </xdr:from>
    <xdr:ext cx="534377" cy="259045"/>
    <xdr:sp macro="" textlink="">
      <xdr:nvSpPr>
        <xdr:cNvPr id="252" name="扶助費該当値テキスト"/>
        <xdr:cNvSpPr txBox="1"/>
      </xdr:nvSpPr>
      <xdr:spPr>
        <a:xfrm>
          <a:off x="4686300" y="160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149765</xdr:rowOff>
    </xdr:from>
    <xdr:to>
      <xdr:col>20</xdr:col>
      <xdr:colOff>38100</xdr:colOff>
      <xdr:row>95</xdr:row>
      <xdr:rowOff>79915</xdr:rowOff>
    </xdr:to>
    <xdr:sp macro="" textlink="">
      <xdr:nvSpPr>
        <xdr:cNvPr id="253" name="楕円 252"/>
        <xdr:cNvSpPr/>
      </xdr:nvSpPr>
      <xdr:spPr>
        <a:xfrm>
          <a:off x="3746500" y="16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96442</xdr:rowOff>
    </xdr:from>
    <xdr:ext cx="534377" cy="259045"/>
    <xdr:sp macro="" textlink="">
      <xdr:nvSpPr>
        <xdr:cNvPr id="254" name="テキスト ボックス 253"/>
        <xdr:cNvSpPr txBox="1"/>
      </xdr:nvSpPr>
      <xdr:spPr>
        <a:xfrm>
          <a:off x="3530111" y="16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100501</xdr:rowOff>
    </xdr:from>
    <xdr:to>
      <xdr:col>15</xdr:col>
      <xdr:colOff>101600</xdr:colOff>
      <xdr:row>96</xdr:row>
      <xdr:rowOff>30651</xdr:rowOff>
    </xdr:to>
    <xdr:sp macro="" textlink="">
      <xdr:nvSpPr>
        <xdr:cNvPr id="255" name="楕円 254"/>
        <xdr:cNvSpPr/>
      </xdr:nvSpPr>
      <xdr:spPr>
        <a:xfrm>
          <a:off x="2857500" y="163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47178</xdr:rowOff>
    </xdr:from>
    <xdr:ext cx="534377" cy="259045"/>
    <xdr:sp macro="" textlink="">
      <xdr:nvSpPr>
        <xdr:cNvPr id="256" name="テキスト ボックス 255"/>
        <xdr:cNvSpPr txBox="1"/>
      </xdr:nvSpPr>
      <xdr:spPr>
        <a:xfrm>
          <a:off x="2641111" y="16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18853</xdr:rowOff>
    </xdr:from>
    <xdr:to>
      <xdr:col>10</xdr:col>
      <xdr:colOff>165100</xdr:colOff>
      <xdr:row>96</xdr:row>
      <xdr:rowOff>120453</xdr:rowOff>
    </xdr:to>
    <xdr:sp macro="" textlink="">
      <xdr:nvSpPr>
        <xdr:cNvPr id="257" name="楕円 256"/>
        <xdr:cNvSpPr/>
      </xdr:nvSpPr>
      <xdr:spPr>
        <a:xfrm>
          <a:off x="1968500" y="164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136980</xdr:rowOff>
    </xdr:from>
    <xdr:ext cx="534377" cy="259045"/>
    <xdr:sp macro="" textlink="">
      <xdr:nvSpPr>
        <xdr:cNvPr id="258" name="テキスト ボックス 257"/>
        <xdr:cNvSpPr txBox="1"/>
      </xdr:nvSpPr>
      <xdr:spPr>
        <a:xfrm>
          <a:off x="1752111" y="162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16053</xdr:rowOff>
    </xdr:from>
    <xdr:to>
      <xdr:col>6</xdr:col>
      <xdr:colOff>38100</xdr:colOff>
      <xdr:row>96</xdr:row>
      <xdr:rowOff>117653</xdr:rowOff>
    </xdr:to>
    <xdr:sp macro="" textlink="">
      <xdr:nvSpPr>
        <xdr:cNvPr id="259" name="楕円 258"/>
        <xdr:cNvSpPr/>
      </xdr:nvSpPr>
      <xdr:spPr>
        <a:xfrm>
          <a:off x="10795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134180</xdr:rowOff>
    </xdr:from>
    <xdr:ext cx="534377" cy="259045"/>
    <xdr:sp macro="" textlink="">
      <xdr:nvSpPr>
        <xdr:cNvPr id="260" name="テキスト ボックス 259"/>
        <xdr:cNvSpPr txBox="1"/>
      </xdr:nvSpPr>
      <xdr:spPr>
        <a:xfrm>
          <a:off x="863111" y="1625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118303</xdr:rowOff>
    </xdr:from>
    <xdr:to>
      <xdr:col>55</xdr:col>
      <xdr:colOff>0</xdr:colOff>
      <xdr:row>37</xdr:row>
      <xdr:rowOff>132633</xdr:rowOff>
    </xdr:to>
    <xdr:cxnSp macro="">
      <xdr:nvCxnSpPr>
        <xdr:cNvPr id="291" name="直線コネクタ 290"/>
        <xdr:cNvCxnSpPr/>
      </xdr:nvCxnSpPr>
      <xdr:spPr>
        <a:xfrm flipV="1">
          <a:off x="9639300" y="5776153"/>
          <a:ext cx="838200" cy="70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132633</xdr:rowOff>
    </xdr:from>
    <xdr:to>
      <xdr:col>50</xdr:col>
      <xdr:colOff>114300</xdr:colOff>
      <xdr:row>38</xdr:row>
      <xdr:rowOff>9333</xdr:rowOff>
    </xdr:to>
    <xdr:cxnSp macro="">
      <xdr:nvCxnSpPr>
        <xdr:cNvPr id="294" name="直線コネクタ 293"/>
        <xdr:cNvCxnSpPr/>
      </xdr:nvCxnSpPr>
      <xdr:spPr>
        <a:xfrm flipV="1">
          <a:off x="8750300" y="6476283"/>
          <a:ext cx="889000" cy="4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9333</xdr:rowOff>
    </xdr:from>
    <xdr:to>
      <xdr:col>45</xdr:col>
      <xdr:colOff>177800</xdr:colOff>
      <xdr:row>38</xdr:row>
      <xdr:rowOff>39540</xdr:rowOff>
    </xdr:to>
    <xdr:cxnSp macro="">
      <xdr:nvCxnSpPr>
        <xdr:cNvPr id="297" name="直線コネクタ 296"/>
        <xdr:cNvCxnSpPr/>
      </xdr:nvCxnSpPr>
      <xdr:spPr>
        <a:xfrm flipV="1">
          <a:off x="7861300" y="6524433"/>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106664</xdr:rowOff>
    </xdr:from>
    <xdr:to>
      <xdr:col>41</xdr:col>
      <xdr:colOff>50800</xdr:colOff>
      <xdr:row>38</xdr:row>
      <xdr:rowOff>39540</xdr:rowOff>
    </xdr:to>
    <xdr:cxnSp macro="">
      <xdr:nvCxnSpPr>
        <xdr:cNvPr id="300" name="直線コネクタ 299"/>
        <xdr:cNvCxnSpPr/>
      </xdr:nvCxnSpPr>
      <xdr:spPr>
        <a:xfrm>
          <a:off x="6972300" y="6450314"/>
          <a:ext cx="889000" cy="10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149917</xdr:rowOff>
    </xdr:from>
    <xdr:ext cx="534377" cy="259045"/>
    <xdr:sp macro="" textlink="">
      <xdr:nvSpPr>
        <xdr:cNvPr id="304" name="テキスト ボックス 303"/>
        <xdr:cNvSpPr txBox="1"/>
      </xdr:nvSpPr>
      <xdr:spPr>
        <a:xfrm>
          <a:off x="6705111" y="649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67503</xdr:rowOff>
    </xdr:from>
    <xdr:to>
      <xdr:col>55</xdr:col>
      <xdr:colOff>50800</xdr:colOff>
      <xdr:row>33</xdr:row>
      <xdr:rowOff>169103</xdr:rowOff>
    </xdr:to>
    <xdr:sp macro="" textlink="">
      <xdr:nvSpPr>
        <xdr:cNvPr id="310" name="楕円 309"/>
        <xdr:cNvSpPr/>
      </xdr:nvSpPr>
      <xdr:spPr>
        <a:xfrm>
          <a:off x="10426700" y="57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153880</xdr:rowOff>
    </xdr:from>
    <xdr:ext cx="599010" cy="259045"/>
    <xdr:sp macro="" textlink="">
      <xdr:nvSpPr>
        <xdr:cNvPr id="311" name="補助費等該当値テキスト"/>
        <xdr:cNvSpPr txBox="1"/>
      </xdr:nvSpPr>
      <xdr:spPr>
        <a:xfrm>
          <a:off x="10528300" y="564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81833</xdr:rowOff>
    </xdr:from>
    <xdr:to>
      <xdr:col>50</xdr:col>
      <xdr:colOff>165100</xdr:colOff>
      <xdr:row>38</xdr:row>
      <xdr:rowOff>11983</xdr:rowOff>
    </xdr:to>
    <xdr:sp macro="" textlink="">
      <xdr:nvSpPr>
        <xdr:cNvPr id="312" name="楕円 311"/>
        <xdr:cNvSpPr/>
      </xdr:nvSpPr>
      <xdr:spPr>
        <a:xfrm>
          <a:off x="9588500" y="64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3110</xdr:rowOff>
    </xdr:from>
    <xdr:ext cx="534377" cy="259045"/>
    <xdr:sp macro="" textlink="">
      <xdr:nvSpPr>
        <xdr:cNvPr id="313" name="テキスト ボックス 312"/>
        <xdr:cNvSpPr txBox="1"/>
      </xdr:nvSpPr>
      <xdr:spPr>
        <a:xfrm>
          <a:off x="9372111" y="65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129983</xdr:rowOff>
    </xdr:from>
    <xdr:to>
      <xdr:col>46</xdr:col>
      <xdr:colOff>38100</xdr:colOff>
      <xdr:row>38</xdr:row>
      <xdr:rowOff>60133</xdr:rowOff>
    </xdr:to>
    <xdr:sp macro="" textlink="">
      <xdr:nvSpPr>
        <xdr:cNvPr id="314" name="楕円 313"/>
        <xdr:cNvSpPr/>
      </xdr:nvSpPr>
      <xdr:spPr>
        <a:xfrm>
          <a:off x="8699500" y="64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51260</xdr:rowOff>
    </xdr:from>
    <xdr:ext cx="534377" cy="259045"/>
    <xdr:sp macro="" textlink="">
      <xdr:nvSpPr>
        <xdr:cNvPr id="315" name="テキスト ボックス 314"/>
        <xdr:cNvSpPr txBox="1"/>
      </xdr:nvSpPr>
      <xdr:spPr>
        <a:xfrm>
          <a:off x="8483111" y="65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160190</xdr:rowOff>
    </xdr:from>
    <xdr:to>
      <xdr:col>41</xdr:col>
      <xdr:colOff>101600</xdr:colOff>
      <xdr:row>38</xdr:row>
      <xdr:rowOff>90340</xdr:rowOff>
    </xdr:to>
    <xdr:sp macro="" textlink="">
      <xdr:nvSpPr>
        <xdr:cNvPr id="316" name="楕円 315"/>
        <xdr:cNvSpPr/>
      </xdr:nvSpPr>
      <xdr:spPr>
        <a:xfrm>
          <a:off x="7810500" y="65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81467</xdr:rowOff>
    </xdr:from>
    <xdr:ext cx="534377" cy="259045"/>
    <xdr:sp macro="" textlink="">
      <xdr:nvSpPr>
        <xdr:cNvPr id="317" name="テキスト ボックス 316"/>
        <xdr:cNvSpPr txBox="1"/>
      </xdr:nvSpPr>
      <xdr:spPr>
        <a:xfrm>
          <a:off x="7594111" y="65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55864</xdr:rowOff>
    </xdr:from>
    <xdr:to>
      <xdr:col>36</xdr:col>
      <xdr:colOff>165100</xdr:colOff>
      <xdr:row>37</xdr:row>
      <xdr:rowOff>157464</xdr:rowOff>
    </xdr:to>
    <xdr:sp macro="" textlink="">
      <xdr:nvSpPr>
        <xdr:cNvPr id="318" name="楕円 317"/>
        <xdr:cNvSpPr/>
      </xdr:nvSpPr>
      <xdr:spPr>
        <a:xfrm>
          <a:off x="6921500" y="63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2541</xdr:rowOff>
    </xdr:from>
    <xdr:ext cx="534377" cy="259045"/>
    <xdr:sp macro="" textlink="">
      <xdr:nvSpPr>
        <xdr:cNvPr id="319" name="テキスト ボックス 318"/>
        <xdr:cNvSpPr txBox="1"/>
      </xdr:nvSpPr>
      <xdr:spPr>
        <a:xfrm>
          <a:off x="6705111" y="61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101584</xdr:rowOff>
    </xdr:from>
    <xdr:to>
      <xdr:col>55</xdr:col>
      <xdr:colOff>0</xdr:colOff>
      <xdr:row>57</xdr:row>
      <xdr:rowOff>72583</xdr:rowOff>
    </xdr:to>
    <xdr:cxnSp macro="">
      <xdr:nvCxnSpPr>
        <xdr:cNvPr id="348" name="直線コネクタ 347"/>
        <xdr:cNvCxnSpPr/>
      </xdr:nvCxnSpPr>
      <xdr:spPr>
        <a:xfrm flipV="1">
          <a:off x="9639300" y="9702784"/>
          <a:ext cx="838200" cy="1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72583</xdr:rowOff>
    </xdr:from>
    <xdr:to>
      <xdr:col>50</xdr:col>
      <xdr:colOff>114300</xdr:colOff>
      <xdr:row>57</xdr:row>
      <xdr:rowOff>134176</xdr:rowOff>
    </xdr:to>
    <xdr:cxnSp macro="">
      <xdr:nvCxnSpPr>
        <xdr:cNvPr id="351" name="直線コネクタ 350"/>
        <xdr:cNvCxnSpPr/>
      </xdr:nvCxnSpPr>
      <xdr:spPr>
        <a:xfrm flipV="1">
          <a:off x="8750300" y="9845233"/>
          <a:ext cx="889000" cy="6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119568</xdr:rowOff>
    </xdr:from>
    <xdr:to>
      <xdr:col>45</xdr:col>
      <xdr:colOff>177800</xdr:colOff>
      <xdr:row>57</xdr:row>
      <xdr:rowOff>134176</xdr:rowOff>
    </xdr:to>
    <xdr:cxnSp macro="">
      <xdr:nvCxnSpPr>
        <xdr:cNvPr id="354" name="直線コネクタ 353"/>
        <xdr:cNvCxnSpPr/>
      </xdr:nvCxnSpPr>
      <xdr:spPr>
        <a:xfrm>
          <a:off x="7861300" y="9720768"/>
          <a:ext cx="889000" cy="1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119568</xdr:rowOff>
    </xdr:from>
    <xdr:to>
      <xdr:col>41</xdr:col>
      <xdr:colOff>50800</xdr:colOff>
      <xdr:row>57</xdr:row>
      <xdr:rowOff>31077</xdr:rowOff>
    </xdr:to>
    <xdr:cxnSp macro="">
      <xdr:nvCxnSpPr>
        <xdr:cNvPr id="357" name="直線コネクタ 356"/>
        <xdr:cNvCxnSpPr/>
      </xdr:nvCxnSpPr>
      <xdr:spPr>
        <a:xfrm flipV="1">
          <a:off x="6972300" y="9720768"/>
          <a:ext cx="889000" cy="8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50784</xdr:rowOff>
    </xdr:from>
    <xdr:to>
      <xdr:col>55</xdr:col>
      <xdr:colOff>50800</xdr:colOff>
      <xdr:row>56</xdr:row>
      <xdr:rowOff>152384</xdr:rowOff>
    </xdr:to>
    <xdr:sp macro="" textlink="">
      <xdr:nvSpPr>
        <xdr:cNvPr id="367" name="楕円 366"/>
        <xdr:cNvSpPr/>
      </xdr:nvSpPr>
      <xdr:spPr>
        <a:xfrm>
          <a:off x="10426700" y="96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73661</xdr:rowOff>
    </xdr:from>
    <xdr:ext cx="534377" cy="259045"/>
    <xdr:sp macro="" textlink="">
      <xdr:nvSpPr>
        <xdr:cNvPr id="368" name="普通建設事業費該当値テキスト"/>
        <xdr:cNvSpPr txBox="1"/>
      </xdr:nvSpPr>
      <xdr:spPr>
        <a:xfrm>
          <a:off x="10528300" y="950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21783</xdr:rowOff>
    </xdr:from>
    <xdr:to>
      <xdr:col>50</xdr:col>
      <xdr:colOff>165100</xdr:colOff>
      <xdr:row>57</xdr:row>
      <xdr:rowOff>123383</xdr:rowOff>
    </xdr:to>
    <xdr:sp macro="" textlink="">
      <xdr:nvSpPr>
        <xdr:cNvPr id="369" name="楕円 368"/>
        <xdr:cNvSpPr/>
      </xdr:nvSpPr>
      <xdr:spPr>
        <a:xfrm>
          <a:off x="9588500" y="97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114510</xdr:rowOff>
    </xdr:from>
    <xdr:ext cx="534377" cy="259045"/>
    <xdr:sp macro="" textlink="">
      <xdr:nvSpPr>
        <xdr:cNvPr id="370" name="テキスト ボックス 369"/>
        <xdr:cNvSpPr txBox="1"/>
      </xdr:nvSpPr>
      <xdr:spPr>
        <a:xfrm>
          <a:off x="9372111" y="98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83376</xdr:rowOff>
    </xdr:from>
    <xdr:to>
      <xdr:col>46</xdr:col>
      <xdr:colOff>38100</xdr:colOff>
      <xdr:row>58</xdr:row>
      <xdr:rowOff>13526</xdr:rowOff>
    </xdr:to>
    <xdr:sp macro="" textlink="">
      <xdr:nvSpPr>
        <xdr:cNvPr id="371" name="楕円 370"/>
        <xdr:cNvSpPr/>
      </xdr:nvSpPr>
      <xdr:spPr>
        <a:xfrm>
          <a:off x="8699500" y="98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4653</xdr:rowOff>
    </xdr:from>
    <xdr:ext cx="534377" cy="259045"/>
    <xdr:sp macro="" textlink="">
      <xdr:nvSpPr>
        <xdr:cNvPr id="372" name="テキスト ボックス 371"/>
        <xdr:cNvSpPr txBox="1"/>
      </xdr:nvSpPr>
      <xdr:spPr>
        <a:xfrm>
          <a:off x="8483111" y="99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68768</xdr:rowOff>
    </xdr:from>
    <xdr:to>
      <xdr:col>41</xdr:col>
      <xdr:colOff>101600</xdr:colOff>
      <xdr:row>56</xdr:row>
      <xdr:rowOff>170368</xdr:rowOff>
    </xdr:to>
    <xdr:sp macro="" textlink="">
      <xdr:nvSpPr>
        <xdr:cNvPr id="373" name="楕円 372"/>
        <xdr:cNvSpPr/>
      </xdr:nvSpPr>
      <xdr:spPr>
        <a:xfrm>
          <a:off x="7810500" y="96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15445</xdr:rowOff>
    </xdr:from>
    <xdr:ext cx="534377" cy="259045"/>
    <xdr:sp macro="" textlink="">
      <xdr:nvSpPr>
        <xdr:cNvPr id="374" name="テキスト ボックス 373"/>
        <xdr:cNvSpPr txBox="1"/>
      </xdr:nvSpPr>
      <xdr:spPr>
        <a:xfrm>
          <a:off x="7594111" y="944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151727</xdr:rowOff>
    </xdr:from>
    <xdr:to>
      <xdr:col>36</xdr:col>
      <xdr:colOff>165100</xdr:colOff>
      <xdr:row>57</xdr:row>
      <xdr:rowOff>81877</xdr:rowOff>
    </xdr:to>
    <xdr:sp macro="" textlink="">
      <xdr:nvSpPr>
        <xdr:cNvPr id="375" name="楕円 374"/>
        <xdr:cNvSpPr/>
      </xdr:nvSpPr>
      <xdr:spPr>
        <a:xfrm>
          <a:off x="6921500" y="9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73004</xdr:rowOff>
    </xdr:from>
    <xdr:ext cx="534377" cy="259045"/>
    <xdr:sp macro="" textlink="">
      <xdr:nvSpPr>
        <xdr:cNvPr id="376" name="テキスト ボックス 375"/>
        <xdr:cNvSpPr txBox="1"/>
      </xdr:nvSpPr>
      <xdr:spPr>
        <a:xfrm>
          <a:off x="670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71501</xdr:rowOff>
    </xdr:from>
    <xdr:to>
      <xdr:col>55</xdr:col>
      <xdr:colOff>0</xdr:colOff>
      <xdr:row>79</xdr:row>
      <xdr:rowOff>14148</xdr:rowOff>
    </xdr:to>
    <xdr:cxnSp macro="">
      <xdr:nvCxnSpPr>
        <xdr:cNvPr id="405" name="直線コネクタ 404"/>
        <xdr:cNvCxnSpPr/>
      </xdr:nvCxnSpPr>
      <xdr:spPr>
        <a:xfrm flipV="1">
          <a:off x="9639300" y="13444601"/>
          <a:ext cx="838200" cy="1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7289</xdr:rowOff>
    </xdr:from>
    <xdr:to>
      <xdr:col>50</xdr:col>
      <xdr:colOff>114300</xdr:colOff>
      <xdr:row>79</xdr:row>
      <xdr:rowOff>14148</xdr:rowOff>
    </xdr:to>
    <xdr:cxnSp macro="">
      <xdr:nvCxnSpPr>
        <xdr:cNvPr id="408" name="直線コネクタ 407"/>
        <xdr:cNvCxnSpPr/>
      </xdr:nvCxnSpPr>
      <xdr:spPr>
        <a:xfrm>
          <a:off x="8750300" y="135518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99124</xdr:rowOff>
    </xdr:from>
    <xdr:to>
      <xdr:col>45</xdr:col>
      <xdr:colOff>177800</xdr:colOff>
      <xdr:row>79</xdr:row>
      <xdr:rowOff>7289</xdr:rowOff>
    </xdr:to>
    <xdr:cxnSp macro="">
      <xdr:nvCxnSpPr>
        <xdr:cNvPr id="411" name="直線コネクタ 410"/>
        <xdr:cNvCxnSpPr/>
      </xdr:nvCxnSpPr>
      <xdr:spPr>
        <a:xfrm>
          <a:off x="7861300" y="13472224"/>
          <a:ext cx="889000" cy="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15202</xdr:rowOff>
    </xdr:from>
    <xdr:to>
      <xdr:col>41</xdr:col>
      <xdr:colOff>50800</xdr:colOff>
      <xdr:row>78</xdr:row>
      <xdr:rowOff>99124</xdr:rowOff>
    </xdr:to>
    <xdr:cxnSp macro="">
      <xdr:nvCxnSpPr>
        <xdr:cNvPr id="414" name="直線コネクタ 413"/>
        <xdr:cNvCxnSpPr/>
      </xdr:nvCxnSpPr>
      <xdr:spPr>
        <a:xfrm>
          <a:off x="6972300" y="13216852"/>
          <a:ext cx="889000" cy="2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8" name="テキスト ボックス 417"/>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20701</xdr:rowOff>
    </xdr:from>
    <xdr:to>
      <xdr:col>55</xdr:col>
      <xdr:colOff>50800</xdr:colOff>
      <xdr:row>78</xdr:row>
      <xdr:rowOff>122301</xdr:rowOff>
    </xdr:to>
    <xdr:sp macro="" textlink="">
      <xdr:nvSpPr>
        <xdr:cNvPr id="424" name="楕円 423"/>
        <xdr:cNvSpPr/>
      </xdr:nvSpPr>
      <xdr:spPr>
        <a:xfrm>
          <a:off x="104267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170578</xdr:rowOff>
    </xdr:from>
    <xdr:ext cx="534377" cy="259045"/>
    <xdr:sp macro="" textlink="">
      <xdr:nvSpPr>
        <xdr:cNvPr id="425" name="普通建設事業費 （ うち新規整備　）該当値テキスト"/>
        <xdr:cNvSpPr txBox="1"/>
      </xdr:nvSpPr>
      <xdr:spPr>
        <a:xfrm>
          <a:off x="10528300" y="133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134798</xdr:rowOff>
    </xdr:from>
    <xdr:to>
      <xdr:col>50</xdr:col>
      <xdr:colOff>165100</xdr:colOff>
      <xdr:row>79</xdr:row>
      <xdr:rowOff>64948</xdr:rowOff>
    </xdr:to>
    <xdr:sp macro="" textlink="">
      <xdr:nvSpPr>
        <xdr:cNvPr id="426" name="楕円 425"/>
        <xdr:cNvSpPr/>
      </xdr:nvSpPr>
      <xdr:spPr>
        <a:xfrm>
          <a:off x="9588500" y="135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56075</xdr:rowOff>
    </xdr:from>
    <xdr:ext cx="469744" cy="259045"/>
    <xdr:sp macro="" textlink="">
      <xdr:nvSpPr>
        <xdr:cNvPr id="427" name="テキスト ボックス 426"/>
        <xdr:cNvSpPr txBox="1"/>
      </xdr:nvSpPr>
      <xdr:spPr>
        <a:xfrm>
          <a:off x="9404428" y="136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127939</xdr:rowOff>
    </xdr:from>
    <xdr:to>
      <xdr:col>46</xdr:col>
      <xdr:colOff>38100</xdr:colOff>
      <xdr:row>79</xdr:row>
      <xdr:rowOff>58089</xdr:rowOff>
    </xdr:to>
    <xdr:sp macro="" textlink="">
      <xdr:nvSpPr>
        <xdr:cNvPr id="428" name="楕円 427"/>
        <xdr:cNvSpPr/>
      </xdr:nvSpPr>
      <xdr:spPr>
        <a:xfrm>
          <a:off x="8699500" y="135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49216</xdr:rowOff>
    </xdr:from>
    <xdr:ext cx="469744" cy="259045"/>
    <xdr:sp macro="" textlink="">
      <xdr:nvSpPr>
        <xdr:cNvPr id="429" name="テキスト ボックス 428"/>
        <xdr:cNvSpPr txBox="1"/>
      </xdr:nvSpPr>
      <xdr:spPr>
        <a:xfrm>
          <a:off x="8515428" y="135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48324</xdr:rowOff>
    </xdr:from>
    <xdr:to>
      <xdr:col>41</xdr:col>
      <xdr:colOff>101600</xdr:colOff>
      <xdr:row>78</xdr:row>
      <xdr:rowOff>149924</xdr:rowOff>
    </xdr:to>
    <xdr:sp macro="" textlink="">
      <xdr:nvSpPr>
        <xdr:cNvPr id="430" name="楕円 429"/>
        <xdr:cNvSpPr/>
      </xdr:nvSpPr>
      <xdr:spPr>
        <a:xfrm>
          <a:off x="7810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141051</xdr:rowOff>
    </xdr:from>
    <xdr:ext cx="469744" cy="259045"/>
    <xdr:sp macro="" textlink="">
      <xdr:nvSpPr>
        <xdr:cNvPr id="431" name="テキスト ボックス 430"/>
        <xdr:cNvSpPr txBox="1"/>
      </xdr:nvSpPr>
      <xdr:spPr>
        <a:xfrm>
          <a:off x="7626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135852</xdr:rowOff>
    </xdr:from>
    <xdr:to>
      <xdr:col>36</xdr:col>
      <xdr:colOff>165100</xdr:colOff>
      <xdr:row>77</xdr:row>
      <xdr:rowOff>66002</xdr:rowOff>
    </xdr:to>
    <xdr:sp macro="" textlink="">
      <xdr:nvSpPr>
        <xdr:cNvPr id="432" name="楕円 431"/>
        <xdr:cNvSpPr/>
      </xdr:nvSpPr>
      <xdr:spPr>
        <a:xfrm>
          <a:off x="6921500" y="131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82529</xdr:rowOff>
    </xdr:from>
    <xdr:ext cx="534377" cy="259045"/>
    <xdr:sp macro="" textlink="">
      <xdr:nvSpPr>
        <xdr:cNvPr id="433" name="テキスト ボックス 432"/>
        <xdr:cNvSpPr txBox="1"/>
      </xdr:nvSpPr>
      <xdr:spPr>
        <a:xfrm>
          <a:off x="6705111" y="129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61233</xdr:rowOff>
    </xdr:from>
    <xdr:to>
      <xdr:col>55</xdr:col>
      <xdr:colOff>0</xdr:colOff>
      <xdr:row>96</xdr:row>
      <xdr:rowOff>119469</xdr:rowOff>
    </xdr:to>
    <xdr:cxnSp macro="">
      <xdr:nvCxnSpPr>
        <xdr:cNvPr id="462" name="直線コネクタ 461"/>
        <xdr:cNvCxnSpPr/>
      </xdr:nvCxnSpPr>
      <xdr:spPr>
        <a:xfrm flipV="1">
          <a:off x="9639300" y="16348983"/>
          <a:ext cx="838200" cy="2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119469</xdr:rowOff>
    </xdr:from>
    <xdr:to>
      <xdr:col>50</xdr:col>
      <xdr:colOff>114300</xdr:colOff>
      <xdr:row>97</xdr:row>
      <xdr:rowOff>70320</xdr:rowOff>
    </xdr:to>
    <xdr:cxnSp macro="">
      <xdr:nvCxnSpPr>
        <xdr:cNvPr id="465" name="直線コネクタ 464"/>
        <xdr:cNvCxnSpPr/>
      </xdr:nvCxnSpPr>
      <xdr:spPr>
        <a:xfrm flipV="1">
          <a:off x="8750300" y="16578669"/>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137891</xdr:rowOff>
    </xdr:from>
    <xdr:to>
      <xdr:col>45</xdr:col>
      <xdr:colOff>177800</xdr:colOff>
      <xdr:row>97</xdr:row>
      <xdr:rowOff>70320</xdr:rowOff>
    </xdr:to>
    <xdr:cxnSp macro="">
      <xdr:nvCxnSpPr>
        <xdr:cNvPr id="468" name="直線コネクタ 467"/>
        <xdr:cNvCxnSpPr/>
      </xdr:nvCxnSpPr>
      <xdr:spPr>
        <a:xfrm>
          <a:off x="7861300" y="16425641"/>
          <a:ext cx="889000" cy="2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137891</xdr:rowOff>
    </xdr:from>
    <xdr:to>
      <xdr:col>41</xdr:col>
      <xdr:colOff>50800</xdr:colOff>
      <xdr:row>98</xdr:row>
      <xdr:rowOff>10027</xdr:rowOff>
    </xdr:to>
    <xdr:cxnSp macro="">
      <xdr:nvCxnSpPr>
        <xdr:cNvPr id="471" name="直線コネクタ 470"/>
        <xdr:cNvCxnSpPr/>
      </xdr:nvCxnSpPr>
      <xdr:spPr>
        <a:xfrm flipV="1">
          <a:off x="6972300" y="16425641"/>
          <a:ext cx="889000" cy="3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10433</xdr:rowOff>
    </xdr:from>
    <xdr:to>
      <xdr:col>55</xdr:col>
      <xdr:colOff>50800</xdr:colOff>
      <xdr:row>95</xdr:row>
      <xdr:rowOff>112033</xdr:rowOff>
    </xdr:to>
    <xdr:sp macro="" textlink="">
      <xdr:nvSpPr>
        <xdr:cNvPr id="481" name="楕円 480"/>
        <xdr:cNvSpPr/>
      </xdr:nvSpPr>
      <xdr:spPr>
        <a:xfrm>
          <a:off x="10426700" y="162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33310</xdr:rowOff>
    </xdr:from>
    <xdr:ext cx="534377" cy="259045"/>
    <xdr:sp macro="" textlink="">
      <xdr:nvSpPr>
        <xdr:cNvPr id="482" name="普通建設事業費 （ うち更新整備　）該当値テキスト"/>
        <xdr:cNvSpPr txBox="1"/>
      </xdr:nvSpPr>
      <xdr:spPr>
        <a:xfrm>
          <a:off x="10528300" y="161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68669</xdr:rowOff>
    </xdr:from>
    <xdr:to>
      <xdr:col>50</xdr:col>
      <xdr:colOff>165100</xdr:colOff>
      <xdr:row>96</xdr:row>
      <xdr:rowOff>170269</xdr:rowOff>
    </xdr:to>
    <xdr:sp macro="" textlink="">
      <xdr:nvSpPr>
        <xdr:cNvPr id="483" name="楕円 482"/>
        <xdr:cNvSpPr/>
      </xdr:nvSpPr>
      <xdr:spPr>
        <a:xfrm>
          <a:off x="9588500" y="165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161396</xdr:rowOff>
    </xdr:from>
    <xdr:ext cx="534377" cy="259045"/>
    <xdr:sp macro="" textlink="">
      <xdr:nvSpPr>
        <xdr:cNvPr id="484" name="テキスト ボックス 483"/>
        <xdr:cNvSpPr txBox="1"/>
      </xdr:nvSpPr>
      <xdr:spPr>
        <a:xfrm>
          <a:off x="9372111" y="166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19520</xdr:rowOff>
    </xdr:from>
    <xdr:to>
      <xdr:col>46</xdr:col>
      <xdr:colOff>38100</xdr:colOff>
      <xdr:row>97</xdr:row>
      <xdr:rowOff>121120</xdr:rowOff>
    </xdr:to>
    <xdr:sp macro="" textlink="">
      <xdr:nvSpPr>
        <xdr:cNvPr id="485" name="楕円 484"/>
        <xdr:cNvSpPr/>
      </xdr:nvSpPr>
      <xdr:spPr>
        <a:xfrm>
          <a:off x="8699500" y="166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112247</xdr:rowOff>
    </xdr:from>
    <xdr:ext cx="534377" cy="259045"/>
    <xdr:sp macro="" textlink="">
      <xdr:nvSpPr>
        <xdr:cNvPr id="486" name="テキスト ボックス 485"/>
        <xdr:cNvSpPr txBox="1"/>
      </xdr:nvSpPr>
      <xdr:spPr>
        <a:xfrm>
          <a:off x="8483111" y="167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87091</xdr:rowOff>
    </xdr:from>
    <xdr:to>
      <xdr:col>41</xdr:col>
      <xdr:colOff>101600</xdr:colOff>
      <xdr:row>96</xdr:row>
      <xdr:rowOff>17241</xdr:rowOff>
    </xdr:to>
    <xdr:sp macro="" textlink="">
      <xdr:nvSpPr>
        <xdr:cNvPr id="487" name="楕円 486"/>
        <xdr:cNvSpPr/>
      </xdr:nvSpPr>
      <xdr:spPr>
        <a:xfrm>
          <a:off x="7810500" y="163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33768</xdr:rowOff>
    </xdr:from>
    <xdr:ext cx="534377" cy="259045"/>
    <xdr:sp macro="" textlink="">
      <xdr:nvSpPr>
        <xdr:cNvPr id="488" name="テキスト ボックス 487"/>
        <xdr:cNvSpPr txBox="1"/>
      </xdr:nvSpPr>
      <xdr:spPr>
        <a:xfrm>
          <a:off x="7594111" y="161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130677</xdr:rowOff>
    </xdr:from>
    <xdr:to>
      <xdr:col>36</xdr:col>
      <xdr:colOff>165100</xdr:colOff>
      <xdr:row>98</xdr:row>
      <xdr:rowOff>60827</xdr:rowOff>
    </xdr:to>
    <xdr:sp macro="" textlink="">
      <xdr:nvSpPr>
        <xdr:cNvPr id="489" name="楕円 488"/>
        <xdr:cNvSpPr/>
      </xdr:nvSpPr>
      <xdr:spPr>
        <a:xfrm>
          <a:off x="6921500" y="16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51954</xdr:rowOff>
    </xdr:from>
    <xdr:ext cx="534377" cy="259045"/>
    <xdr:sp macro="" textlink="">
      <xdr:nvSpPr>
        <xdr:cNvPr id="490" name="テキスト ボックス 489"/>
        <xdr:cNvSpPr txBox="1"/>
      </xdr:nvSpPr>
      <xdr:spPr>
        <a:xfrm>
          <a:off x="6705111" y="16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108496</xdr:rowOff>
    </xdr:from>
    <xdr:to>
      <xdr:col>85</xdr:col>
      <xdr:colOff>127000</xdr:colOff>
      <xdr:row>38</xdr:row>
      <xdr:rowOff>123492</xdr:rowOff>
    </xdr:to>
    <xdr:cxnSp macro="">
      <xdr:nvCxnSpPr>
        <xdr:cNvPr id="517" name="直線コネクタ 516"/>
        <xdr:cNvCxnSpPr/>
      </xdr:nvCxnSpPr>
      <xdr:spPr>
        <a:xfrm flipV="1">
          <a:off x="15481300" y="6623596"/>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123492</xdr:rowOff>
    </xdr:from>
    <xdr:to>
      <xdr:col>81</xdr:col>
      <xdr:colOff>50800</xdr:colOff>
      <xdr:row>38</xdr:row>
      <xdr:rowOff>139700</xdr:rowOff>
    </xdr:to>
    <xdr:cxnSp macro="">
      <xdr:nvCxnSpPr>
        <xdr:cNvPr id="520" name="直線コネクタ 519"/>
        <xdr:cNvCxnSpPr/>
      </xdr:nvCxnSpPr>
      <xdr:spPr>
        <a:xfrm flipV="1">
          <a:off x="14592300" y="6638592"/>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135562</xdr:rowOff>
    </xdr:from>
    <xdr:to>
      <xdr:col>76</xdr:col>
      <xdr:colOff>114300</xdr:colOff>
      <xdr:row>38</xdr:row>
      <xdr:rowOff>139700</xdr:rowOff>
    </xdr:to>
    <xdr:cxnSp macro="">
      <xdr:nvCxnSpPr>
        <xdr:cNvPr id="523" name="直線コネクタ 522"/>
        <xdr:cNvCxnSpPr/>
      </xdr:nvCxnSpPr>
      <xdr:spPr>
        <a:xfrm>
          <a:off x="13703300" y="6650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122166</xdr:rowOff>
    </xdr:from>
    <xdr:to>
      <xdr:col>71</xdr:col>
      <xdr:colOff>177800</xdr:colOff>
      <xdr:row>38</xdr:row>
      <xdr:rowOff>135562</xdr:rowOff>
    </xdr:to>
    <xdr:cxnSp macro="">
      <xdr:nvCxnSpPr>
        <xdr:cNvPr id="526" name="直線コネクタ 525"/>
        <xdr:cNvCxnSpPr/>
      </xdr:nvCxnSpPr>
      <xdr:spPr>
        <a:xfrm>
          <a:off x="12814300" y="6637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57696</xdr:rowOff>
    </xdr:from>
    <xdr:to>
      <xdr:col>85</xdr:col>
      <xdr:colOff>177800</xdr:colOff>
      <xdr:row>38</xdr:row>
      <xdr:rowOff>159296</xdr:rowOff>
    </xdr:to>
    <xdr:sp macro="" textlink="">
      <xdr:nvSpPr>
        <xdr:cNvPr id="536" name="楕円 535"/>
        <xdr:cNvSpPr/>
      </xdr:nvSpPr>
      <xdr:spPr>
        <a:xfrm>
          <a:off x="162687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151429</xdr:rowOff>
    </xdr:from>
    <xdr:ext cx="469744" cy="259045"/>
    <xdr:sp macro="" textlink="">
      <xdr:nvSpPr>
        <xdr:cNvPr id="537" name="災害復旧事業費該当値テキスト"/>
        <xdr:cNvSpPr txBox="1"/>
      </xdr:nvSpPr>
      <xdr:spPr>
        <a:xfrm>
          <a:off x="16370300" y="64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72692</xdr:rowOff>
    </xdr:from>
    <xdr:to>
      <xdr:col>81</xdr:col>
      <xdr:colOff>101600</xdr:colOff>
      <xdr:row>39</xdr:row>
      <xdr:rowOff>2842</xdr:rowOff>
    </xdr:to>
    <xdr:sp macro="" textlink="">
      <xdr:nvSpPr>
        <xdr:cNvPr id="538" name="楕円 537"/>
        <xdr:cNvSpPr/>
      </xdr:nvSpPr>
      <xdr:spPr>
        <a:xfrm>
          <a:off x="15430500" y="6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165419</xdr:rowOff>
    </xdr:from>
    <xdr:ext cx="378565" cy="259045"/>
    <xdr:sp macro="" textlink="">
      <xdr:nvSpPr>
        <xdr:cNvPr id="539" name="テキスト ボックス 538"/>
        <xdr:cNvSpPr txBox="1"/>
      </xdr:nvSpPr>
      <xdr:spPr>
        <a:xfrm>
          <a:off x="15292017" y="668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84762</xdr:rowOff>
    </xdr:from>
    <xdr:to>
      <xdr:col>72</xdr:col>
      <xdr:colOff>38100</xdr:colOff>
      <xdr:row>39</xdr:row>
      <xdr:rowOff>14912</xdr:rowOff>
    </xdr:to>
    <xdr:sp macro="" textlink="">
      <xdr:nvSpPr>
        <xdr:cNvPr id="542" name="楕円 541"/>
        <xdr:cNvSpPr/>
      </xdr:nvSpPr>
      <xdr:spPr>
        <a:xfrm>
          <a:off x="13652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6039</xdr:rowOff>
    </xdr:from>
    <xdr:ext cx="378565" cy="259045"/>
    <xdr:sp macro="" textlink="">
      <xdr:nvSpPr>
        <xdr:cNvPr id="543" name="テキスト ボックス 542"/>
        <xdr:cNvSpPr txBox="1"/>
      </xdr:nvSpPr>
      <xdr:spPr>
        <a:xfrm>
          <a:off x="13514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71366</xdr:rowOff>
    </xdr:from>
    <xdr:to>
      <xdr:col>67</xdr:col>
      <xdr:colOff>101600</xdr:colOff>
      <xdr:row>39</xdr:row>
      <xdr:rowOff>1516</xdr:rowOff>
    </xdr:to>
    <xdr:sp macro="" textlink="">
      <xdr:nvSpPr>
        <xdr:cNvPr id="544" name="楕円 543"/>
        <xdr:cNvSpPr/>
      </xdr:nvSpPr>
      <xdr:spPr>
        <a:xfrm>
          <a:off x="12763500" y="65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164093</xdr:rowOff>
    </xdr:from>
    <xdr:ext cx="378565" cy="259045"/>
    <xdr:sp macro="" textlink="">
      <xdr:nvSpPr>
        <xdr:cNvPr id="545" name="テキスト ボックス 544"/>
        <xdr:cNvSpPr txBox="1"/>
      </xdr:nvSpPr>
      <xdr:spPr>
        <a:xfrm>
          <a:off x="12625017" y="667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8353</xdr:rowOff>
    </xdr:from>
    <xdr:to>
      <xdr:col>85</xdr:col>
      <xdr:colOff>127000</xdr:colOff>
      <xdr:row>77</xdr:row>
      <xdr:rowOff>27115</xdr:rowOff>
    </xdr:to>
    <xdr:cxnSp macro="">
      <xdr:nvCxnSpPr>
        <xdr:cNvPr id="625" name="直線コネクタ 624"/>
        <xdr:cNvCxnSpPr/>
      </xdr:nvCxnSpPr>
      <xdr:spPr>
        <a:xfrm flipV="1">
          <a:off x="15481300" y="13210003"/>
          <a:ext cx="8382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9185</xdr:rowOff>
    </xdr:from>
    <xdr:to>
      <xdr:col>81</xdr:col>
      <xdr:colOff>50800</xdr:colOff>
      <xdr:row>77</xdr:row>
      <xdr:rowOff>27115</xdr:rowOff>
    </xdr:to>
    <xdr:cxnSp macro="">
      <xdr:nvCxnSpPr>
        <xdr:cNvPr id="628" name="直線コネクタ 627"/>
        <xdr:cNvCxnSpPr/>
      </xdr:nvCxnSpPr>
      <xdr:spPr>
        <a:xfrm>
          <a:off x="14592300" y="13210835"/>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9185</xdr:rowOff>
    </xdr:from>
    <xdr:to>
      <xdr:col>76</xdr:col>
      <xdr:colOff>114300</xdr:colOff>
      <xdr:row>77</xdr:row>
      <xdr:rowOff>20943</xdr:rowOff>
    </xdr:to>
    <xdr:cxnSp macro="">
      <xdr:nvCxnSpPr>
        <xdr:cNvPr id="631" name="直線コネクタ 630"/>
        <xdr:cNvCxnSpPr/>
      </xdr:nvCxnSpPr>
      <xdr:spPr>
        <a:xfrm flipV="1">
          <a:off x="13703300" y="13210835"/>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20943</xdr:rowOff>
    </xdr:from>
    <xdr:to>
      <xdr:col>71</xdr:col>
      <xdr:colOff>177800</xdr:colOff>
      <xdr:row>77</xdr:row>
      <xdr:rowOff>34136</xdr:rowOff>
    </xdr:to>
    <xdr:cxnSp macro="">
      <xdr:nvCxnSpPr>
        <xdr:cNvPr id="634" name="直線コネクタ 633"/>
        <xdr:cNvCxnSpPr/>
      </xdr:nvCxnSpPr>
      <xdr:spPr>
        <a:xfrm flipV="1">
          <a:off x="12814300" y="13222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129003</xdr:rowOff>
    </xdr:from>
    <xdr:to>
      <xdr:col>85</xdr:col>
      <xdr:colOff>177800</xdr:colOff>
      <xdr:row>77</xdr:row>
      <xdr:rowOff>59153</xdr:rowOff>
    </xdr:to>
    <xdr:sp macro="" textlink="">
      <xdr:nvSpPr>
        <xdr:cNvPr id="644" name="楕円 643"/>
        <xdr:cNvSpPr/>
      </xdr:nvSpPr>
      <xdr:spPr>
        <a:xfrm>
          <a:off x="16268700" y="131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107430</xdr:rowOff>
    </xdr:from>
    <xdr:ext cx="534377" cy="259045"/>
    <xdr:sp macro="" textlink="">
      <xdr:nvSpPr>
        <xdr:cNvPr id="645" name="公債費該当値テキスト"/>
        <xdr:cNvSpPr txBox="1"/>
      </xdr:nvSpPr>
      <xdr:spPr>
        <a:xfrm>
          <a:off x="16370300" y="1313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147765</xdr:rowOff>
    </xdr:from>
    <xdr:to>
      <xdr:col>81</xdr:col>
      <xdr:colOff>101600</xdr:colOff>
      <xdr:row>77</xdr:row>
      <xdr:rowOff>77915</xdr:rowOff>
    </xdr:to>
    <xdr:sp macro="" textlink="">
      <xdr:nvSpPr>
        <xdr:cNvPr id="646" name="楕円 645"/>
        <xdr:cNvSpPr/>
      </xdr:nvSpPr>
      <xdr:spPr>
        <a:xfrm>
          <a:off x="15430500" y="131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69042</xdr:rowOff>
    </xdr:from>
    <xdr:ext cx="534377" cy="259045"/>
    <xdr:sp macro="" textlink="">
      <xdr:nvSpPr>
        <xdr:cNvPr id="647" name="テキスト ボックス 646"/>
        <xdr:cNvSpPr txBox="1"/>
      </xdr:nvSpPr>
      <xdr:spPr>
        <a:xfrm>
          <a:off x="15214111" y="132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129835</xdr:rowOff>
    </xdr:from>
    <xdr:to>
      <xdr:col>76</xdr:col>
      <xdr:colOff>165100</xdr:colOff>
      <xdr:row>77</xdr:row>
      <xdr:rowOff>59985</xdr:rowOff>
    </xdr:to>
    <xdr:sp macro="" textlink="">
      <xdr:nvSpPr>
        <xdr:cNvPr id="648" name="楕円 647"/>
        <xdr:cNvSpPr/>
      </xdr:nvSpPr>
      <xdr:spPr>
        <a:xfrm>
          <a:off x="14541500" y="131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51112</xdr:rowOff>
    </xdr:from>
    <xdr:ext cx="534377" cy="259045"/>
    <xdr:sp macro="" textlink="">
      <xdr:nvSpPr>
        <xdr:cNvPr id="649" name="テキスト ボックス 648"/>
        <xdr:cNvSpPr txBox="1"/>
      </xdr:nvSpPr>
      <xdr:spPr>
        <a:xfrm>
          <a:off x="14325111" y="132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141593</xdr:rowOff>
    </xdr:from>
    <xdr:to>
      <xdr:col>72</xdr:col>
      <xdr:colOff>38100</xdr:colOff>
      <xdr:row>77</xdr:row>
      <xdr:rowOff>71743</xdr:rowOff>
    </xdr:to>
    <xdr:sp macro="" textlink="">
      <xdr:nvSpPr>
        <xdr:cNvPr id="650" name="楕円 649"/>
        <xdr:cNvSpPr/>
      </xdr:nvSpPr>
      <xdr:spPr>
        <a:xfrm>
          <a:off x="13652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62870</xdr:rowOff>
    </xdr:from>
    <xdr:ext cx="534377" cy="259045"/>
    <xdr:sp macro="" textlink="">
      <xdr:nvSpPr>
        <xdr:cNvPr id="651" name="テキスト ボックス 650"/>
        <xdr:cNvSpPr txBox="1"/>
      </xdr:nvSpPr>
      <xdr:spPr>
        <a:xfrm>
          <a:off x="13436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154786</xdr:rowOff>
    </xdr:from>
    <xdr:to>
      <xdr:col>67</xdr:col>
      <xdr:colOff>101600</xdr:colOff>
      <xdr:row>77</xdr:row>
      <xdr:rowOff>84936</xdr:rowOff>
    </xdr:to>
    <xdr:sp macro="" textlink="">
      <xdr:nvSpPr>
        <xdr:cNvPr id="652" name="楕円 651"/>
        <xdr:cNvSpPr/>
      </xdr:nvSpPr>
      <xdr:spPr>
        <a:xfrm>
          <a:off x="12763500" y="13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76063</xdr:rowOff>
    </xdr:from>
    <xdr:ext cx="534377" cy="259045"/>
    <xdr:sp macro="" textlink="">
      <xdr:nvSpPr>
        <xdr:cNvPr id="653" name="テキスト ボックス 652"/>
        <xdr:cNvSpPr txBox="1"/>
      </xdr:nvSpPr>
      <xdr:spPr>
        <a:xfrm>
          <a:off x="12547111" y="132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6449</xdr:rowOff>
    </xdr:from>
    <xdr:to>
      <xdr:col>85</xdr:col>
      <xdr:colOff>127000</xdr:colOff>
      <xdr:row>99</xdr:row>
      <xdr:rowOff>18816</xdr:rowOff>
    </xdr:to>
    <xdr:cxnSp macro="">
      <xdr:nvCxnSpPr>
        <xdr:cNvPr id="682" name="直線コネクタ 681"/>
        <xdr:cNvCxnSpPr/>
      </xdr:nvCxnSpPr>
      <xdr:spPr>
        <a:xfrm flipV="1">
          <a:off x="15481300" y="16979999"/>
          <a:ext cx="8382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18816</xdr:rowOff>
    </xdr:from>
    <xdr:to>
      <xdr:col>81</xdr:col>
      <xdr:colOff>50800</xdr:colOff>
      <xdr:row>99</xdr:row>
      <xdr:rowOff>19419</xdr:rowOff>
    </xdr:to>
    <xdr:cxnSp macro="">
      <xdr:nvCxnSpPr>
        <xdr:cNvPr id="685" name="直線コネクタ 684"/>
        <xdr:cNvCxnSpPr/>
      </xdr:nvCxnSpPr>
      <xdr:spPr>
        <a:xfrm flipV="1">
          <a:off x="14592300" y="16992366"/>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121907</xdr:rowOff>
    </xdr:from>
    <xdr:to>
      <xdr:col>76</xdr:col>
      <xdr:colOff>114300</xdr:colOff>
      <xdr:row>99</xdr:row>
      <xdr:rowOff>19419</xdr:rowOff>
    </xdr:to>
    <xdr:cxnSp macro="">
      <xdr:nvCxnSpPr>
        <xdr:cNvPr id="688" name="直線コネクタ 687"/>
        <xdr:cNvCxnSpPr/>
      </xdr:nvCxnSpPr>
      <xdr:spPr>
        <a:xfrm>
          <a:off x="13703300" y="16409657"/>
          <a:ext cx="889000" cy="5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121907</xdr:rowOff>
    </xdr:from>
    <xdr:to>
      <xdr:col>71</xdr:col>
      <xdr:colOff>177800</xdr:colOff>
      <xdr:row>98</xdr:row>
      <xdr:rowOff>167611</xdr:rowOff>
    </xdr:to>
    <xdr:cxnSp macro="">
      <xdr:nvCxnSpPr>
        <xdr:cNvPr id="691" name="直線コネクタ 690"/>
        <xdr:cNvCxnSpPr/>
      </xdr:nvCxnSpPr>
      <xdr:spPr>
        <a:xfrm flipV="1">
          <a:off x="12814300" y="16409657"/>
          <a:ext cx="889000" cy="5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3" name="テキスト ボックス 692"/>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127099</xdr:rowOff>
    </xdr:from>
    <xdr:to>
      <xdr:col>85</xdr:col>
      <xdr:colOff>177800</xdr:colOff>
      <xdr:row>99</xdr:row>
      <xdr:rowOff>57249</xdr:rowOff>
    </xdr:to>
    <xdr:sp macro="" textlink="">
      <xdr:nvSpPr>
        <xdr:cNvPr id="701" name="楕円 700"/>
        <xdr:cNvSpPr/>
      </xdr:nvSpPr>
      <xdr:spPr>
        <a:xfrm>
          <a:off x="16268700" y="169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42026</xdr:rowOff>
    </xdr:from>
    <xdr:ext cx="469744" cy="259045"/>
    <xdr:sp macro="" textlink="">
      <xdr:nvSpPr>
        <xdr:cNvPr id="702" name="積立金該当値テキスト"/>
        <xdr:cNvSpPr txBox="1"/>
      </xdr:nvSpPr>
      <xdr:spPr>
        <a:xfrm>
          <a:off x="16370300" y="1684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139466</xdr:rowOff>
    </xdr:from>
    <xdr:to>
      <xdr:col>81</xdr:col>
      <xdr:colOff>101600</xdr:colOff>
      <xdr:row>99</xdr:row>
      <xdr:rowOff>69616</xdr:rowOff>
    </xdr:to>
    <xdr:sp macro="" textlink="">
      <xdr:nvSpPr>
        <xdr:cNvPr id="703" name="楕円 702"/>
        <xdr:cNvSpPr/>
      </xdr:nvSpPr>
      <xdr:spPr>
        <a:xfrm>
          <a:off x="15430500" y="169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60743</xdr:rowOff>
    </xdr:from>
    <xdr:ext cx="469744" cy="259045"/>
    <xdr:sp macro="" textlink="">
      <xdr:nvSpPr>
        <xdr:cNvPr id="704" name="テキスト ボックス 703"/>
        <xdr:cNvSpPr txBox="1"/>
      </xdr:nvSpPr>
      <xdr:spPr>
        <a:xfrm>
          <a:off x="15246428" y="1703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140069</xdr:rowOff>
    </xdr:from>
    <xdr:to>
      <xdr:col>76</xdr:col>
      <xdr:colOff>165100</xdr:colOff>
      <xdr:row>99</xdr:row>
      <xdr:rowOff>70219</xdr:rowOff>
    </xdr:to>
    <xdr:sp macro="" textlink="">
      <xdr:nvSpPr>
        <xdr:cNvPr id="705" name="楕円 704"/>
        <xdr:cNvSpPr/>
      </xdr:nvSpPr>
      <xdr:spPr>
        <a:xfrm>
          <a:off x="14541500" y="169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61346</xdr:rowOff>
    </xdr:from>
    <xdr:ext cx="469744" cy="259045"/>
    <xdr:sp macro="" textlink="">
      <xdr:nvSpPr>
        <xdr:cNvPr id="706" name="テキスト ボックス 705"/>
        <xdr:cNvSpPr txBox="1"/>
      </xdr:nvSpPr>
      <xdr:spPr>
        <a:xfrm>
          <a:off x="14357428" y="170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71107</xdr:rowOff>
    </xdr:from>
    <xdr:to>
      <xdr:col>72</xdr:col>
      <xdr:colOff>38100</xdr:colOff>
      <xdr:row>96</xdr:row>
      <xdr:rowOff>1257</xdr:rowOff>
    </xdr:to>
    <xdr:sp macro="" textlink="">
      <xdr:nvSpPr>
        <xdr:cNvPr id="707" name="楕円 706"/>
        <xdr:cNvSpPr/>
      </xdr:nvSpPr>
      <xdr:spPr>
        <a:xfrm>
          <a:off x="13652500" y="163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17784</xdr:rowOff>
    </xdr:from>
    <xdr:ext cx="534377" cy="259045"/>
    <xdr:sp macro="" textlink="">
      <xdr:nvSpPr>
        <xdr:cNvPr id="708" name="テキスト ボックス 707"/>
        <xdr:cNvSpPr txBox="1"/>
      </xdr:nvSpPr>
      <xdr:spPr>
        <a:xfrm>
          <a:off x="13436111" y="161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116811</xdr:rowOff>
    </xdr:from>
    <xdr:to>
      <xdr:col>67</xdr:col>
      <xdr:colOff>101600</xdr:colOff>
      <xdr:row>99</xdr:row>
      <xdr:rowOff>46961</xdr:rowOff>
    </xdr:to>
    <xdr:sp macro="" textlink="">
      <xdr:nvSpPr>
        <xdr:cNvPr id="709" name="楕円 708"/>
        <xdr:cNvSpPr/>
      </xdr:nvSpPr>
      <xdr:spPr>
        <a:xfrm>
          <a:off x="12763500" y="169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38088</xdr:rowOff>
    </xdr:from>
    <xdr:ext cx="469744" cy="259045"/>
    <xdr:sp macro="" textlink="">
      <xdr:nvSpPr>
        <xdr:cNvPr id="710" name="テキスト ボックス 709"/>
        <xdr:cNvSpPr txBox="1"/>
      </xdr:nvSpPr>
      <xdr:spPr>
        <a:xfrm>
          <a:off x="12579428" y="170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101382</xdr:rowOff>
    </xdr:from>
    <xdr:to>
      <xdr:col>116</xdr:col>
      <xdr:colOff>63500</xdr:colOff>
      <xdr:row>38</xdr:row>
      <xdr:rowOff>157444</xdr:rowOff>
    </xdr:to>
    <xdr:cxnSp macro="">
      <xdr:nvCxnSpPr>
        <xdr:cNvPr id="741" name="直線コネクタ 740"/>
        <xdr:cNvCxnSpPr/>
      </xdr:nvCxnSpPr>
      <xdr:spPr>
        <a:xfrm>
          <a:off x="21323300" y="6445032"/>
          <a:ext cx="8382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101382</xdr:rowOff>
    </xdr:from>
    <xdr:to>
      <xdr:col>111</xdr:col>
      <xdr:colOff>177800</xdr:colOff>
      <xdr:row>38</xdr:row>
      <xdr:rowOff>95939</xdr:rowOff>
    </xdr:to>
    <xdr:cxnSp macro="">
      <xdr:nvCxnSpPr>
        <xdr:cNvPr id="744" name="直線コネクタ 743"/>
        <xdr:cNvCxnSpPr/>
      </xdr:nvCxnSpPr>
      <xdr:spPr>
        <a:xfrm flipV="1">
          <a:off x="20434300" y="6445032"/>
          <a:ext cx="8890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64262</xdr:rowOff>
    </xdr:from>
    <xdr:to>
      <xdr:col>107</xdr:col>
      <xdr:colOff>50800</xdr:colOff>
      <xdr:row>38</xdr:row>
      <xdr:rowOff>95939</xdr:rowOff>
    </xdr:to>
    <xdr:cxnSp macro="">
      <xdr:nvCxnSpPr>
        <xdr:cNvPr id="747" name="直線コネクタ 746"/>
        <xdr:cNvCxnSpPr/>
      </xdr:nvCxnSpPr>
      <xdr:spPr>
        <a:xfrm>
          <a:off x="19545300" y="657936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49" name="テキスト ボックス 748"/>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64262</xdr:rowOff>
    </xdr:from>
    <xdr:to>
      <xdr:col>102</xdr:col>
      <xdr:colOff>114300</xdr:colOff>
      <xdr:row>38</xdr:row>
      <xdr:rowOff>83856</xdr:rowOff>
    </xdr:to>
    <xdr:cxnSp macro="">
      <xdr:nvCxnSpPr>
        <xdr:cNvPr id="750" name="直線コネクタ 749"/>
        <xdr:cNvCxnSpPr/>
      </xdr:nvCxnSpPr>
      <xdr:spPr>
        <a:xfrm flipV="1">
          <a:off x="18656300" y="65793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52" name="テキスト ボックス 751"/>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54" name="テキスト ボックス 753"/>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106644</xdr:rowOff>
    </xdr:from>
    <xdr:to>
      <xdr:col>116</xdr:col>
      <xdr:colOff>114300</xdr:colOff>
      <xdr:row>39</xdr:row>
      <xdr:rowOff>36794</xdr:rowOff>
    </xdr:to>
    <xdr:sp macro="" textlink="">
      <xdr:nvSpPr>
        <xdr:cNvPr id="760" name="楕円 759"/>
        <xdr:cNvSpPr/>
      </xdr:nvSpPr>
      <xdr:spPr>
        <a:xfrm>
          <a:off x="22110700" y="66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21571</xdr:rowOff>
    </xdr:from>
    <xdr:ext cx="469744" cy="259045"/>
    <xdr:sp macro="" textlink="">
      <xdr:nvSpPr>
        <xdr:cNvPr id="761" name="投資及び出資金該当値テキスト"/>
        <xdr:cNvSpPr txBox="1"/>
      </xdr:nvSpPr>
      <xdr:spPr>
        <a:xfrm>
          <a:off x="22212300" y="653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50582</xdr:rowOff>
    </xdr:from>
    <xdr:to>
      <xdr:col>112</xdr:col>
      <xdr:colOff>38100</xdr:colOff>
      <xdr:row>37</xdr:row>
      <xdr:rowOff>152182</xdr:rowOff>
    </xdr:to>
    <xdr:sp macro="" textlink="">
      <xdr:nvSpPr>
        <xdr:cNvPr id="762" name="楕円 761"/>
        <xdr:cNvSpPr/>
      </xdr:nvSpPr>
      <xdr:spPr>
        <a:xfrm>
          <a:off x="21272500" y="63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168709</xdr:rowOff>
    </xdr:from>
    <xdr:ext cx="469744" cy="259045"/>
    <xdr:sp macro="" textlink="">
      <xdr:nvSpPr>
        <xdr:cNvPr id="763" name="テキスト ボックス 762"/>
        <xdr:cNvSpPr txBox="1"/>
      </xdr:nvSpPr>
      <xdr:spPr>
        <a:xfrm>
          <a:off x="21088428" y="61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45139</xdr:rowOff>
    </xdr:from>
    <xdr:to>
      <xdr:col>107</xdr:col>
      <xdr:colOff>101600</xdr:colOff>
      <xdr:row>38</xdr:row>
      <xdr:rowOff>146739</xdr:rowOff>
    </xdr:to>
    <xdr:sp macro="" textlink="">
      <xdr:nvSpPr>
        <xdr:cNvPr id="764" name="楕円 763"/>
        <xdr:cNvSpPr/>
      </xdr:nvSpPr>
      <xdr:spPr>
        <a:xfrm>
          <a:off x="20383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163266</xdr:rowOff>
    </xdr:from>
    <xdr:ext cx="469744" cy="259045"/>
    <xdr:sp macro="" textlink="">
      <xdr:nvSpPr>
        <xdr:cNvPr id="765" name="テキスト ボックス 764"/>
        <xdr:cNvSpPr txBox="1"/>
      </xdr:nvSpPr>
      <xdr:spPr>
        <a:xfrm>
          <a:off x="20199428" y="63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13462</xdr:rowOff>
    </xdr:from>
    <xdr:to>
      <xdr:col>102</xdr:col>
      <xdr:colOff>165100</xdr:colOff>
      <xdr:row>38</xdr:row>
      <xdr:rowOff>115062</xdr:rowOff>
    </xdr:to>
    <xdr:sp macro="" textlink="">
      <xdr:nvSpPr>
        <xdr:cNvPr id="766" name="楕円 765"/>
        <xdr:cNvSpPr/>
      </xdr:nvSpPr>
      <xdr:spPr>
        <a:xfrm>
          <a:off x="19494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131589</xdr:rowOff>
    </xdr:from>
    <xdr:ext cx="469744" cy="259045"/>
    <xdr:sp macro="" textlink="">
      <xdr:nvSpPr>
        <xdr:cNvPr id="767" name="テキスト ボックス 766"/>
        <xdr:cNvSpPr txBox="1"/>
      </xdr:nvSpPr>
      <xdr:spPr>
        <a:xfrm>
          <a:off x="19310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33056</xdr:rowOff>
    </xdr:from>
    <xdr:to>
      <xdr:col>98</xdr:col>
      <xdr:colOff>38100</xdr:colOff>
      <xdr:row>38</xdr:row>
      <xdr:rowOff>134656</xdr:rowOff>
    </xdr:to>
    <xdr:sp macro="" textlink="">
      <xdr:nvSpPr>
        <xdr:cNvPr id="768" name="楕円 767"/>
        <xdr:cNvSpPr/>
      </xdr:nvSpPr>
      <xdr:spPr>
        <a:xfrm>
          <a:off x="18605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151183</xdr:rowOff>
    </xdr:from>
    <xdr:ext cx="469744" cy="259045"/>
    <xdr:sp macro="" textlink="">
      <xdr:nvSpPr>
        <xdr:cNvPr id="769" name="テキスト ボックス 768"/>
        <xdr:cNvSpPr txBox="1"/>
      </xdr:nvSpPr>
      <xdr:spPr>
        <a:xfrm>
          <a:off x="18421428" y="632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80397</xdr:rowOff>
    </xdr:from>
    <xdr:to>
      <xdr:col>116</xdr:col>
      <xdr:colOff>63500</xdr:colOff>
      <xdr:row>77</xdr:row>
      <xdr:rowOff>105563</xdr:rowOff>
    </xdr:to>
    <xdr:cxnSp macro="">
      <xdr:nvCxnSpPr>
        <xdr:cNvPr id="852" name="直線コネクタ 851"/>
        <xdr:cNvCxnSpPr/>
      </xdr:nvCxnSpPr>
      <xdr:spPr>
        <a:xfrm flipV="1">
          <a:off x="21323300" y="13282047"/>
          <a:ext cx="8382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157017</xdr:rowOff>
    </xdr:from>
    <xdr:to>
      <xdr:col>111</xdr:col>
      <xdr:colOff>177800</xdr:colOff>
      <xdr:row>77</xdr:row>
      <xdr:rowOff>105563</xdr:rowOff>
    </xdr:to>
    <xdr:cxnSp macro="">
      <xdr:nvCxnSpPr>
        <xdr:cNvPr id="855" name="直線コネクタ 854"/>
        <xdr:cNvCxnSpPr/>
      </xdr:nvCxnSpPr>
      <xdr:spPr>
        <a:xfrm>
          <a:off x="20434300" y="13015767"/>
          <a:ext cx="889000" cy="29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157017</xdr:rowOff>
    </xdr:from>
    <xdr:to>
      <xdr:col>107</xdr:col>
      <xdr:colOff>50800</xdr:colOff>
      <xdr:row>76</xdr:row>
      <xdr:rowOff>18484</xdr:rowOff>
    </xdr:to>
    <xdr:cxnSp macro="">
      <xdr:nvCxnSpPr>
        <xdr:cNvPr id="858" name="直線コネクタ 857"/>
        <xdr:cNvCxnSpPr/>
      </xdr:nvCxnSpPr>
      <xdr:spPr>
        <a:xfrm flipV="1">
          <a:off x="19545300" y="13015767"/>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0" name="テキスト ボックス 859"/>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18484</xdr:rowOff>
    </xdr:from>
    <xdr:to>
      <xdr:col>102</xdr:col>
      <xdr:colOff>114300</xdr:colOff>
      <xdr:row>76</xdr:row>
      <xdr:rowOff>42945</xdr:rowOff>
    </xdr:to>
    <xdr:cxnSp macro="">
      <xdr:nvCxnSpPr>
        <xdr:cNvPr id="861" name="直線コネクタ 860"/>
        <xdr:cNvCxnSpPr/>
      </xdr:nvCxnSpPr>
      <xdr:spPr>
        <a:xfrm flipV="1">
          <a:off x="18656300" y="1304868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5" name="テキスト ボックス 864"/>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29597</xdr:rowOff>
    </xdr:from>
    <xdr:to>
      <xdr:col>116</xdr:col>
      <xdr:colOff>114300</xdr:colOff>
      <xdr:row>77</xdr:row>
      <xdr:rowOff>131197</xdr:rowOff>
    </xdr:to>
    <xdr:sp macro="" textlink="">
      <xdr:nvSpPr>
        <xdr:cNvPr id="871" name="楕円 870"/>
        <xdr:cNvSpPr/>
      </xdr:nvSpPr>
      <xdr:spPr>
        <a:xfrm>
          <a:off x="22110700" y="132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8024</xdr:rowOff>
    </xdr:from>
    <xdr:ext cx="534377" cy="259045"/>
    <xdr:sp macro="" textlink="">
      <xdr:nvSpPr>
        <xdr:cNvPr id="872" name="繰出金該当値テキスト"/>
        <xdr:cNvSpPr txBox="1"/>
      </xdr:nvSpPr>
      <xdr:spPr>
        <a:xfrm>
          <a:off x="22212300"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54763</xdr:rowOff>
    </xdr:from>
    <xdr:to>
      <xdr:col>112</xdr:col>
      <xdr:colOff>38100</xdr:colOff>
      <xdr:row>77</xdr:row>
      <xdr:rowOff>156363</xdr:rowOff>
    </xdr:to>
    <xdr:sp macro="" textlink="">
      <xdr:nvSpPr>
        <xdr:cNvPr id="873" name="楕円 872"/>
        <xdr:cNvSpPr/>
      </xdr:nvSpPr>
      <xdr:spPr>
        <a:xfrm>
          <a:off x="212725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147490</xdr:rowOff>
    </xdr:from>
    <xdr:ext cx="534377" cy="259045"/>
    <xdr:sp macro="" textlink="">
      <xdr:nvSpPr>
        <xdr:cNvPr id="874" name="テキスト ボックス 873"/>
        <xdr:cNvSpPr txBox="1"/>
      </xdr:nvSpPr>
      <xdr:spPr>
        <a:xfrm>
          <a:off x="21056111" y="133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106217</xdr:rowOff>
    </xdr:from>
    <xdr:to>
      <xdr:col>107</xdr:col>
      <xdr:colOff>101600</xdr:colOff>
      <xdr:row>76</xdr:row>
      <xdr:rowOff>36367</xdr:rowOff>
    </xdr:to>
    <xdr:sp macro="" textlink="">
      <xdr:nvSpPr>
        <xdr:cNvPr id="875" name="楕円 874"/>
        <xdr:cNvSpPr/>
      </xdr:nvSpPr>
      <xdr:spPr>
        <a:xfrm>
          <a:off x="20383500" y="129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52894</xdr:rowOff>
    </xdr:from>
    <xdr:ext cx="534377" cy="259045"/>
    <xdr:sp macro="" textlink="">
      <xdr:nvSpPr>
        <xdr:cNvPr id="876" name="テキスト ボックス 875"/>
        <xdr:cNvSpPr txBox="1"/>
      </xdr:nvSpPr>
      <xdr:spPr>
        <a:xfrm>
          <a:off x="20167111" y="127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139135</xdr:rowOff>
    </xdr:from>
    <xdr:to>
      <xdr:col>102</xdr:col>
      <xdr:colOff>165100</xdr:colOff>
      <xdr:row>76</xdr:row>
      <xdr:rowOff>69286</xdr:rowOff>
    </xdr:to>
    <xdr:sp macro="" textlink="">
      <xdr:nvSpPr>
        <xdr:cNvPr id="877" name="楕円 876"/>
        <xdr:cNvSpPr/>
      </xdr:nvSpPr>
      <xdr:spPr>
        <a:xfrm>
          <a:off x="194945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85812</xdr:rowOff>
    </xdr:from>
    <xdr:ext cx="534377" cy="259045"/>
    <xdr:sp macro="" textlink="">
      <xdr:nvSpPr>
        <xdr:cNvPr id="878" name="テキスト ボックス 877"/>
        <xdr:cNvSpPr txBox="1"/>
      </xdr:nvSpPr>
      <xdr:spPr>
        <a:xfrm>
          <a:off x="19278111" y="127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163595</xdr:rowOff>
    </xdr:from>
    <xdr:to>
      <xdr:col>98</xdr:col>
      <xdr:colOff>38100</xdr:colOff>
      <xdr:row>76</xdr:row>
      <xdr:rowOff>93745</xdr:rowOff>
    </xdr:to>
    <xdr:sp macro="" textlink="">
      <xdr:nvSpPr>
        <xdr:cNvPr id="879" name="楕円 878"/>
        <xdr:cNvSpPr/>
      </xdr:nvSpPr>
      <xdr:spPr>
        <a:xfrm>
          <a:off x="18605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110272</xdr:rowOff>
    </xdr:from>
    <xdr:ext cx="534377" cy="259045"/>
    <xdr:sp macro="" textlink="">
      <xdr:nvSpPr>
        <xdr:cNvPr id="880" name="テキスト ボックス 879"/>
        <xdr:cNvSpPr txBox="1"/>
      </xdr:nvSpPr>
      <xdr:spPr>
        <a:xfrm>
          <a:off x="18389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全国平均、栃木県平均を上回っている。ごみ処理や救急医療、消防等の業務を宇都宮市や近隣市町とともに運営する一部事務組合にて共同処理しており、各業務への負担金を計上しているため、他団体を超える数値となっている。その一方で、「人件費」は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扶助費」は全国平均、栃木県平均を下回っているが、年々支出額が増加している。「普通建設事業費」は、公共施設の長寿命化工事や国体関連の建設工事が増加したためである。公共施設の老朽化が進んでいるため、施設マネジメントにより整備費用の平準化を図っていく。「扶助費」は、子育て支援や障がい福祉などの社会保障経費の需要は高く、今後も増え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「投資及び出資金」の減少は、独立採算の原則に基づき、水道事業会計への出資を行わなかったことによる。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「災害復旧事業費」は、台風１９号の復旧費用が計上されている。令和元年度の台風被害により被災した道路や河川等の復旧であり、令和２年度までに復旧工事は完了した。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31,285
30,871
54.39
15,633,360
14,820,222
688,425
7,237,192
6,398,775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69215</xdr:rowOff>
    </xdr:from>
    <xdr:to>
      <xdr:col>24</xdr:col>
      <xdr:colOff>63500</xdr:colOff>
      <xdr:row>36</xdr:row>
      <xdr:rowOff>66929</xdr:rowOff>
    </xdr:to>
    <xdr:cxnSp macro="">
      <xdr:nvCxnSpPr>
        <xdr:cNvPr id="61" name="直線コネクタ 60"/>
        <xdr:cNvCxnSpPr/>
      </xdr:nvCxnSpPr>
      <xdr:spPr>
        <a:xfrm>
          <a:off x="3797300" y="6069965"/>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58166</xdr:rowOff>
    </xdr:from>
    <xdr:to>
      <xdr:col>19</xdr:col>
      <xdr:colOff>177800</xdr:colOff>
      <xdr:row>35</xdr:row>
      <xdr:rowOff>69215</xdr:rowOff>
    </xdr:to>
    <xdr:cxnSp macro="">
      <xdr:nvCxnSpPr>
        <xdr:cNvPr id="64" name="直線コネクタ 63"/>
        <xdr:cNvCxnSpPr/>
      </xdr:nvCxnSpPr>
      <xdr:spPr>
        <a:xfrm>
          <a:off x="2908300" y="605891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58166</xdr:rowOff>
    </xdr:from>
    <xdr:to>
      <xdr:col>15</xdr:col>
      <xdr:colOff>50800</xdr:colOff>
      <xdr:row>35</xdr:row>
      <xdr:rowOff>58166</xdr:rowOff>
    </xdr:to>
    <xdr:cxnSp macro="">
      <xdr:nvCxnSpPr>
        <xdr:cNvPr id="67" name="直線コネクタ 66"/>
        <xdr:cNvCxnSpPr/>
      </xdr:nvCxnSpPr>
      <xdr:spPr>
        <a:xfrm>
          <a:off x="2019300" y="6058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58166</xdr:rowOff>
    </xdr:from>
    <xdr:to>
      <xdr:col>10</xdr:col>
      <xdr:colOff>114300</xdr:colOff>
      <xdr:row>35</xdr:row>
      <xdr:rowOff>79502</xdr:rowOff>
    </xdr:to>
    <xdr:cxnSp macro="">
      <xdr:nvCxnSpPr>
        <xdr:cNvPr id="70" name="直線コネクタ 69"/>
        <xdr:cNvCxnSpPr/>
      </xdr:nvCxnSpPr>
      <xdr:spPr>
        <a:xfrm flipV="1">
          <a:off x="1130300" y="605891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xdr:rowOff>
    </xdr:from>
    <xdr:to>
      <xdr:col>24</xdr:col>
      <xdr:colOff>114300</xdr:colOff>
      <xdr:row>36</xdr:row>
      <xdr:rowOff>117729</xdr:rowOff>
    </xdr:to>
    <xdr:sp macro="" textlink="">
      <xdr:nvSpPr>
        <xdr:cNvPr id="80" name="楕円 79"/>
        <xdr:cNvSpPr/>
      </xdr:nvSpPr>
      <xdr:spPr>
        <a:xfrm>
          <a:off x="45847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166006</xdr:rowOff>
    </xdr:from>
    <xdr:ext cx="469744" cy="259045"/>
    <xdr:sp macro="" textlink="">
      <xdr:nvSpPr>
        <xdr:cNvPr id="81" name="議会費該当値テキスト"/>
        <xdr:cNvSpPr txBox="1"/>
      </xdr:nvSpPr>
      <xdr:spPr>
        <a:xfrm>
          <a:off x="4686300"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18415</xdr:rowOff>
    </xdr:from>
    <xdr:to>
      <xdr:col>20</xdr:col>
      <xdr:colOff>38100</xdr:colOff>
      <xdr:row>35</xdr:row>
      <xdr:rowOff>120015</xdr:rowOff>
    </xdr:to>
    <xdr:sp macro="" textlink="">
      <xdr:nvSpPr>
        <xdr:cNvPr id="82" name="楕円 81"/>
        <xdr:cNvSpPr/>
      </xdr:nvSpPr>
      <xdr:spPr>
        <a:xfrm>
          <a:off x="3746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111142</xdr:rowOff>
    </xdr:from>
    <xdr:ext cx="469744" cy="259045"/>
    <xdr:sp macro="" textlink="">
      <xdr:nvSpPr>
        <xdr:cNvPr id="83" name="テキスト ボックス 82"/>
        <xdr:cNvSpPr txBox="1"/>
      </xdr:nvSpPr>
      <xdr:spPr>
        <a:xfrm>
          <a:off x="3562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7366</xdr:rowOff>
    </xdr:from>
    <xdr:to>
      <xdr:col>15</xdr:col>
      <xdr:colOff>101600</xdr:colOff>
      <xdr:row>35</xdr:row>
      <xdr:rowOff>108966</xdr:rowOff>
    </xdr:to>
    <xdr:sp macro="" textlink="">
      <xdr:nvSpPr>
        <xdr:cNvPr id="84" name="楕円 83"/>
        <xdr:cNvSpPr/>
      </xdr:nvSpPr>
      <xdr:spPr>
        <a:xfrm>
          <a:off x="2857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85" name="テキスト ボックス 84"/>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7366</xdr:rowOff>
    </xdr:from>
    <xdr:to>
      <xdr:col>10</xdr:col>
      <xdr:colOff>165100</xdr:colOff>
      <xdr:row>35</xdr:row>
      <xdr:rowOff>108966</xdr:rowOff>
    </xdr:to>
    <xdr:sp macro="" textlink="">
      <xdr:nvSpPr>
        <xdr:cNvPr id="86" name="楕円 85"/>
        <xdr:cNvSpPr/>
      </xdr:nvSpPr>
      <xdr:spPr>
        <a:xfrm>
          <a:off x="1968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87" name="テキスト ボックス 86"/>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28702</xdr:rowOff>
    </xdr:from>
    <xdr:to>
      <xdr:col>6</xdr:col>
      <xdr:colOff>38100</xdr:colOff>
      <xdr:row>35</xdr:row>
      <xdr:rowOff>130302</xdr:rowOff>
    </xdr:to>
    <xdr:sp macro="" textlink="">
      <xdr:nvSpPr>
        <xdr:cNvPr id="88" name="楕円 87"/>
        <xdr:cNvSpPr/>
      </xdr:nvSpPr>
      <xdr:spPr>
        <a:xfrm>
          <a:off x="1079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121429</xdr:rowOff>
    </xdr:from>
    <xdr:ext cx="469744" cy="259045"/>
    <xdr:sp macro="" textlink="">
      <xdr:nvSpPr>
        <xdr:cNvPr id="89" name="テキスト ボックス 88"/>
        <xdr:cNvSpPr txBox="1"/>
      </xdr:nvSpPr>
      <xdr:spPr>
        <a:xfrm>
          <a:off x="895428"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163252</xdr:rowOff>
    </xdr:from>
    <xdr:to>
      <xdr:col>24</xdr:col>
      <xdr:colOff>63500</xdr:colOff>
      <xdr:row>58</xdr:row>
      <xdr:rowOff>153533</xdr:rowOff>
    </xdr:to>
    <xdr:cxnSp macro="">
      <xdr:nvCxnSpPr>
        <xdr:cNvPr id="120" name="直線コネクタ 119"/>
        <xdr:cNvCxnSpPr/>
      </xdr:nvCxnSpPr>
      <xdr:spPr>
        <a:xfrm flipV="1">
          <a:off x="3797300" y="9764452"/>
          <a:ext cx="838200" cy="3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141199</xdr:rowOff>
    </xdr:from>
    <xdr:to>
      <xdr:col>19</xdr:col>
      <xdr:colOff>177800</xdr:colOff>
      <xdr:row>58</xdr:row>
      <xdr:rowOff>153533</xdr:rowOff>
    </xdr:to>
    <xdr:cxnSp macro="">
      <xdr:nvCxnSpPr>
        <xdr:cNvPr id="123" name="直線コネクタ 122"/>
        <xdr:cNvCxnSpPr/>
      </xdr:nvCxnSpPr>
      <xdr:spPr>
        <a:xfrm>
          <a:off x="2908300" y="10085299"/>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80065</xdr:rowOff>
    </xdr:from>
    <xdr:to>
      <xdr:col>15</xdr:col>
      <xdr:colOff>50800</xdr:colOff>
      <xdr:row>58</xdr:row>
      <xdr:rowOff>141199</xdr:rowOff>
    </xdr:to>
    <xdr:cxnSp macro="">
      <xdr:nvCxnSpPr>
        <xdr:cNvPr id="126" name="直線コネクタ 125"/>
        <xdr:cNvCxnSpPr/>
      </xdr:nvCxnSpPr>
      <xdr:spPr>
        <a:xfrm>
          <a:off x="2019300" y="9852715"/>
          <a:ext cx="889000" cy="2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80065</xdr:rowOff>
    </xdr:from>
    <xdr:to>
      <xdr:col>10</xdr:col>
      <xdr:colOff>114300</xdr:colOff>
      <xdr:row>58</xdr:row>
      <xdr:rowOff>92220</xdr:rowOff>
    </xdr:to>
    <xdr:cxnSp macro="">
      <xdr:nvCxnSpPr>
        <xdr:cNvPr id="129" name="直線コネクタ 128"/>
        <xdr:cNvCxnSpPr/>
      </xdr:nvCxnSpPr>
      <xdr:spPr>
        <a:xfrm flipV="1">
          <a:off x="1130300" y="9852715"/>
          <a:ext cx="8890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112452</xdr:rowOff>
    </xdr:from>
    <xdr:to>
      <xdr:col>24</xdr:col>
      <xdr:colOff>114300</xdr:colOff>
      <xdr:row>57</xdr:row>
      <xdr:rowOff>42602</xdr:rowOff>
    </xdr:to>
    <xdr:sp macro="" textlink="">
      <xdr:nvSpPr>
        <xdr:cNvPr id="139" name="楕円 138"/>
        <xdr:cNvSpPr/>
      </xdr:nvSpPr>
      <xdr:spPr>
        <a:xfrm>
          <a:off x="4584700" y="97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27379</xdr:rowOff>
    </xdr:from>
    <xdr:ext cx="599010" cy="259045"/>
    <xdr:sp macro="" textlink="">
      <xdr:nvSpPr>
        <xdr:cNvPr id="140" name="総務費該当値テキスト"/>
        <xdr:cNvSpPr txBox="1"/>
      </xdr:nvSpPr>
      <xdr:spPr>
        <a:xfrm>
          <a:off x="4686300" y="962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102733</xdr:rowOff>
    </xdr:from>
    <xdr:to>
      <xdr:col>20</xdr:col>
      <xdr:colOff>38100</xdr:colOff>
      <xdr:row>59</xdr:row>
      <xdr:rowOff>32883</xdr:rowOff>
    </xdr:to>
    <xdr:sp macro="" textlink="">
      <xdr:nvSpPr>
        <xdr:cNvPr id="141" name="楕円 140"/>
        <xdr:cNvSpPr/>
      </xdr:nvSpPr>
      <xdr:spPr>
        <a:xfrm>
          <a:off x="3746500" y="100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24010</xdr:rowOff>
    </xdr:from>
    <xdr:ext cx="534377" cy="259045"/>
    <xdr:sp macro="" textlink="">
      <xdr:nvSpPr>
        <xdr:cNvPr id="142" name="テキスト ボックス 141"/>
        <xdr:cNvSpPr txBox="1"/>
      </xdr:nvSpPr>
      <xdr:spPr>
        <a:xfrm>
          <a:off x="3530111" y="101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90399</xdr:rowOff>
    </xdr:from>
    <xdr:to>
      <xdr:col>15</xdr:col>
      <xdr:colOff>101600</xdr:colOff>
      <xdr:row>59</xdr:row>
      <xdr:rowOff>20549</xdr:rowOff>
    </xdr:to>
    <xdr:sp macro="" textlink="">
      <xdr:nvSpPr>
        <xdr:cNvPr id="143" name="楕円 142"/>
        <xdr:cNvSpPr/>
      </xdr:nvSpPr>
      <xdr:spPr>
        <a:xfrm>
          <a:off x="2857500" y="100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11676</xdr:rowOff>
    </xdr:from>
    <xdr:ext cx="534377" cy="259045"/>
    <xdr:sp macro="" textlink="">
      <xdr:nvSpPr>
        <xdr:cNvPr id="144" name="テキスト ボックス 143"/>
        <xdr:cNvSpPr txBox="1"/>
      </xdr:nvSpPr>
      <xdr:spPr>
        <a:xfrm>
          <a:off x="2641111" y="101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29265</xdr:rowOff>
    </xdr:from>
    <xdr:to>
      <xdr:col>10</xdr:col>
      <xdr:colOff>165100</xdr:colOff>
      <xdr:row>57</xdr:row>
      <xdr:rowOff>130865</xdr:rowOff>
    </xdr:to>
    <xdr:sp macro="" textlink="">
      <xdr:nvSpPr>
        <xdr:cNvPr id="145" name="楕円 144"/>
        <xdr:cNvSpPr/>
      </xdr:nvSpPr>
      <xdr:spPr>
        <a:xfrm>
          <a:off x="1968500" y="98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147392</xdr:rowOff>
    </xdr:from>
    <xdr:ext cx="599010" cy="259045"/>
    <xdr:sp macro="" textlink="">
      <xdr:nvSpPr>
        <xdr:cNvPr id="146" name="テキスト ボックス 145"/>
        <xdr:cNvSpPr txBox="1"/>
      </xdr:nvSpPr>
      <xdr:spPr>
        <a:xfrm>
          <a:off x="1719795" y="95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41420</xdr:rowOff>
    </xdr:from>
    <xdr:to>
      <xdr:col>6</xdr:col>
      <xdr:colOff>38100</xdr:colOff>
      <xdr:row>58</xdr:row>
      <xdr:rowOff>143020</xdr:rowOff>
    </xdr:to>
    <xdr:sp macro="" textlink="">
      <xdr:nvSpPr>
        <xdr:cNvPr id="147" name="楕円 146"/>
        <xdr:cNvSpPr/>
      </xdr:nvSpPr>
      <xdr:spPr>
        <a:xfrm>
          <a:off x="1079500" y="99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134147</xdr:rowOff>
    </xdr:from>
    <xdr:ext cx="534377" cy="259045"/>
    <xdr:sp macro="" textlink="">
      <xdr:nvSpPr>
        <xdr:cNvPr id="148" name="テキスト ボックス 147"/>
        <xdr:cNvSpPr txBox="1"/>
      </xdr:nvSpPr>
      <xdr:spPr>
        <a:xfrm>
          <a:off x="863111" y="100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41892</xdr:rowOff>
    </xdr:from>
    <xdr:to>
      <xdr:col>24</xdr:col>
      <xdr:colOff>63500</xdr:colOff>
      <xdr:row>78</xdr:row>
      <xdr:rowOff>47689</xdr:rowOff>
    </xdr:to>
    <xdr:cxnSp macro="">
      <xdr:nvCxnSpPr>
        <xdr:cNvPr id="180" name="直線コネクタ 179"/>
        <xdr:cNvCxnSpPr/>
      </xdr:nvCxnSpPr>
      <xdr:spPr>
        <a:xfrm flipV="1">
          <a:off x="3797300" y="13243542"/>
          <a:ext cx="838200" cy="17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47689</xdr:rowOff>
    </xdr:from>
    <xdr:to>
      <xdr:col>19</xdr:col>
      <xdr:colOff>177800</xdr:colOff>
      <xdr:row>78</xdr:row>
      <xdr:rowOff>108986</xdr:rowOff>
    </xdr:to>
    <xdr:cxnSp macro="">
      <xdr:nvCxnSpPr>
        <xdr:cNvPr id="183" name="直線コネクタ 182"/>
        <xdr:cNvCxnSpPr/>
      </xdr:nvCxnSpPr>
      <xdr:spPr>
        <a:xfrm flipV="1">
          <a:off x="2908300" y="13420789"/>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124008</xdr:rowOff>
    </xdr:from>
    <xdr:to>
      <xdr:col>15</xdr:col>
      <xdr:colOff>50800</xdr:colOff>
      <xdr:row>78</xdr:row>
      <xdr:rowOff>108986</xdr:rowOff>
    </xdr:to>
    <xdr:cxnSp macro="">
      <xdr:nvCxnSpPr>
        <xdr:cNvPr id="186" name="直線コネクタ 185"/>
        <xdr:cNvCxnSpPr/>
      </xdr:nvCxnSpPr>
      <xdr:spPr>
        <a:xfrm>
          <a:off x="2019300" y="13325658"/>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124008</xdr:rowOff>
    </xdr:from>
    <xdr:to>
      <xdr:col>10</xdr:col>
      <xdr:colOff>114300</xdr:colOff>
      <xdr:row>78</xdr:row>
      <xdr:rowOff>140615</xdr:rowOff>
    </xdr:to>
    <xdr:cxnSp macro="">
      <xdr:nvCxnSpPr>
        <xdr:cNvPr id="189" name="直線コネクタ 188"/>
        <xdr:cNvCxnSpPr/>
      </xdr:nvCxnSpPr>
      <xdr:spPr>
        <a:xfrm flipV="1">
          <a:off x="1130300" y="13325658"/>
          <a:ext cx="889000" cy="1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162542</xdr:rowOff>
    </xdr:from>
    <xdr:to>
      <xdr:col>24</xdr:col>
      <xdr:colOff>114300</xdr:colOff>
      <xdr:row>77</xdr:row>
      <xdr:rowOff>92692</xdr:rowOff>
    </xdr:to>
    <xdr:sp macro="" textlink="">
      <xdr:nvSpPr>
        <xdr:cNvPr id="199" name="楕円 198"/>
        <xdr:cNvSpPr/>
      </xdr:nvSpPr>
      <xdr:spPr>
        <a:xfrm>
          <a:off x="4584700" y="131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140969</xdr:rowOff>
    </xdr:from>
    <xdr:ext cx="599010" cy="259045"/>
    <xdr:sp macro="" textlink="">
      <xdr:nvSpPr>
        <xdr:cNvPr id="200" name="民生費該当値テキスト"/>
        <xdr:cNvSpPr txBox="1"/>
      </xdr:nvSpPr>
      <xdr:spPr>
        <a:xfrm>
          <a:off x="4686300" y="131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168339</xdr:rowOff>
    </xdr:from>
    <xdr:to>
      <xdr:col>20</xdr:col>
      <xdr:colOff>38100</xdr:colOff>
      <xdr:row>78</xdr:row>
      <xdr:rowOff>98489</xdr:rowOff>
    </xdr:to>
    <xdr:sp macro="" textlink="">
      <xdr:nvSpPr>
        <xdr:cNvPr id="201" name="楕円 200"/>
        <xdr:cNvSpPr/>
      </xdr:nvSpPr>
      <xdr:spPr>
        <a:xfrm>
          <a:off x="3746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89616</xdr:rowOff>
    </xdr:from>
    <xdr:ext cx="599010" cy="259045"/>
    <xdr:sp macro="" textlink="">
      <xdr:nvSpPr>
        <xdr:cNvPr id="202" name="テキスト ボックス 201"/>
        <xdr:cNvSpPr txBox="1"/>
      </xdr:nvSpPr>
      <xdr:spPr>
        <a:xfrm>
          <a:off x="3497795" y="1346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58186</xdr:rowOff>
    </xdr:from>
    <xdr:to>
      <xdr:col>15</xdr:col>
      <xdr:colOff>101600</xdr:colOff>
      <xdr:row>78</xdr:row>
      <xdr:rowOff>159786</xdr:rowOff>
    </xdr:to>
    <xdr:sp macro="" textlink="">
      <xdr:nvSpPr>
        <xdr:cNvPr id="203" name="楕円 202"/>
        <xdr:cNvSpPr/>
      </xdr:nvSpPr>
      <xdr:spPr>
        <a:xfrm>
          <a:off x="2857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150913</xdr:rowOff>
    </xdr:from>
    <xdr:ext cx="599010" cy="259045"/>
    <xdr:sp macro="" textlink="">
      <xdr:nvSpPr>
        <xdr:cNvPr id="204" name="テキスト ボックス 203"/>
        <xdr:cNvSpPr txBox="1"/>
      </xdr:nvSpPr>
      <xdr:spPr>
        <a:xfrm>
          <a:off x="2608795" y="135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73208</xdr:rowOff>
    </xdr:from>
    <xdr:to>
      <xdr:col>10</xdr:col>
      <xdr:colOff>165100</xdr:colOff>
      <xdr:row>78</xdr:row>
      <xdr:rowOff>3358</xdr:rowOff>
    </xdr:to>
    <xdr:sp macro="" textlink="">
      <xdr:nvSpPr>
        <xdr:cNvPr id="205" name="楕円 204"/>
        <xdr:cNvSpPr/>
      </xdr:nvSpPr>
      <xdr:spPr>
        <a:xfrm>
          <a:off x="1968500" y="13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165935</xdr:rowOff>
    </xdr:from>
    <xdr:ext cx="599010" cy="259045"/>
    <xdr:sp macro="" textlink="">
      <xdr:nvSpPr>
        <xdr:cNvPr id="206" name="テキスト ボックス 205"/>
        <xdr:cNvSpPr txBox="1"/>
      </xdr:nvSpPr>
      <xdr:spPr>
        <a:xfrm>
          <a:off x="1719795" y="1336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89815</xdr:rowOff>
    </xdr:from>
    <xdr:to>
      <xdr:col>6</xdr:col>
      <xdr:colOff>38100</xdr:colOff>
      <xdr:row>79</xdr:row>
      <xdr:rowOff>19965</xdr:rowOff>
    </xdr:to>
    <xdr:sp macro="" textlink="">
      <xdr:nvSpPr>
        <xdr:cNvPr id="207" name="楕円 206"/>
        <xdr:cNvSpPr/>
      </xdr:nvSpPr>
      <xdr:spPr>
        <a:xfrm>
          <a:off x="1079500" y="134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11092</xdr:rowOff>
    </xdr:from>
    <xdr:ext cx="599010" cy="259045"/>
    <xdr:sp macro="" textlink="">
      <xdr:nvSpPr>
        <xdr:cNvPr id="208" name="テキスト ボックス 207"/>
        <xdr:cNvSpPr txBox="1"/>
      </xdr:nvSpPr>
      <xdr:spPr>
        <a:xfrm>
          <a:off x="830795" y="1355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10161</xdr:rowOff>
    </xdr:from>
    <xdr:to>
      <xdr:col>24</xdr:col>
      <xdr:colOff>63500</xdr:colOff>
      <xdr:row>98</xdr:row>
      <xdr:rowOff>34564</xdr:rowOff>
    </xdr:to>
    <xdr:cxnSp macro="">
      <xdr:nvCxnSpPr>
        <xdr:cNvPr id="238" name="直線コネクタ 237"/>
        <xdr:cNvCxnSpPr/>
      </xdr:nvCxnSpPr>
      <xdr:spPr>
        <a:xfrm>
          <a:off x="3797300" y="16812261"/>
          <a:ext cx="8382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98019</xdr:rowOff>
    </xdr:from>
    <xdr:to>
      <xdr:col>19</xdr:col>
      <xdr:colOff>177800</xdr:colOff>
      <xdr:row>98</xdr:row>
      <xdr:rowOff>10161</xdr:rowOff>
    </xdr:to>
    <xdr:cxnSp macro="">
      <xdr:nvCxnSpPr>
        <xdr:cNvPr id="241" name="直線コネクタ 240"/>
        <xdr:cNvCxnSpPr/>
      </xdr:nvCxnSpPr>
      <xdr:spPr>
        <a:xfrm>
          <a:off x="2908300" y="16728669"/>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98019</xdr:rowOff>
    </xdr:from>
    <xdr:to>
      <xdr:col>15</xdr:col>
      <xdr:colOff>50800</xdr:colOff>
      <xdr:row>98</xdr:row>
      <xdr:rowOff>14199</xdr:rowOff>
    </xdr:to>
    <xdr:cxnSp macro="">
      <xdr:nvCxnSpPr>
        <xdr:cNvPr id="244" name="直線コネクタ 243"/>
        <xdr:cNvCxnSpPr/>
      </xdr:nvCxnSpPr>
      <xdr:spPr>
        <a:xfrm flipV="1">
          <a:off x="2019300" y="16728669"/>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14199</xdr:rowOff>
    </xdr:from>
    <xdr:to>
      <xdr:col>10</xdr:col>
      <xdr:colOff>114300</xdr:colOff>
      <xdr:row>98</xdr:row>
      <xdr:rowOff>28239</xdr:rowOff>
    </xdr:to>
    <xdr:cxnSp macro="">
      <xdr:nvCxnSpPr>
        <xdr:cNvPr id="247" name="直線コネクタ 246"/>
        <xdr:cNvCxnSpPr/>
      </xdr:nvCxnSpPr>
      <xdr:spPr>
        <a:xfrm flipV="1">
          <a:off x="1130300" y="16816299"/>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155214</xdr:rowOff>
    </xdr:from>
    <xdr:to>
      <xdr:col>24</xdr:col>
      <xdr:colOff>114300</xdr:colOff>
      <xdr:row>98</xdr:row>
      <xdr:rowOff>85364</xdr:rowOff>
    </xdr:to>
    <xdr:sp macro="" textlink="">
      <xdr:nvSpPr>
        <xdr:cNvPr id="257" name="楕円 256"/>
        <xdr:cNvSpPr/>
      </xdr:nvSpPr>
      <xdr:spPr>
        <a:xfrm>
          <a:off x="4584700" y="167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133641</xdr:rowOff>
    </xdr:from>
    <xdr:ext cx="534377" cy="259045"/>
    <xdr:sp macro="" textlink="">
      <xdr:nvSpPr>
        <xdr:cNvPr id="258" name="衛生費該当値テキスト"/>
        <xdr:cNvSpPr txBox="1"/>
      </xdr:nvSpPr>
      <xdr:spPr>
        <a:xfrm>
          <a:off x="4686300" y="167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130811</xdr:rowOff>
    </xdr:from>
    <xdr:to>
      <xdr:col>20</xdr:col>
      <xdr:colOff>38100</xdr:colOff>
      <xdr:row>98</xdr:row>
      <xdr:rowOff>60961</xdr:rowOff>
    </xdr:to>
    <xdr:sp macro="" textlink="">
      <xdr:nvSpPr>
        <xdr:cNvPr id="259" name="楕円 258"/>
        <xdr:cNvSpPr/>
      </xdr:nvSpPr>
      <xdr:spPr>
        <a:xfrm>
          <a:off x="3746500" y="167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52088</xdr:rowOff>
    </xdr:from>
    <xdr:ext cx="534377" cy="259045"/>
    <xdr:sp macro="" textlink="">
      <xdr:nvSpPr>
        <xdr:cNvPr id="260" name="テキスト ボックス 259"/>
        <xdr:cNvSpPr txBox="1"/>
      </xdr:nvSpPr>
      <xdr:spPr>
        <a:xfrm>
          <a:off x="3530111" y="168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47219</xdr:rowOff>
    </xdr:from>
    <xdr:to>
      <xdr:col>15</xdr:col>
      <xdr:colOff>101600</xdr:colOff>
      <xdr:row>97</xdr:row>
      <xdr:rowOff>148819</xdr:rowOff>
    </xdr:to>
    <xdr:sp macro="" textlink="">
      <xdr:nvSpPr>
        <xdr:cNvPr id="261" name="楕円 260"/>
        <xdr:cNvSpPr/>
      </xdr:nvSpPr>
      <xdr:spPr>
        <a:xfrm>
          <a:off x="2857500" y="166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139946</xdr:rowOff>
    </xdr:from>
    <xdr:ext cx="534377" cy="259045"/>
    <xdr:sp macro="" textlink="">
      <xdr:nvSpPr>
        <xdr:cNvPr id="262" name="テキスト ボックス 261"/>
        <xdr:cNvSpPr txBox="1"/>
      </xdr:nvSpPr>
      <xdr:spPr>
        <a:xfrm>
          <a:off x="2641111" y="167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134849</xdr:rowOff>
    </xdr:from>
    <xdr:to>
      <xdr:col>10</xdr:col>
      <xdr:colOff>165100</xdr:colOff>
      <xdr:row>98</xdr:row>
      <xdr:rowOff>64999</xdr:rowOff>
    </xdr:to>
    <xdr:sp macro="" textlink="">
      <xdr:nvSpPr>
        <xdr:cNvPr id="263" name="楕円 262"/>
        <xdr:cNvSpPr/>
      </xdr:nvSpPr>
      <xdr:spPr>
        <a:xfrm>
          <a:off x="1968500" y="167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56126</xdr:rowOff>
    </xdr:from>
    <xdr:ext cx="534377" cy="259045"/>
    <xdr:sp macro="" textlink="">
      <xdr:nvSpPr>
        <xdr:cNvPr id="264" name="テキスト ボックス 263"/>
        <xdr:cNvSpPr txBox="1"/>
      </xdr:nvSpPr>
      <xdr:spPr>
        <a:xfrm>
          <a:off x="1752111" y="168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148889</xdr:rowOff>
    </xdr:from>
    <xdr:to>
      <xdr:col>6</xdr:col>
      <xdr:colOff>38100</xdr:colOff>
      <xdr:row>98</xdr:row>
      <xdr:rowOff>79039</xdr:rowOff>
    </xdr:to>
    <xdr:sp macro="" textlink="">
      <xdr:nvSpPr>
        <xdr:cNvPr id="265" name="楕円 264"/>
        <xdr:cNvSpPr/>
      </xdr:nvSpPr>
      <xdr:spPr>
        <a:xfrm>
          <a:off x="1079500" y="167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70166</xdr:rowOff>
    </xdr:from>
    <xdr:ext cx="534377" cy="259045"/>
    <xdr:sp macro="" textlink="">
      <xdr:nvSpPr>
        <xdr:cNvPr id="266" name="テキスト ボックス 265"/>
        <xdr:cNvSpPr txBox="1"/>
      </xdr:nvSpPr>
      <xdr:spPr>
        <a:xfrm>
          <a:off x="863111" y="1687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44450</xdr:rowOff>
    </xdr:to>
    <xdr:cxnSp macro="">
      <xdr:nvCxnSpPr>
        <xdr:cNvPr id="295" name="直線コネクタ 294"/>
        <xdr:cNvCxnSpPr/>
      </xdr:nvCxnSpPr>
      <xdr:spPr>
        <a:xfrm>
          <a:off x="9639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44069</xdr:rowOff>
    </xdr:to>
    <xdr:cxnSp macro="">
      <xdr:nvCxnSpPr>
        <xdr:cNvPr id="298" name="直線コネクタ 297"/>
        <xdr:cNvCxnSpPr/>
      </xdr:nvCxnSpPr>
      <xdr:spPr>
        <a:xfrm>
          <a:off x="8750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301" name="直線コネクタ 300"/>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43307</xdr:rowOff>
    </xdr:to>
    <xdr:cxnSp macro="">
      <xdr:nvCxnSpPr>
        <xdr:cNvPr id="304" name="直線コネクタ 303"/>
        <xdr:cNvCxnSpPr/>
      </xdr:nvCxnSpPr>
      <xdr:spPr>
        <a:xfrm>
          <a:off x="6972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6" name="楕円 315"/>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7" name="テキスト ボックス 316"/>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8" name="楕円 317"/>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9" name="テキスト ボックス 318"/>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20" name="楕円 319"/>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21" name="テキスト ボックス 320"/>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2" name="楕円 321"/>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3" name="テキスト ボックス 322"/>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48009</xdr:rowOff>
    </xdr:from>
    <xdr:to>
      <xdr:col>55</xdr:col>
      <xdr:colOff>0</xdr:colOff>
      <xdr:row>56</xdr:row>
      <xdr:rowOff>102919</xdr:rowOff>
    </xdr:to>
    <xdr:cxnSp macro="">
      <xdr:nvCxnSpPr>
        <xdr:cNvPr id="350" name="直線コネクタ 349"/>
        <xdr:cNvCxnSpPr/>
      </xdr:nvCxnSpPr>
      <xdr:spPr>
        <a:xfrm flipV="1">
          <a:off x="9639300" y="9649209"/>
          <a:ext cx="8382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60513</xdr:rowOff>
    </xdr:from>
    <xdr:to>
      <xdr:col>50</xdr:col>
      <xdr:colOff>114300</xdr:colOff>
      <xdr:row>56</xdr:row>
      <xdr:rowOff>102919</xdr:rowOff>
    </xdr:to>
    <xdr:cxnSp macro="">
      <xdr:nvCxnSpPr>
        <xdr:cNvPr id="353" name="直線コネクタ 352"/>
        <xdr:cNvCxnSpPr/>
      </xdr:nvCxnSpPr>
      <xdr:spPr>
        <a:xfrm>
          <a:off x="8750300" y="966171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60513</xdr:rowOff>
    </xdr:from>
    <xdr:to>
      <xdr:col>45</xdr:col>
      <xdr:colOff>177800</xdr:colOff>
      <xdr:row>56</xdr:row>
      <xdr:rowOff>92608</xdr:rowOff>
    </xdr:to>
    <xdr:cxnSp macro="">
      <xdr:nvCxnSpPr>
        <xdr:cNvPr id="356" name="直線コネクタ 355"/>
        <xdr:cNvCxnSpPr/>
      </xdr:nvCxnSpPr>
      <xdr:spPr>
        <a:xfrm flipV="1">
          <a:off x="7861300" y="96617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92608</xdr:rowOff>
    </xdr:from>
    <xdr:to>
      <xdr:col>41</xdr:col>
      <xdr:colOff>50800</xdr:colOff>
      <xdr:row>56</xdr:row>
      <xdr:rowOff>146078</xdr:rowOff>
    </xdr:to>
    <xdr:cxnSp macro="">
      <xdr:nvCxnSpPr>
        <xdr:cNvPr id="359" name="直線コネクタ 358"/>
        <xdr:cNvCxnSpPr/>
      </xdr:nvCxnSpPr>
      <xdr:spPr>
        <a:xfrm flipV="1">
          <a:off x="6972300" y="9693808"/>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168659</xdr:rowOff>
    </xdr:from>
    <xdr:to>
      <xdr:col>55</xdr:col>
      <xdr:colOff>50800</xdr:colOff>
      <xdr:row>56</xdr:row>
      <xdr:rowOff>98809</xdr:rowOff>
    </xdr:to>
    <xdr:sp macro="" textlink="">
      <xdr:nvSpPr>
        <xdr:cNvPr id="369" name="楕円 368"/>
        <xdr:cNvSpPr/>
      </xdr:nvSpPr>
      <xdr:spPr>
        <a:xfrm>
          <a:off x="10426700" y="9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20086</xdr:rowOff>
    </xdr:from>
    <xdr:ext cx="534377" cy="259045"/>
    <xdr:sp macro="" textlink="">
      <xdr:nvSpPr>
        <xdr:cNvPr id="370" name="農林水産業費該当値テキスト"/>
        <xdr:cNvSpPr txBox="1"/>
      </xdr:nvSpPr>
      <xdr:spPr>
        <a:xfrm>
          <a:off x="10528300" y="94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52119</xdr:rowOff>
    </xdr:from>
    <xdr:to>
      <xdr:col>50</xdr:col>
      <xdr:colOff>165100</xdr:colOff>
      <xdr:row>56</xdr:row>
      <xdr:rowOff>153719</xdr:rowOff>
    </xdr:to>
    <xdr:sp macro="" textlink="">
      <xdr:nvSpPr>
        <xdr:cNvPr id="371" name="楕円 370"/>
        <xdr:cNvSpPr/>
      </xdr:nvSpPr>
      <xdr:spPr>
        <a:xfrm>
          <a:off x="9588500" y="96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144846</xdr:rowOff>
    </xdr:from>
    <xdr:ext cx="534377" cy="259045"/>
    <xdr:sp macro="" textlink="">
      <xdr:nvSpPr>
        <xdr:cNvPr id="372" name="テキスト ボックス 371"/>
        <xdr:cNvSpPr txBox="1"/>
      </xdr:nvSpPr>
      <xdr:spPr>
        <a:xfrm>
          <a:off x="9372111" y="97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9713</xdr:rowOff>
    </xdr:from>
    <xdr:to>
      <xdr:col>46</xdr:col>
      <xdr:colOff>38100</xdr:colOff>
      <xdr:row>56</xdr:row>
      <xdr:rowOff>111313</xdr:rowOff>
    </xdr:to>
    <xdr:sp macro="" textlink="">
      <xdr:nvSpPr>
        <xdr:cNvPr id="373" name="楕円 372"/>
        <xdr:cNvSpPr/>
      </xdr:nvSpPr>
      <xdr:spPr>
        <a:xfrm>
          <a:off x="8699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102440</xdr:rowOff>
    </xdr:from>
    <xdr:ext cx="534377" cy="259045"/>
    <xdr:sp macro="" textlink="">
      <xdr:nvSpPr>
        <xdr:cNvPr id="374" name="テキスト ボックス 373"/>
        <xdr:cNvSpPr txBox="1"/>
      </xdr:nvSpPr>
      <xdr:spPr>
        <a:xfrm>
          <a:off x="8483111" y="97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41808</xdr:rowOff>
    </xdr:from>
    <xdr:to>
      <xdr:col>41</xdr:col>
      <xdr:colOff>101600</xdr:colOff>
      <xdr:row>56</xdr:row>
      <xdr:rowOff>143408</xdr:rowOff>
    </xdr:to>
    <xdr:sp macro="" textlink="">
      <xdr:nvSpPr>
        <xdr:cNvPr id="375" name="楕円 374"/>
        <xdr:cNvSpPr/>
      </xdr:nvSpPr>
      <xdr:spPr>
        <a:xfrm>
          <a:off x="78105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134535</xdr:rowOff>
    </xdr:from>
    <xdr:ext cx="534377" cy="259045"/>
    <xdr:sp macro="" textlink="">
      <xdr:nvSpPr>
        <xdr:cNvPr id="376" name="テキスト ボックス 375"/>
        <xdr:cNvSpPr txBox="1"/>
      </xdr:nvSpPr>
      <xdr:spPr>
        <a:xfrm>
          <a:off x="7594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95278</xdr:rowOff>
    </xdr:from>
    <xdr:to>
      <xdr:col>36</xdr:col>
      <xdr:colOff>165100</xdr:colOff>
      <xdr:row>57</xdr:row>
      <xdr:rowOff>25428</xdr:rowOff>
    </xdr:to>
    <xdr:sp macro="" textlink="">
      <xdr:nvSpPr>
        <xdr:cNvPr id="377" name="楕円 376"/>
        <xdr:cNvSpPr/>
      </xdr:nvSpPr>
      <xdr:spPr>
        <a:xfrm>
          <a:off x="6921500" y="96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16555</xdr:rowOff>
    </xdr:from>
    <xdr:ext cx="534377" cy="259045"/>
    <xdr:sp macro="" textlink="">
      <xdr:nvSpPr>
        <xdr:cNvPr id="378" name="テキスト ボックス 377"/>
        <xdr:cNvSpPr txBox="1"/>
      </xdr:nvSpPr>
      <xdr:spPr>
        <a:xfrm>
          <a:off x="6705111" y="97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86272</xdr:rowOff>
    </xdr:from>
    <xdr:to>
      <xdr:col>55</xdr:col>
      <xdr:colOff>0</xdr:colOff>
      <xdr:row>78</xdr:row>
      <xdr:rowOff>157531</xdr:rowOff>
    </xdr:to>
    <xdr:cxnSp macro="">
      <xdr:nvCxnSpPr>
        <xdr:cNvPr id="409" name="直線コネクタ 408"/>
        <xdr:cNvCxnSpPr/>
      </xdr:nvCxnSpPr>
      <xdr:spPr>
        <a:xfrm flipV="1">
          <a:off x="9639300" y="13459372"/>
          <a:ext cx="8382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157531</xdr:rowOff>
    </xdr:from>
    <xdr:to>
      <xdr:col>50</xdr:col>
      <xdr:colOff>114300</xdr:colOff>
      <xdr:row>79</xdr:row>
      <xdr:rowOff>29025</xdr:rowOff>
    </xdr:to>
    <xdr:cxnSp macro="">
      <xdr:nvCxnSpPr>
        <xdr:cNvPr id="412" name="直線コネクタ 411"/>
        <xdr:cNvCxnSpPr/>
      </xdr:nvCxnSpPr>
      <xdr:spPr>
        <a:xfrm flipV="1">
          <a:off x="8750300" y="13530631"/>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25172</xdr:rowOff>
    </xdr:from>
    <xdr:to>
      <xdr:col>45</xdr:col>
      <xdr:colOff>177800</xdr:colOff>
      <xdr:row>79</xdr:row>
      <xdr:rowOff>29025</xdr:rowOff>
    </xdr:to>
    <xdr:cxnSp macro="">
      <xdr:nvCxnSpPr>
        <xdr:cNvPr id="415" name="直線コネクタ 414"/>
        <xdr:cNvCxnSpPr/>
      </xdr:nvCxnSpPr>
      <xdr:spPr>
        <a:xfrm>
          <a:off x="7861300" y="13569722"/>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25172</xdr:rowOff>
    </xdr:from>
    <xdr:to>
      <xdr:col>41</xdr:col>
      <xdr:colOff>50800</xdr:colOff>
      <xdr:row>79</xdr:row>
      <xdr:rowOff>31376</xdr:rowOff>
    </xdr:to>
    <xdr:cxnSp macro="">
      <xdr:nvCxnSpPr>
        <xdr:cNvPr id="418" name="直線コネクタ 417"/>
        <xdr:cNvCxnSpPr/>
      </xdr:nvCxnSpPr>
      <xdr:spPr>
        <a:xfrm flipV="1">
          <a:off x="6972300" y="1356972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35472</xdr:rowOff>
    </xdr:from>
    <xdr:to>
      <xdr:col>55</xdr:col>
      <xdr:colOff>50800</xdr:colOff>
      <xdr:row>78</xdr:row>
      <xdr:rowOff>137072</xdr:rowOff>
    </xdr:to>
    <xdr:sp macro="" textlink="">
      <xdr:nvSpPr>
        <xdr:cNvPr id="428" name="楕円 427"/>
        <xdr:cNvSpPr/>
      </xdr:nvSpPr>
      <xdr:spPr>
        <a:xfrm>
          <a:off x="10426700" y="134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121849</xdr:rowOff>
    </xdr:from>
    <xdr:ext cx="469744" cy="259045"/>
    <xdr:sp macro="" textlink="">
      <xdr:nvSpPr>
        <xdr:cNvPr id="429" name="商工費該当値テキスト"/>
        <xdr:cNvSpPr txBox="1"/>
      </xdr:nvSpPr>
      <xdr:spPr>
        <a:xfrm>
          <a:off x="10528300" y="133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106731</xdr:rowOff>
    </xdr:from>
    <xdr:to>
      <xdr:col>50</xdr:col>
      <xdr:colOff>165100</xdr:colOff>
      <xdr:row>79</xdr:row>
      <xdr:rowOff>36881</xdr:rowOff>
    </xdr:to>
    <xdr:sp macro="" textlink="">
      <xdr:nvSpPr>
        <xdr:cNvPr id="430" name="楕円 429"/>
        <xdr:cNvSpPr/>
      </xdr:nvSpPr>
      <xdr:spPr>
        <a:xfrm>
          <a:off x="9588500" y="134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28008</xdr:rowOff>
    </xdr:from>
    <xdr:ext cx="469744" cy="259045"/>
    <xdr:sp macro="" textlink="">
      <xdr:nvSpPr>
        <xdr:cNvPr id="431" name="テキスト ボックス 430"/>
        <xdr:cNvSpPr txBox="1"/>
      </xdr:nvSpPr>
      <xdr:spPr>
        <a:xfrm>
          <a:off x="9404428" y="1357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149675</xdr:rowOff>
    </xdr:from>
    <xdr:to>
      <xdr:col>46</xdr:col>
      <xdr:colOff>38100</xdr:colOff>
      <xdr:row>79</xdr:row>
      <xdr:rowOff>79825</xdr:rowOff>
    </xdr:to>
    <xdr:sp macro="" textlink="">
      <xdr:nvSpPr>
        <xdr:cNvPr id="432" name="楕円 431"/>
        <xdr:cNvSpPr/>
      </xdr:nvSpPr>
      <xdr:spPr>
        <a:xfrm>
          <a:off x="8699500" y="135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70952</xdr:rowOff>
    </xdr:from>
    <xdr:ext cx="469744" cy="259045"/>
    <xdr:sp macro="" textlink="">
      <xdr:nvSpPr>
        <xdr:cNvPr id="433" name="テキスト ボックス 432"/>
        <xdr:cNvSpPr txBox="1"/>
      </xdr:nvSpPr>
      <xdr:spPr>
        <a:xfrm>
          <a:off x="8515428" y="136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145822</xdr:rowOff>
    </xdr:from>
    <xdr:to>
      <xdr:col>41</xdr:col>
      <xdr:colOff>101600</xdr:colOff>
      <xdr:row>79</xdr:row>
      <xdr:rowOff>75972</xdr:rowOff>
    </xdr:to>
    <xdr:sp macro="" textlink="">
      <xdr:nvSpPr>
        <xdr:cNvPr id="434" name="楕円 433"/>
        <xdr:cNvSpPr/>
      </xdr:nvSpPr>
      <xdr:spPr>
        <a:xfrm>
          <a:off x="7810500" y="135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67099</xdr:rowOff>
    </xdr:from>
    <xdr:ext cx="469744" cy="259045"/>
    <xdr:sp macro="" textlink="">
      <xdr:nvSpPr>
        <xdr:cNvPr id="435" name="テキスト ボックス 434"/>
        <xdr:cNvSpPr txBox="1"/>
      </xdr:nvSpPr>
      <xdr:spPr>
        <a:xfrm>
          <a:off x="7626428" y="136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152026</xdr:rowOff>
    </xdr:from>
    <xdr:to>
      <xdr:col>36</xdr:col>
      <xdr:colOff>165100</xdr:colOff>
      <xdr:row>79</xdr:row>
      <xdr:rowOff>82176</xdr:rowOff>
    </xdr:to>
    <xdr:sp macro="" textlink="">
      <xdr:nvSpPr>
        <xdr:cNvPr id="436" name="楕円 435"/>
        <xdr:cNvSpPr/>
      </xdr:nvSpPr>
      <xdr:spPr>
        <a:xfrm>
          <a:off x="6921500" y="135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73303</xdr:rowOff>
    </xdr:from>
    <xdr:ext cx="469744" cy="259045"/>
    <xdr:sp macro="" textlink="">
      <xdr:nvSpPr>
        <xdr:cNvPr id="437" name="テキスト ボックス 436"/>
        <xdr:cNvSpPr txBox="1"/>
      </xdr:nvSpPr>
      <xdr:spPr>
        <a:xfrm>
          <a:off x="6737428" y="136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8407</xdr:rowOff>
    </xdr:from>
    <xdr:to>
      <xdr:col>55</xdr:col>
      <xdr:colOff>0</xdr:colOff>
      <xdr:row>96</xdr:row>
      <xdr:rowOff>39154</xdr:rowOff>
    </xdr:to>
    <xdr:cxnSp macro="">
      <xdr:nvCxnSpPr>
        <xdr:cNvPr id="467" name="直線コネクタ 466"/>
        <xdr:cNvCxnSpPr/>
      </xdr:nvCxnSpPr>
      <xdr:spPr>
        <a:xfrm flipV="1">
          <a:off x="9639300" y="16467607"/>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39154</xdr:rowOff>
    </xdr:from>
    <xdr:to>
      <xdr:col>50</xdr:col>
      <xdr:colOff>114300</xdr:colOff>
      <xdr:row>97</xdr:row>
      <xdr:rowOff>24561</xdr:rowOff>
    </xdr:to>
    <xdr:cxnSp macro="">
      <xdr:nvCxnSpPr>
        <xdr:cNvPr id="470" name="直線コネクタ 469"/>
        <xdr:cNvCxnSpPr/>
      </xdr:nvCxnSpPr>
      <xdr:spPr>
        <a:xfrm flipV="1">
          <a:off x="8750300" y="16498354"/>
          <a:ext cx="889000" cy="1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24561</xdr:rowOff>
    </xdr:from>
    <xdr:to>
      <xdr:col>45</xdr:col>
      <xdr:colOff>177800</xdr:colOff>
      <xdr:row>97</xdr:row>
      <xdr:rowOff>35630</xdr:rowOff>
    </xdr:to>
    <xdr:cxnSp macro="">
      <xdr:nvCxnSpPr>
        <xdr:cNvPr id="473" name="直線コネクタ 472"/>
        <xdr:cNvCxnSpPr/>
      </xdr:nvCxnSpPr>
      <xdr:spPr>
        <a:xfrm flipV="1">
          <a:off x="7861300" y="16655211"/>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35630</xdr:rowOff>
    </xdr:from>
    <xdr:to>
      <xdr:col>41</xdr:col>
      <xdr:colOff>50800</xdr:colOff>
      <xdr:row>97</xdr:row>
      <xdr:rowOff>111906</xdr:rowOff>
    </xdr:to>
    <xdr:cxnSp macro="">
      <xdr:nvCxnSpPr>
        <xdr:cNvPr id="476" name="直線コネクタ 475"/>
        <xdr:cNvCxnSpPr/>
      </xdr:nvCxnSpPr>
      <xdr:spPr>
        <a:xfrm flipV="1">
          <a:off x="6972300" y="16666280"/>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129057</xdr:rowOff>
    </xdr:from>
    <xdr:to>
      <xdr:col>55</xdr:col>
      <xdr:colOff>50800</xdr:colOff>
      <xdr:row>96</xdr:row>
      <xdr:rowOff>59207</xdr:rowOff>
    </xdr:to>
    <xdr:sp macro="" textlink="">
      <xdr:nvSpPr>
        <xdr:cNvPr id="486" name="楕円 485"/>
        <xdr:cNvSpPr/>
      </xdr:nvSpPr>
      <xdr:spPr>
        <a:xfrm>
          <a:off x="104267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151934</xdr:rowOff>
    </xdr:from>
    <xdr:ext cx="534377" cy="259045"/>
    <xdr:sp macro="" textlink="">
      <xdr:nvSpPr>
        <xdr:cNvPr id="487" name="土木費該当値テキスト"/>
        <xdr:cNvSpPr txBox="1"/>
      </xdr:nvSpPr>
      <xdr:spPr>
        <a:xfrm>
          <a:off x="10528300"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159804</xdr:rowOff>
    </xdr:from>
    <xdr:to>
      <xdr:col>50</xdr:col>
      <xdr:colOff>165100</xdr:colOff>
      <xdr:row>96</xdr:row>
      <xdr:rowOff>89954</xdr:rowOff>
    </xdr:to>
    <xdr:sp macro="" textlink="">
      <xdr:nvSpPr>
        <xdr:cNvPr id="488" name="楕円 487"/>
        <xdr:cNvSpPr/>
      </xdr:nvSpPr>
      <xdr:spPr>
        <a:xfrm>
          <a:off x="9588500" y="164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106481</xdr:rowOff>
    </xdr:from>
    <xdr:ext cx="534377" cy="259045"/>
    <xdr:sp macro="" textlink="">
      <xdr:nvSpPr>
        <xdr:cNvPr id="489" name="テキスト ボックス 488"/>
        <xdr:cNvSpPr txBox="1"/>
      </xdr:nvSpPr>
      <xdr:spPr>
        <a:xfrm>
          <a:off x="9372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145211</xdr:rowOff>
    </xdr:from>
    <xdr:to>
      <xdr:col>46</xdr:col>
      <xdr:colOff>38100</xdr:colOff>
      <xdr:row>97</xdr:row>
      <xdr:rowOff>75361</xdr:rowOff>
    </xdr:to>
    <xdr:sp macro="" textlink="">
      <xdr:nvSpPr>
        <xdr:cNvPr id="490" name="楕円 489"/>
        <xdr:cNvSpPr/>
      </xdr:nvSpPr>
      <xdr:spPr>
        <a:xfrm>
          <a:off x="8699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66488</xdr:rowOff>
    </xdr:from>
    <xdr:ext cx="534377" cy="259045"/>
    <xdr:sp macro="" textlink="">
      <xdr:nvSpPr>
        <xdr:cNvPr id="491" name="テキスト ボックス 490"/>
        <xdr:cNvSpPr txBox="1"/>
      </xdr:nvSpPr>
      <xdr:spPr>
        <a:xfrm>
          <a:off x="8483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156280</xdr:rowOff>
    </xdr:from>
    <xdr:to>
      <xdr:col>41</xdr:col>
      <xdr:colOff>101600</xdr:colOff>
      <xdr:row>97</xdr:row>
      <xdr:rowOff>86430</xdr:rowOff>
    </xdr:to>
    <xdr:sp macro="" textlink="">
      <xdr:nvSpPr>
        <xdr:cNvPr id="492" name="楕円 491"/>
        <xdr:cNvSpPr/>
      </xdr:nvSpPr>
      <xdr:spPr>
        <a:xfrm>
          <a:off x="78105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77557</xdr:rowOff>
    </xdr:from>
    <xdr:ext cx="534377" cy="259045"/>
    <xdr:sp macro="" textlink="">
      <xdr:nvSpPr>
        <xdr:cNvPr id="493" name="テキスト ボックス 492"/>
        <xdr:cNvSpPr txBox="1"/>
      </xdr:nvSpPr>
      <xdr:spPr>
        <a:xfrm>
          <a:off x="7594111" y="16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61106</xdr:rowOff>
    </xdr:from>
    <xdr:to>
      <xdr:col>36</xdr:col>
      <xdr:colOff>165100</xdr:colOff>
      <xdr:row>97</xdr:row>
      <xdr:rowOff>162706</xdr:rowOff>
    </xdr:to>
    <xdr:sp macro="" textlink="">
      <xdr:nvSpPr>
        <xdr:cNvPr id="494" name="楕円 493"/>
        <xdr:cNvSpPr/>
      </xdr:nvSpPr>
      <xdr:spPr>
        <a:xfrm>
          <a:off x="6921500" y="166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153833</xdr:rowOff>
    </xdr:from>
    <xdr:ext cx="534377" cy="259045"/>
    <xdr:sp macro="" textlink="">
      <xdr:nvSpPr>
        <xdr:cNvPr id="495" name="テキスト ボックス 494"/>
        <xdr:cNvSpPr txBox="1"/>
      </xdr:nvSpPr>
      <xdr:spPr>
        <a:xfrm>
          <a:off x="6705111" y="167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171430</xdr:rowOff>
    </xdr:from>
    <xdr:to>
      <xdr:col>85</xdr:col>
      <xdr:colOff>127000</xdr:colOff>
      <xdr:row>36</xdr:row>
      <xdr:rowOff>143358</xdr:rowOff>
    </xdr:to>
    <xdr:cxnSp macro="">
      <xdr:nvCxnSpPr>
        <xdr:cNvPr id="523" name="直線コネクタ 522"/>
        <xdr:cNvCxnSpPr/>
      </xdr:nvCxnSpPr>
      <xdr:spPr>
        <a:xfrm flipV="1">
          <a:off x="15481300" y="6172180"/>
          <a:ext cx="838200" cy="1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143358</xdr:rowOff>
    </xdr:from>
    <xdr:to>
      <xdr:col>81</xdr:col>
      <xdr:colOff>50800</xdr:colOff>
      <xdr:row>36</xdr:row>
      <xdr:rowOff>161783</xdr:rowOff>
    </xdr:to>
    <xdr:cxnSp macro="">
      <xdr:nvCxnSpPr>
        <xdr:cNvPr id="526" name="直線コネクタ 525"/>
        <xdr:cNvCxnSpPr/>
      </xdr:nvCxnSpPr>
      <xdr:spPr>
        <a:xfrm flipV="1">
          <a:off x="14592300" y="6315558"/>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79944</xdr:rowOff>
    </xdr:from>
    <xdr:to>
      <xdr:col>76</xdr:col>
      <xdr:colOff>114300</xdr:colOff>
      <xdr:row>36</xdr:row>
      <xdr:rowOff>161783</xdr:rowOff>
    </xdr:to>
    <xdr:cxnSp macro="">
      <xdr:nvCxnSpPr>
        <xdr:cNvPr id="529" name="直線コネクタ 528"/>
        <xdr:cNvCxnSpPr/>
      </xdr:nvCxnSpPr>
      <xdr:spPr>
        <a:xfrm>
          <a:off x="13703300" y="625214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24303</xdr:rowOff>
    </xdr:from>
    <xdr:to>
      <xdr:col>71</xdr:col>
      <xdr:colOff>177800</xdr:colOff>
      <xdr:row>36</xdr:row>
      <xdr:rowOff>79944</xdr:rowOff>
    </xdr:to>
    <xdr:cxnSp macro="">
      <xdr:nvCxnSpPr>
        <xdr:cNvPr id="532" name="直線コネクタ 531"/>
        <xdr:cNvCxnSpPr/>
      </xdr:nvCxnSpPr>
      <xdr:spPr>
        <a:xfrm>
          <a:off x="12814300" y="6196503"/>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120630</xdr:rowOff>
    </xdr:from>
    <xdr:to>
      <xdr:col>85</xdr:col>
      <xdr:colOff>177800</xdr:colOff>
      <xdr:row>36</xdr:row>
      <xdr:rowOff>50780</xdr:rowOff>
    </xdr:to>
    <xdr:sp macro="" textlink="">
      <xdr:nvSpPr>
        <xdr:cNvPr id="542" name="楕円 541"/>
        <xdr:cNvSpPr/>
      </xdr:nvSpPr>
      <xdr:spPr>
        <a:xfrm>
          <a:off x="16268700" y="61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143507</xdr:rowOff>
    </xdr:from>
    <xdr:ext cx="534377" cy="259045"/>
    <xdr:sp macro="" textlink="">
      <xdr:nvSpPr>
        <xdr:cNvPr id="543" name="消防費該当値テキスト"/>
        <xdr:cNvSpPr txBox="1"/>
      </xdr:nvSpPr>
      <xdr:spPr>
        <a:xfrm>
          <a:off x="16370300" y="59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92558</xdr:rowOff>
    </xdr:from>
    <xdr:to>
      <xdr:col>81</xdr:col>
      <xdr:colOff>101600</xdr:colOff>
      <xdr:row>37</xdr:row>
      <xdr:rowOff>22708</xdr:rowOff>
    </xdr:to>
    <xdr:sp macro="" textlink="">
      <xdr:nvSpPr>
        <xdr:cNvPr id="544" name="楕円 543"/>
        <xdr:cNvSpPr/>
      </xdr:nvSpPr>
      <xdr:spPr>
        <a:xfrm>
          <a:off x="15430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13835</xdr:rowOff>
    </xdr:from>
    <xdr:ext cx="534377" cy="259045"/>
    <xdr:sp macro="" textlink="">
      <xdr:nvSpPr>
        <xdr:cNvPr id="545" name="テキスト ボックス 544"/>
        <xdr:cNvSpPr txBox="1"/>
      </xdr:nvSpPr>
      <xdr:spPr>
        <a:xfrm>
          <a:off x="15214111"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110983</xdr:rowOff>
    </xdr:from>
    <xdr:to>
      <xdr:col>76</xdr:col>
      <xdr:colOff>165100</xdr:colOff>
      <xdr:row>37</xdr:row>
      <xdr:rowOff>41133</xdr:rowOff>
    </xdr:to>
    <xdr:sp macro="" textlink="">
      <xdr:nvSpPr>
        <xdr:cNvPr id="546" name="楕円 545"/>
        <xdr:cNvSpPr/>
      </xdr:nvSpPr>
      <xdr:spPr>
        <a:xfrm>
          <a:off x="14541500" y="62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32260</xdr:rowOff>
    </xdr:from>
    <xdr:ext cx="534377" cy="259045"/>
    <xdr:sp macro="" textlink="">
      <xdr:nvSpPr>
        <xdr:cNvPr id="547" name="テキスト ボックス 546"/>
        <xdr:cNvSpPr txBox="1"/>
      </xdr:nvSpPr>
      <xdr:spPr>
        <a:xfrm>
          <a:off x="14325111" y="63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29144</xdr:rowOff>
    </xdr:from>
    <xdr:to>
      <xdr:col>72</xdr:col>
      <xdr:colOff>38100</xdr:colOff>
      <xdr:row>36</xdr:row>
      <xdr:rowOff>130744</xdr:rowOff>
    </xdr:to>
    <xdr:sp macro="" textlink="">
      <xdr:nvSpPr>
        <xdr:cNvPr id="548" name="楕円 547"/>
        <xdr:cNvSpPr/>
      </xdr:nvSpPr>
      <xdr:spPr>
        <a:xfrm>
          <a:off x="136525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147271</xdr:rowOff>
    </xdr:from>
    <xdr:ext cx="534377" cy="259045"/>
    <xdr:sp macro="" textlink="">
      <xdr:nvSpPr>
        <xdr:cNvPr id="549" name="テキスト ボックス 548"/>
        <xdr:cNvSpPr txBox="1"/>
      </xdr:nvSpPr>
      <xdr:spPr>
        <a:xfrm>
          <a:off x="13436111" y="597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144953</xdr:rowOff>
    </xdr:from>
    <xdr:to>
      <xdr:col>67</xdr:col>
      <xdr:colOff>101600</xdr:colOff>
      <xdr:row>36</xdr:row>
      <xdr:rowOff>75103</xdr:rowOff>
    </xdr:to>
    <xdr:sp macro="" textlink="">
      <xdr:nvSpPr>
        <xdr:cNvPr id="550" name="楕円 549"/>
        <xdr:cNvSpPr/>
      </xdr:nvSpPr>
      <xdr:spPr>
        <a:xfrm>
          <a:off x="12763500" y="61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91630</xdr:rowOff>
    </xdr:from>
    <xdr:ext cx="534377" cy="259045"/>
    <xdr:sp macro="" textlink="">
      <xdr:nvSpPr>
        <xdr:cNvPr id="551" name="テキスト ボックス 550"/>
        <xdr:cNvSpPr txBox="1"/>
      </xdr:nvSpPr>
      <xdr:spPr>
        <a:xfrm>
          <a:off x="12547111" y="59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32563</xdr:rowOff>
    </xdr:from>
    <xdr:to>
      <xdr:col>85</xdr:col>
      <xdr:colOff>127000</xdr:colOff>
      <xdr:row>56</xdr:row>
      <xdr:rowOff>148749</xdr:rowOff>
    </xdr:to>
    <xdr:cxnSp macro="">
      <xdr:nvCxnSpPr>
        <xdr:cNvPr id="581" name="直線コネクタ 580"/>
        <xdr:cNvCxnSpPr/>
      </xdr:nvCxnSpPr>
      <xdr:spPr>
        <a:xfrm flipV="1">
          <a:off x="15481300" y="9462313"/>
          <a:ext cx="838200" cy="2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148749</xdr:rowOff>
    </xdr:from>
    <xdr:to>
      <xdr:col>81</xdr:col>
      <xdr:colOff>50800</xdr:colOff>
      <xdr:row>57</xdr:row>
      <xdr:rowOff>119279</xdr:rowOff>
    </xdr:to>
    <xdr:cxnSp macro="">
      <xdr:nvCxnSpPr>
        <xdr:cNvPr id="584" name="直線コネクタ 583"/>
        <xdr:cNvCxnSpPr/>
      </xdr:nvCxnSpPr>
      <xdr:spPr>
        <a:xfrm flipV="1">
          <a:off x="14592300" y="9749949"/>
          <a:ext cx="889000" cy="1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11150</xdr:rowOff>
    </xdr:from>
    <xdr:to>
      <xdr:col>76</xdr:col>
      <xdr:colOff>114300</xdr:colOff>
      <xdr:row>57</xdr:row>
      <xdr:rowOff>119279</xdr:rowOff>
    </xdr:to>
    <xdr:cxnSp macro="">
      <xdr:nvCxnSpPr>
        <xdr:cNvPr id="587" name="直線コネクタ 586"/>
        <xdr:cNvCxnSpPr/>
      </xdr:nvCxnSpPr>
      <xdr:spPr>
        <a:xfrm>
          <a:off x="13703300" y="9612350"/>
          <a:ext cx="889000" cy="27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114268</xdr:rowOff>
    </xdr:from>
    <xdr:to>
      <xdr:col>71</xdr:col>
      <xdr:colOff>177800</xdr:colOff>
      <xdr:row>56</xdr:row>
      <xdr:rowOff>11150</xdr:rowOff>
    </xdr:to>
    <xdr:cxnSp macro="">
      <xdr:nvCxnSpPr>
        <xdr:cNvPr id="590" name="直線コネクタ 589"/>
        <xdr:cNvCxnSpPr/>
      </xdr:nvCxnSpPr>
      <xdr:spPr>
        <a:xfrm>
          <a:off x="12814300" y="9544018"/>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153213</xdr:rowOff>
    </xdr:from>
    <xdr:to>
      <xdr:col>85</xdr:col>
      <xdr:colOff>177800</xdr:colOff>
      <xdr:row>55</xdr:row>
      <xdr:rowOff>83363</xdr:rowOff>
    </xdr:to>
    <xdr:sp macro="" textlink="">
      <xdr:nvSpPr>
        <xdr:cNvPr id="600" name="楕円 599"/>
        <xdr:cNvSpPr/>
      </xdr:nvSpPr>
      <xdr:spPr>
        <a:xfrm>
          <a:off x="16268700" y="94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4640</xdr:rowOff>
    </xdr:from>
    <xdr:ext cx="534377" cy="259045"/>
    <xdr:sp macro="" textlink="">
      <xdr:nvSpPr>
        <xdr:cNvPr id="601" name="教育費該当値テキスト"/>
        <xdr:cNvSpPr txBox="1"/>
      </xdr:nvSpPr>
      <xdr:spPr>
        <a:xfrm>
          <a:off x="16370300" y="92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97949</xdr:rowOff>
    </xdr:from>
    <xdr:to>
      <xdr:col>81</xdr:col>
      <xdr:colOff>101600</xdr:colOff>
      <xdr:row>57</xdr:row>
      <xdr:rowOff>28099</xdr:rowOff>
    </xdr:to>
    <xdr:sp macro="" textlink="">
      <xdr:nvSpPr>
        <xdr:cNvPr id="602" name="楕円 601"/>
        <xdr:cNvSpPr/>
      </xdr:nvSpPr>
      <xdr:spPr>
        <a:xfrm>
          <a:off x="15430500" y="96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19226</xdr:rowOff>
    </xdr:from>
    <xdr:ext cx="534377" cy="259045"/>
    <xdr:sp macro="" textlink="">
      <xdr:nvSpPr>
        <xdr:cNvPr id="603" name="テキスト ボックス 602"/>
        <xdr:cNvSpPr txBox="1"/>
      </xdr:nvSpPr>
      <xdr:spPr>
        <a:xfrm>
          <a:off x="15214111" y="97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68479</xdr:rowOff>
    </xdr:from>
    <xdr:to>
      <xdr:col>76</xdr:col>
      <xdr:colOff>165100</xdr:colOff>
      <xdr:row>57</xdr:row>
      <xdr:rowOff>170079</xdr:rowOff>
    </xdr:to>
    <xdr:sp macro="" textlink="">
      <xdr:nvSpPr>
        <xdr:cNvPr id="604" name="楕円 603"/>
        <xdr:cNvSpPr/>
      </xdr:nvSpPr>
      <xdr:spPr>
        <a:xfrm>
          <a:off x="14541500" y="98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161206</xdr:rowOff>
    </xdr:from>
    <xdr:ext cx="534377" cy="259045"/>
    <xdr:sp macro="" textlink="">
      <xdr:nvSpPr>
        <xdr:cNvPr id="605" name="テキスト ボックス 604"/>
        <xdr:cNvSpPr txBox="1"/>
      </xdr:nvSpPr>
      <xdr:spPr>
        <a:xfrm>
          <a:off x="14325111" y="99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131800</xdr:rowOff>
    </xdr:from>
    <xdr:to>
      <xdr:col>72</xdr:col>
      <xdr:colOff>38100</xdr:colOff>
      <xdr:row>56</xdr:row>
      <xdr:rowOff>61950</xdr:rowOff>
    </xdr:to>
    <xdr:sp macro="" textlink="">
      <xdr:nvSpPr>
        <xdr:cNvPr id="606" name="楕円 605"/>
        <xdr:cNvSpPr/>
      </xdr:nvSpPr>
      <xdr:spPr>
        <a:xfrm>
          <a:off x="13652500" y="95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53077</xdr:rowOff>
    </xdr:from>
    <xdr:ext cx="534377" cy="259045"/>
    <xdr:sp macro="" textlink="">
      <xdr:nvSpPr>
        <xdr:cNvPr id="607" name="テキスト ボックス 606"/>
        <xdr:cNvSpPr txBox="1"/>
      </xdr:nvSpPr>
      <xdr:spPr>
        <a:xfrm>
          <a:off x="13436111" y="96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63468</xdr:rowOff>
    </xdr:from>
    <xdr:to>
      <xdr:col>67</xdr:col>
      <xdr:colOff>101600</xdr:colOff>
      <xdr:row>55</xdr:row>
      <xdr:rowOff>165068</xdr:rowOff>
    </xdr:to>
    <xdr:sp macro="" textlink="">
      <xdr:nvSpPr>
        <xdr:cNvPr id="608" name="楕円 607"/>
        <xdr:cNvSpPr/>
      </xdr:nvSpPr>
      <xdr:spPr>
        <a:xfrm>
          <a:off x="12763500" y="94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10145</xdr:rowOff>
    </xdr:from>
    <xdr:ext cx="534377" cy="259045"/>
    <xdr:sp macro="" textlink="">
      <xdr:nvSpPr>
        <xdr:cNvPr id="609" name="テキスト ボックス 608"/>
        <xdr:cNvSpPr txBox="1"/>
      </xdr:nvSpPr>
      <xdr:spPr>
        <a:xfrm>
          <a:off x="12547111" y="926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108496</xdr:rowOff>
    </xdr:from>
    <xdr:to>
      <xdr:col>85</xdr:col>
      <xdr:colOff>127000</xdr:colOff>
      <xdr:row>78</xdr:row>
      <xdr:rowOff>123492</xdr:rowOff>
    </xdr:to>
    <xdr:cxnSp macro="">
      <xdr:nvCxnSpPr>
        <xdr:cNvPr id="636" name="直線コネクタ 635"/>
        <xdr:cNvCxnSpPr/>
      </xdr:nvCxnSpPr>
      <xdr:spPr>
        <a:xfrm flipV="1">
          <a:off x="15481300" y="13481596"/>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123492</xdr:rowOff>
    </xdr:from>
    <xdr:to>
      <xdr:col>81</xdr:col>
      <xdr:colOff>50800</xdr:colOff>
      <xdr:row>78</xdr:row>
      <xdr:rowOff>139700</xdr:rowOff>
    </xdr:to>
    <xdr:cxnSp macro="">
      <xdr:nvCxnSpPr>
        <xdr:cNvPr id="639" name="直線コネクタ 638"/>
        <xdr:cNvCxnSpPr/>
      </xdr:nvCxnSpPr>
      <xdr:spPr>
        <a:xfrm flipV="1">
          <a:off x="14592300" y="13496592"/>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135562</xdr:rowOff>
    </xdr:from>
    <xdr:to>
      <xdr:col>76</xdr:col>
      <xdr:colOff>114300</xdr:colOff>
      <xdr:row>78</xdr:row>
      <xdr:rowOff>139700</xdr:rowOff>
    </xdr:to>
    <xdr:cxnSp macro="">
      <xdr:nvCxnSpPr>
        <xdr:cNvPr id="642" name="直線コネクタ 641"/>
        <xdr:cNvCxnSpPr/>
      </xdr:nvCxnSpPr>
      <xdr:spPr>
        <a:xfrm>
          <a:off x="13703300" y="13508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122166</xdr:rowOff>
    </xdr:from>
    <xdr:to>
      <xdr:col>71</xdr:col>
      <xdr:colOff>177800</xdr:colOff>
      <xdr:row>78</xdr:row>
      <xdr:rowOff>135562</xdr:rowOff>
    </xdr:to>
    <xdr:cxnSp macro="">
      <xdr:nvCxnSpPr>
        <xdr:cNvPr id="645" name="直線コネクタ 644"/>
        <xdr:cNvCxnSpPr/>
      </xdr:nvCxnSpPr>
      <xdr:spPr>
        <a:xfrm>
          <a:off x="12814300" y="13495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57696</xdr:rowOff>
    </xdr:from>
    <xdr:to>
      <xdr:col>85</xdr:col>
      <xdr:colOff>177800</xdr:colOff>
      <xdr:row>78</xdr:row>
      <xdr:rowOff>159296</xdr:rowOff>
    </xdr:to>
    <xdr:sp macro="" textlink="">
      <xdr:nvSpPr>
        <xdr:cNvPr id="655" name="楕円 654"/>
        <xdr:cNvSpPr/>
      </xdr:nvSpPr>
      <xdr:spPr>
        <a:xfrm>
          <a:off x="162687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151429</xdr:rowOff>
    </xdr:from>
    <xdr:ext cx="469744" cy="259045"/>
    <xdr:sp macro="" textlink="">
      <xdr:nvSpPr>
        <xdr:cNvPr id="656" name="災害復旧費該当値テキスト"/>
        <xdr:cNvSpPr txBox="1"/>
      </xdr:nvSpPr>
      <xdr:spPr>
        <a:xfrm>
          <a:off x="16370300"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72692</xdr:rowOff>
    </xdr:from>
    <xdr:to>
      <xdr:col>81</xdr:col>
      <xdr:colOff>101600</xdr:colOff>
      <xdr:row>79</xdr:row>
      <xdr:rowOff>2842</xdr:rowOff>
    </xdr:to>
    <xdr:sp macro="" textlink="">
      <xdr:nvSpPr>
        <xdr:cNvPr id="657" name="楕円 656"/>
        <xdr:cNvSpPr/>
      </xdr:nvSpPr>
      <xdr:spPr>
        <a:xfrm>
          <a:off x="15430500" y="13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165419</xdr:rowOff>
    </xdr:from>
    <xdr:ext cx="378565" cy="259045"/>
    <xdr:sp macro="" textlink="">
      <xdr:nvSpPr>
        <xdr:cNvPr id="658" name="テキスト ボックス 657"/>
        <xdr:cNvSpPr txBox="1"/>
      </xdr:nvSpPr>
      <xdr:spPr>
        <a:xfrm>
          <a:off x="15292017" y="13538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84762</xdr:rowOff>
    </xdr:from>
    <xdr:to>
      <xdr:col>72</xdr:col>
      <xdr:colOff>38100</xdr:colOff>
      <xdr:row>79</xdr:row>
      <xdr:rowOff>14912</xdr:rowOff>
    </xdr:to>
    <xdr:sp macro="" textlink="">
      <xdr:nvSpPr>
        <xdr:cNvPr id="661" name="楕円 660"/>
        <xdr:cNvSpPr/>
      </xdr:nvSpPr>
      <xdr:spPr>
        <a:xfrm>
          <a:off x="13652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6039</xdr:rowOff>
    </xdr:from>
    <xdr:ext cx="378565" cy="259045"/>
    <xdr:sp macro="" textlink="">
      <xdr:nvSpPr>
        <xdr:cNvPr id="662" name="テキスト ボックス 661"/>
        <xdr:cNvSpPr txBox="1"/>
      </xdr:nvSpPr>
      <xdr:spPr>
        <a:xfrm>
          <a:off x="13514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71366</xdr:rowOff>
    </xdr:from>
    <xdr:to>
      <xdr:col>67</xdr:col>
      <xdr:colOff>101600</xdr:colOff>
      <xdr:row>79</xdr:row>
      <xdr:rowOff>1516</xdr:rowOff>
    </xdr:to>
    <xdr:sp macro="" textlink="">
      <xdr:nvSpPr>
        <xdr:cNvPr id="663" name="楕円 662"/>
        <xdr:cNvSpPr/>
      </xdr:nvSpPr>
      <xdr:spPr>
        <a:xfrm>
          <a:off x="12763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164093</xdr:rowOff>
    </xdr:from>
    <xdr:ext cx="378565" cy="259045"/>
    <xdr:sp macro="" textlink="">
      <xdr:nvSpPr>
        <xdr:cNvPr id="664" name="テキスト ボックス 663"/>
        <xdr:cNvSpPr txBox="1"/>
      </xdr:nvSpPr>
      <xdr:spPr>
        <a:xfrm>
          <a:off x="12625017" y="135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8353</xdr:rowOff>
    </xdr:from>
    <xdr:to>
      <xdr:col>85</xdr:col>
      <xdr:colOff>127000</xdr:colOff>
      <xdr:row>97</xdr:row>
      <xdr:rowOff>27115</xdr:rowOff>
    </xdr:to>
    <xdr:cxnSp macro="">
      <xdr:nvCxnSpPr>
        <xdr:cNvPr id="695" name="直線コネクタ 694"/>
        <xdr:cNvCxnSpPr/>
      </xdr:nvCxnSpPr>
      <xdr:spPr>
        <a:xfrm flipV="1">
          <a:off x="15481300" y="16639003"/>
          <a:ext cx="8382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9185</xdr:rowOff>
    </xdr:from>
    <xdr:to>
      <xdr:col>81</xdr:col>
      <xdr:colOff>50800</xdr:colOff>
      <xdr:row>97</xdr:row>
      <xdr:rowOff>27115</xdr:rowOff>
    </xdr:to>
    <xdr:cxnSp macro="">
      <xdr:nvCxnSpPr>
        <xdr:cNvPr id="698" name="直線コネクタ 697"/>
        <xdr:cNvCxnSpPr/>
      </xdr:nvCxnSpPr>
      <xdr:spPr>
        <a:xfrm>
          <a:off x="14592300" y="16639835"/>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9185</xdr:rowOff>
    </xdr:from>
    <xdr:to>
      <xdr:col>76</xdr:col>
      <xdr:colOff>114300</xdr:colOff>
      <xdr:row>97</xdr:row>
      <xdr:rowOff>20943</xdr:rowOff>
    </xdr:to>
    <xdr:cxnSp macro="">
      <xdr:nvCxnSpPr>
        <xdr:cNvPr id="701" name="直線コネクタ 700"/>
        <xdr:cNvCxnSpPr/>
      </xdr:nvCxnSpPr>
      <xdr:spPr>
        <a:xfrm flipV="1">
          <a:off x="13703300" y="16639835"/>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20943</xdr:rowOff>
    </xdr:from>
    <xdr:to>
      <xdr:col>71</xdr:col>
      <xdr:colOff>177800</xdr:colOff>
      <xdr:row>97</xdr:row>
      <xdr:rowOff>34136</xdr:rowOff>
    </xdr:to>
    <xdr:cxnSp macro="">
      <xdr:nvCxnSpPr>
        <xdr:cNvPr id="704" name="直線コネクタ 703"/>
        <xdr:cNvCxnSpPr/>
      </xdr:nvCxnSpPr>
      <xdr:spPr>
        <a:xfrm flipV="1">
          <a:off x="12814300" y="16651593"/>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129003</xdr:rowOff>
    </xdr:from>
    <xdr:to>
      <xdr:col>85</xdr:col>
      <xdr:colOff>177800</xdr:colOff>
      <xdr:row>97</xdr:row>
      <xdr:rowOff>59153</xdr:rowOff>
    </xdr:to>
    <xdr:sp macro="" textlink="">
      <xdr:nvSpPr>
        <xdr:cNvPr id="714" name="楕円 713"/>
        <xdr:cNvSpPr/>
      </xdr:nvSpPr>
      <xdr:spPr>
        <a:xfrm>
          <a:off x="16268700" y="16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107430</xdr:rowOff>
    </xdr:from>
    <xdr:ext cx="534377" cy="259045"/>
    <xdr:sp macro="" textlink="">
      <xdr:nvSpPr>
        <xdr:cNvPr id="715" name="公債費該当値テキスト"/>
        <xdr:cNvSpPr txBox="1"/>
      </xdr:nvSpPr>
      <xdr:spPr>
        <a:xfrm>
          <a:off x="16370300" y="165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147765</xdr:rowOff>
    </xdr:from>
    <xdr:to>
      <xdr:col>81</xdr:col>
      <xdr:colOff>101600</xdr:colOff>
      <xdr:row>97</xdr:row>
      <xdr:rowOff>77915</xdr:rowOff>
    </xdr:to>
    <xdr:sp macro="" textlink="">
      <xdr:nvSpPr>
        <xdr:cNvPr id="716" name="楕円 715"/>
        <xdr:cNvSpPr/>
      </xdr:nvSpPr>
      <xdr:spPr>
        <a:xfrm>
          <a:off x="15430500" y="166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69042</xdr:rowOff>
    </xdr:from>
    <xdr:ext cx="534377" cy="259045"/>
    <xdr:sp macro="" textlink="">
      <xdr:nvSpPr>
        <xdr:cNvPr id="717" name="テキスト ボックス 716"/>
        <xdr:cNvSpPr txBox="1"/>
      </xdr:nvSpPr>
      <xdr:spPr>
        <a:xfrm>
          <a:off x="15214111" y="166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129835</xdr:rowOff>
    </xdr:from>
    <xdr:to>
      <xdr:col>76</xdr:col>
      <xdr:colOff>165100</xdr:colOff>
      <xdr:row>97</xdr:row>
      <xdr:rowOff>59985</xdr:rowOff>
    </xdr:to>
    <xdr:sp macro="" textlink="">
      <xdr:nvSpPr>
        <xdr:cNvPr id="718" name="楕円 717"/>
        <xdr:cNvSpPr/>
      </xdr:nvSpPr>
      <xdr:spPr>
        <a:xfrm>
          <a:off x="14541500" y="165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51112</xdr:rowOff>
    </xdr:from>
    <xdr:ext cx="534377" cy="259045"/>
    <xdr:sp macro="" textlink="">
      <xdr:nvSpPr>
        <xdr:cNvPr id="719" name="テキスト ボックス 718"/>
        <xdr:cNvSpPr txBox="1"/>
      </xdr:nvSpPr>
      <xdr:spPr>
        <a:xfrm>
          <a:off x="14325111" y="166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141593</xdr:rowOff>
    </xdr:from>
    <xdr:to>
      <xdr:col>72</xdr:col>
      <xdr:colOff>38100</xdr:colOff>
      <xdr:row>97</xdr:row>
      <xdr:rowOff>71743</xdr:rowOff>
    </xdr:to>
    <xdr:sp macro="" textlink="">
      <xdr:nvSpPr>
        <xdr:cNvPr id="720" name="楕円 719"/>
        <xdr:cNvSpPr/>
      </xdr:nvSpPr>
      <xdr:spPr>
        <a:xfrm>
          <a:off x="136525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62870</xdr:rowOff>
    </xdr:from>
    <xdr:ext cx="534377" cy="259045"/>
    <xdr:sp macro="" textlink="">
      <xdr:nvSpPr>
        <xdr:cNvPr id="721" name="テキスト ボックス 720"/>
        <xdr:cNvSpPr txBox="1"/>
      </xdr:nvSpPr>
      <xdr:spPr>
        <a:xfrm>
          <a:off x="13436111"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154786</xdr:rowOff>
    </xdr:from>
    <xdr:to>
      <xdr:col>67</xdr:col>
      <xdr:colOff>101600</xdr:colOff>
      <xdr:row>97</xdr:row>
      <xdr:rowOff>84936</xdr:rowOff>
    </xdr:to>
    <xdr:sp macro="" textlink="">
      <xdr:nvSpPr>
        <xdr:cNvPr id="722" name="楕円 721"/>
        <xdr:cNvSpPr/>
      </xdr:nvSpPr>
      <xdr:spPr>
        <a:xfrm>
          <a:off x="12763500" y="166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76063</xdr:rowOff>
    </xdr:from>
    <xdr:ext cx="534377" cy="259045"/>
    <xdr:sp macro="" textlink="">
      <xdr:nvSpPr>
        <xdr:cNvPr id="723" name="テキスト ボックス 722"/>
        <xdr:cNvSpPr txBox="1"/>
      </xdr:nvSpPr>
      <xdr:spPr>
        <a:xfrm>
          <a:off x="12547111" y="167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農林水産業費」は、全国平均、県平均を上回っている。「消防費」は、消防団詰所の新設、消防ポンプ車の更新が主な要因であり、一時的な増額である。「農林水産業費」は、農業生産基盤の強化のため県の補助金を活用した支援策や農業集落排水事業特別会計への繰出金などにより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体育センターの大規模改修、ＧＩＧＡスクール構想に伴う環境整備により前年度より大幅な増額となった。ＧＩＧＡスクール構想では、タブレットとネットワーク環境の構築は完了したが、今後はそれに伴う通信料やソフト使用料などが経常経費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台風１９号被害による道路や河川、農業施設の復旧工事である。令和２年度中に工事は完了した。「総務費」が、前年度より増額したのは、新型コロナウイルス感染症対策として実施した定額給付金によるものである。「民生費」は、子育て支援や障がい福祉などの社会保障経費の増額によるもので、今後も増え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標準財政規模は、町税収入等の一般財源の額からその団体の経営規模をはかるもので法人税収の多寡による影響が大きい。</a:t>
          </a:r>
        </a:p>
        <a:p>
          <a:r>
            <a:rPr kumimoji="1" lang="ja-JP" altLang="en-US" sz="1400">
              <a:latin typeface="ＭＳ ゴシック" pitchFamily="49" charset="-128"/>
              <a:ea typeface="ＭＳ ゴシック" pitchFamily="49" charset="-128"/>
            </a:rPr>
            <a:t>　「実質単年度収支」が赤字となった場合も基金により対応できているため、「実質収支額」等は黒字を保っているが、基金の残高は減少している。</a:t>
          </a:r>
        </a:p>
        <a:p>
          <a:r>
            <a:rPr kumimoji="1" lang="ja-JP" altLang="en-US" sz="1400">
              <a:latin typeface="ＭＳ ゴシック" pitchFamily="49" charset="-128"/>
              <a:ea typeface="ＭＳ ゴシック" pitchFamily="49" charset="-128"/>
            </a:rPr>
            <a:t>　今後も税収の変動に対応できる基金残高を確保しながら、適正な行財政運営に努めていく。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一般会計からの繰出や補助により、いずれの会計も赤字決算になっていない。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毎年の収支額を留保資金として積み上げており、黒字額が大きい。独立採算の原則に基づき令和２年度より出資を行わないこととしている。ただし、留保資金は、水道管の老朽化及び耐震化のための更新費用の財源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「下水道事業会計」は、法適化２年目であり赤字とはならなかったが、一般会計からの出資、補助に依存している状況である。企業会計となったため、使用料の見直しに積極的に取り組む必要がある。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その他の会計については、高齢化や医療ニーズの多様化などにより需要は増える見込みである。各保険給付基金の活用と合わせて保険料などの見直しは必要に応じて取り組んでいる。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15633360</v>
      </c>
      <c r="BO4" s="433"/>
      <c r="BP4" s="433"/>
      <c r="BQ4" s="433"/>
      <c r="BR4" s="433"/>
      <c r="BS4" s="433"/>
      <c r="BT4" s="433"/>
      <c r="BU4" s="434"/>
      <c r="BV4" s="432">
        <v>11115730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9.5</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14820222</v>
      </c>
      <c r="BO5" s="470"/>
      <c r="BP5" s="470"/>
      <c r="BQ5" s="470"/>
      <c r="BR5" s="470"/>
      <c r="BS5" s="470"/>
      <c r="BT5" s="470"/>
      <c r="BU5" s="471"/>
      <c r="BV5" s="469">
        <v>10508456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88.9</v>
      </c>
      <c r="CU5" s="467"/>
      <c r="CV5" s="467"/>
      <c r="CW5" s="467"/>
      <c r="CX5" s="467"/>
      <c r="CY5" s="467"/>
      <c r="CZ5" s="467"/>
      <c r="DA5" s="468"/>
      <c r="DB5" s="466">
        <v>80.5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813138</v>
      </c>
      <c r="BO6" s="470"/>
      <c r="BP6" s="470"/>
      <c r="BQ6" s="470"/>
      <c r="BR6" s="470"/>
      <c r="BS6" s="470"/>
      <c r="BT6" s="470"/>
      <c r="BU6" s="471"/>
      <c r="BV6" s="469">
        <v>607274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91.7</v>
      </c>
      <c r="CU6" s="507"/>
      <c r="CV6" s="507"/>
      <c r="CW6" s="507"/>
      <c r="CX6" s="507"/>
      <c r="CY6" s="507"/>
      <c r="CZ6" s="507"/>
      <c r="DA6" s="508"/>
      <c r="DB6" s="506">
        <v>86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124713</v>
      </c>
      <c r="BO7" s="470"/>
      <c r="BP7" s="470"/>
      <c r="BQ7" s="470"/>
      <c r="BR7" s="470"/>
      <c r="BS7" s="470"/>
      <c r="BT7" s="470"/>
      <c r="BU7" s="471"/>
      <c r="BV7" s="469">
        <v>170886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7237192</v>
      </c>
      <c r="CU7" s="470"/>
      <c r="CV7" s="470"/>
      <c r="CW7" s="470"/>
      <c r="CX7" s="470"/>
      <c r="CY7" s="470"/>
      <c r="CZ7" s="470"/>
      <c r="DA7" s="471"/>
      <c r="DB7" s="469">
        <v>6851001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688425</v>
      </c>
      <c r="BO8" s="470"/>
      <c r="BP8" s="470"/>
      <c r="BQ8" s="470"/>
      <c r="BR8" s="470"/>
      <c r="BS8" s="470"/>
      <c r="BT8" s="470"/>
      <c r="BU8" s="471"/>
      <c r="BV8" s="469">
        <v>436388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1.08</v>
      </c>
      <c r="CU8" s="510"/>
      <c r="CV8" s="510"/>
      <c r="CW8" s="510"/>
      <c r="CX8" s="510"/>
      <c r="CY8" s="510"/>
      <c r="CZ8" s="510"/>
      <c r="DA8" s="511"/>
      <c r="DB8" s="509">
        <v>1.07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30806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238084</v>
      </c>
      <c r="BO9" s="470"/>
      <c r="BP9" s="470"/>
      <c r="BQ9" s="470"/>
      <c r="BR9" s="470"/>
      <c r="BS9" s="470"/>
      <c r="BT9" s="470"/>
      <c r="BU9" s="471"/>
      <c r="BV9" s="469">
        <v>69417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9.5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31046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351</v>
      </c>
      <c r="BO10" s="470"/>
      <c r="BP10" s="470"/>
      <c r="BQ10" s="470"/>
      <c r="BR10" s="470"/>
      <c r="BS10" s="470"/>
      <c r="BT10" s="470"/>
      <c r="BU10" s="471"/>
      <c r="BV10" s="469">
        <v>612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108</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31285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108</v>
      </c>
      <c r="AV12" s="502"/>
      <c r="AW12" s="502"/>
      <c r="AX12" s="502"/>
      <c r="AY12" s="503" t="s">
        <v>133</v>
      </c>
      <c r="AZ12" s="504"/>
      <c r="BA12" s="504"/>
      <c r="BB12" s="504"/>
      <c r="BC12" s="504"/>
      <c r="BD12" s="504"/>
      <c r="BE12" s="504"/>
      <c r="BF12" s="504"/>
      <c r="BG12" s="504"/>
      <c r="BH12" s="504"/>
      <c r="BI12" s="504"/>
      <c r="BJ12" s="504"/>
      <c r="BK12" s="504"/>
      <c r="BL12" s="504"/>
      <c r="BM12" s="505"/>
      <c r="BN12" s="469">
        <v>492592</v>
      </c>
      <c r="BO12" s="470"/>
      <c r="BP12" s="470"/>
      <c r="BQ12" s="470"/>
      <c r="BR12" s="470"/>
      <c r="BS12" s="470"/>
      <c r="BT12" s="470"/>
      <c r="BU12" s="471"/>
      <c r="BV12" s="469">
        <v>10218</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30871</v>
      </c>
      <c r="S13" s="554"/>
      <c r="T13" s="554"/>
      <c r="U13" s="554"/>
      <c r="V13" s="555"/>
      <c r="W13" s="485" t="s">
        <v>136</v>
      </c>
      <c r="X13" s="486"/>
      <c r="Y13" s="486"/>
      <c r="Z13" s="486"/>
      <c r="AA13" s="486"/>
      <c r="AB13" s="476"/>
      <c r="AC13" s="520">
        <v>1399</v>
      </c>
      <c r="AD13" s="521"/>
      <c r="AE13" s="521"/>
      <c r="AF13" s="521"/>
      <c r="AG13" s="563"/>
      <c r="AH13" s="520">
        <v>1462</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-254157</v>
      </c>
      <c r="BO13" s="470"/>
      <c r="BP13" s="470"/>
      <c r="BQ13" s="470"/>
      <c r="BR13" s="470"/>
      <c r="BS13" s="470"/>
      <c r="BT13" s="470"/>
      <c r="BU13" s="471"/>
      <c r="BV13" s="469">
        <v>59811</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5.2</v>
      </c>
      <c r="CU13" s="467"/>
      <c r="CV13" s="467"/>
      <c r="CW13" s="467"/>
      <c r="CX13" s="467"/>
      <c r="CY13" s="467"/>
      <c r="CZ13" s="467"/>
      <c r="DA13" s="468"/>
      <c r="DB13" s="466">
        <v>5.0999999999999996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31245</v>
      </c>
      <c r="S14" s="554"/>
      <c r="T14" s="554"/>
      <c r="U14" s="554"/>
      <c r="V14" s="555"/>
      <c r="W14" s="459"/>
      <c r="X14" s="460"/>
      <c r="Y14" s="460"/>
      <c r="Z14" s="460"/>
      <c r="AA14" s="460"/>
      <c r="AB14" s="449"/>
      <c r="AC14" s="556">
        <v>8.6</v>
      </c>
      <c r="AD14" s="557"/>
      <c r="AE14" s="557"/>
      <c r="AF14" s="557"/>
      <c r="AG14" s="558"/>
      <c r="AH14" s="556">
        <v>9.1999999999999993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143</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30862</v>
      </c>
      <c r="S15" s="554"/>
      <c r="T15" s="554"/>
      <c r="U15" s="554"/>
      <c r="V15" s="555"/>
      <c r="W15" s="485" t="s">
        <v>144</v>
      </c>
      <c r="X15" s="486"/>
      <c r="Y15" s="486"/>
      <c r="Z15" s="486"/>
      <c r="AA15" s="486"/>
      <c r="AB15" s="476"/>
      <c r="AC15" s="520">
        <v>5844</v>
      </c>
      <c r="AD15" s="521"/>
      <c r="AE15" s="521"/>
      <c r="AF15" s="521"/>
      <c r="AG15" s="563"/>
      <c r="AH15" s="520">
        <v>5931</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5406123</v>
      </c>
      <c r="BO15" s="433"/>
      <c r="BP15" s="433"/>
      <c r="BQ15" s="433"/>
      <c r="BR15" s="433"/>
      <c r="BS15" s="433"/>
      <c r="BT15" s="433"/>
      <c r="BU15" s="434"/>
      <c r="BV15" s="432">
        <v>4811224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35.9</v>
      </c>
      <c r="AD16" s="557"/>
      <c r="AE16" s="557"/>
      <c r="AF16" s="557"/>
      <c r="AG16" s="558"/>
      <c r="AH16" s="556">
        <v>37.4</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5513943</v>
      </c>
      <c r="BO16" s="470"/>
      <c r="BP16" s="470"/>
      <c r="BQ16" s="470"/>
      <c r="BR16" s="470"/>
      <c r="BS16" s="470"/>
      <c r="BT16" s="470"/>
      <c r="BU16" s="471"/>
      <c r="BV16" s="469">
        <v>5018673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9037</v>
      </c>
      <c r="AD17" s="521"/>
      <c r="AE17" s="521"/>
      <c r="AF17" s="521"/>
      <c r="AG17" s="563"/>
      <c r="AH17" s="520">
        <v>8476</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6916654</v>
      </c>
      <c r="BO17" s="470"/>
      <c r="BP17" s="470"/>
      <c r="BQ17" s="470"/>
      <c r="BR17" s="470"/>
      <c r="BS17" s="470"/>
      <c r="BT17" s="470"/>
      <c r="BU17" s="471"/>
      <c r="BV17" s="469">
        <v>6174359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54.39</v>
      </c>
      <c r="M18" s="585"/>
      <c r="N18" s="585"/>
      <c r="O18" s="585"/>
      <c r="P18" s="585"/>
      <c r="Q18" s="585"/>
      <c r="R18" s="586"/>
      <c r="S18" s="586"/>
      <c r="T18" s="586"/>
      <c r="U18" s="586"/>
      <c r="V18" s="587"/>
      <c r="W18" s="487"/>
      <c r="X18" s="488"/>
      <c r="Y18" s="488"/>
      <c r="Z18" s="488"/>
      <c r="AA18" s="488"/>
      <c r="AB18" s="479"/>
      <c r="AC18" s="588">
        <v>55.5</v>
      </c>
      <c r="AD18" s="589"/>
      <c r="AE18" s="589"/>
      <c r="AF18" s="589"/>
      <c r="AG18" s="590"/>
      <c r="AH18" s="588">
        <v>53.4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6274243</v>
      </c>
      <c r="BO18" s="470"/>
      <c r="BP18" s="470"/>
      <c r="BQ18" s="470"/>
      <c r="BR18" s="470"/>
      <c r="BS18" s="470"/>
      <c r="BT18" s="470"/>
      <c r="BU18" s="471"/>
      <c r="BV18" s="469">
        <v>5915387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566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8885692</v>
      </c>
      <c r="BO19" s="470"/>
      <c r="BP19" s="470"/>
      <c r="BQ19" s="470"/>
      <c r="BR19" s="470"/>
      <c r="BS19" s="470"/>
      <c r="BT19" s="470"/>
      <c r="BU19" s="471"/>
      <c r="BV19" s="469">
        <v>8340757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11544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6398775</v>
      </c>
      <c r="BO23" s="470"/>
      <c r="BP23" s="470"/>
      <c r="BQ23" s="470"/>
      <c r="BR23" s="470"/>
      <c r="BS23" s="470"/>
      <c r="BT23" s="470"/>
      <c r="BU23" s="471"/>
      <c r="BV23" s="469">
        <v>6268366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7800</v>
      </c>
      <c r="R24" s="521"/>
      <c r="S24" s="521"/>
      <c r="T24" s="521"/>
      <c r="U24" s="521"/>
      <c r="V24" s="563"/>
      <c r="W24" s="622"/>
      <c r="X24" s="610"/>
      <c r="Y24" s="611"/>
      <c r="Z24" s="519" t="s">
        <v>168</v>
      </c>
      <c r="AA24" s="499"/>
      <c r="AB24" s="499"/>
      <c r="AC24" s="499"/>
      <c r="AD24" s="499"/>
      <c r="AE24" s="499"/>
      <c r="AF24" s="499"/>
      <c r="AG24" s="500"/>
      <c r="AH24" s="520">
        <v>185</v>
      </c>
      <c r="AI24" s="521"/>
      <c r="AJ24" s="521"/>
      <c r="AK24" s="521"/>
      <c r="AL24" s="563"/>
      <c r="AM24" s="520">
        <v>537980</v>
      </c>
      <c r="AN24" s="521"/>
      <c r="AO24" s="521"/>
      <c r="AP24" s="521"/>
      <c r="AQ24" s="521"/>
      <c r="AR24" s="563"/>
      <c r="AS24" s="520">
        <v>2908</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3347883</v>
      </c>
      <c r="BO24" s="470"/>
      <c r="BP24" s="470"/>
      <c r="BQ24" s="470"/>
      <c r="BR24" s="470"/>
      <c r="BS24" s="470"/>
      <c r="BT24" s="470"/>
      <c r="BU24" s="471"/>
      <c r="BV24" s="469">
        <v>3274169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6200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172</v>
      </c>
      <c r="AN25" s="521"/>
      <c r="AO25" s="521"/>
      <c r="AP25" s="521"/>
      <c r="AQ25" s="521"/>
      <c r="AR25" s="563"/>
      <c r="AS25" s="520" t="s">
        <v>143</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1727361</v>
      </c>
      <c r="BO25" s="433"/>
      <c r="BP25" s="433"/>
      <c r="BQ25" s="433"/>
      <c r="BR25" s="433"/>
      <c r="BS25" s="433"/>
      <c r="BT25" s="433"/>
      <c r="BU25" s="434"/>
      <c r="BV25" s="432">
        <v>1430381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5800</v>
      </c>
      <c r="R26" s="521"/>
      <c r="S26" s="521"/>
      <c r="T26" s="521"/>
      <c r="U26" s="521"/>
      <c r="V26" s="563"/>
      <c r="W26" s="622"/>
      <c r="X26" s="610"/>
      <c r="Y26" s="611"/>
      <c r="Z26" s="519" t="s">
        <v>175</v>
      </c>
      <c r="AA26" s="632"/>
      <c r="AB26" s="632"/>
      <c r="AC26" s="632"/>
      <c r="AD26" s="632"/>
      <c r="AE26" s="632"/>
      <c r="AF26" s="632"/>
      <c r="AG26" s="633"/>
      <c r="AH26" s="520">
        <v>8</v>
      </c>
      <c r="AI26" s="521"/>
      <c r="AJ26" s="521"/>
      <c r="AK26" s="521"/>
      <c r="AL26" s="563"/>
      <c r="AM26" s="520">
        <v>24904</v>
      </c>
      <c r="AN26" s="521"/>
      <c r="AO26" s="521"/>
      <c r="AP26" s="521"/>
      <c r="AQ26" s="521"/>
      <c r="AR26" s="563"/>
      <c r="AS26" s="520">
        <v>3113</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3650</v>
      </c>
      <c r="R27" s="521"/>
      <c r="S27" s="521"/>
      <c r="T27" s="521"/>
      <c r="U27" s="521"/>
      <c r="V27" s="563"/>
      <c r="W27" s="622"/>
      <c r="X27" s="610"/>
      <c r="Y27" s="611"/>
      <c r="Z27" s="519" t="s">
        <v>178</v>
      </c>
      <c r="AA27" s="499"/>
      <c r="AB27" s="499"/>
      <c r="AC27" s="499"/>
      <c r="AD27" s="499"/>
      <c r="AE27" s="499"/>
      <c r="AF27" s="499"/>
      <c r="AG27" s="500"/>
      <c r="AH27" s="520">
        <v>3</v>
      </c>
      <c r="AI27" s="521"/>
      <c r="AJ27" s="521"/>
      <c r="AK27" s="521"/>
      <c r="AL27" s="563"/>
      <c r="AM27" s="520">
        <v>11691</v>
      </c>
      <c r="AN27" s="521"/>
      <c r="AO27" s="521"/>
      <c r="AP27" s="521"/>
      <c r="AQ27" s="521"/>
      <c r="AR27" s="563"/>
      <c r="AS27" s="520">
        <v>3897</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485861</v>
      </c>
      <c r="BO27" s="646"/>
      <c r="BP27" s="646"/>
      <c r="BQ27" s="646"/>
      <c r="BR27" s="646"/>
      <c r="BS27" s="646"/>
      <c r="BT27" s="646"/>
      <c r="BU27" s="647"/>
      <c r="BV27" s="645">
        <v>485861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2950</v>
      </c>
      <c r="R28" s="521"/>
      <c r="S28" s="521"/>
      <c r="T28" s="521"/>
      <c r="U28" s="521"/>
      <c r="V28" s="563"/>
      <c r="W28" s="622"/>
      <c r="X28" s="610"/>
      <c r="Y28" s="611"/>
      <c r="Z28" s="519" t="s">
        <v>181</v>
      </c>
      <c r="AA28" s="499"/>
      <c r="AB28" s="499"/>
      <c r="AC28" s="499"/>
      <c r="AD28" s="499"/>
      <c r="AE28" s="499"/>
      <c r="AF28" s="499"/>
      <c r="AG28" s="500"/>
      <c r="AH28" s="520" t="s">
        <v>143</v>
      </c>
      <c r="AI28" s="521"/>
      <c r="AJ28" s="521"/>
      <c r="AK28" s="521"/>
      <c r="AL28" s="563"/>
      <c r="AM28" s="520" t="s">
        <v>172</v>
      </c>
      <c r="AN28" s="521"/>
      <c r="AO28" s="521"/>
      <c r="AP28" s="521"/>
      <c r="AQ28" s="521"/>
      <c r="AR28" s="563"/>
      <c r="AS28" s="520" t="s">
        <v>172</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2458514</v>
      </c>
      <c r="BO28" s="433"/>
      <c r="BP28" s="433"/>
      <c r="BQ28" s="433"/>
      <c r="BR28" s="433"/>
      <c r="BS28" s="433"/>
      <c r="BT28" s="433"/>
      <c r="BU28" s="434"/>
      <c r="BV28" s="432">
        <v>2950755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12</v>
      </c>
      <c r="M29" s="521"/>
      <c r="N29" s="521"/>
      <c r="O29" s="521"/>
      <c r="P29" s="563"/>
      <c r="Q29" s="520">
        <v>2700</v>
      </c>
      <c r="R29" s="521"/>
      <c r="S29" s="521"/>
      <c r="T29" s="521"/>
      <c r="U29" s="521"/>
      <c r="V29" s="563"/>
      <c r="W29" s="623"/>
      <c r="X29" s="624"/>
      <c r="Y29" s="625"/>
      <c r="Z29" s="519" t="s">
        <v>184</v>
      </c>
      <c r="AA29" s="499"/>
      <c r="AB29" s="499"/>
      <c r="AC29" s="499"/>
      <c r="AD29" s="499"/>
      <c r="AE29" s="499"/>
      <c r="AF29" s="499"/>
      <c r="AG29" s="500"/>
      <c r="AH29" s="520">
        <v>188</v>
      </c>
      <c r="AI29" s="521"/>
      <c r="AJ29" s="521"/>
      <c r="AK29" s="521"/>
      <c r="AL29" s="563"/>
      <c r="AM29" s="520">
        <v>549671</v>
      </c>
      <c r="AN29" s="521"/>
      <c r="AO29" s="521"/>
      <c r="AP29" s="521"/>
      <c r="AQ29" s="521"/>
      <c r="AR29" s="563"/>
      <c r="AS29" s="520">
        <v>2924</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1262852</v>
      </c>
      <c r="BO29" s="470"/>
      <c r="BP29" s="470"/>
      <c r="BQ29" s="470"/>
      <c r="BR29" s="470"/>
      <c r="BS29" s="470"/>
      <c r="BT29" s="470"/>
      <c r="BU29" s="471"/>
      <c r="BV29" s="469">
        <v>1362388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97.8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1035370</v>
      </c>
      <c r="BO30" s="646"/>
      <c r="BP30" s="646"/>
      <c r="BQ30" s="646"/>
      <c r="BR30" s="646"/>
      <c r="BS30" s="646"/>
      <c r="BT30" s="646"/>
      <c r="BU30" s="647"/>
      <c r="BV30" s="645">
        <v>897494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193</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石橋地区消防組合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上三川町農業公社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小山広域保健衛生組合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栃木県市町村総合事務組合　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栃木県市町村総合事務組合　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栃木県後期高齢者医療広域連合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栃木県後期高齢者医療広域連合　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0SupRhXAonFxp88CJDPqTCEM0JxOcHoYVKLYuo+igzjdKam0AbPle0xwsmEQZI6vFWhNrn6A513ZqXTWs1q0Ng==" saltValue="d8Aryu28opbhEz8tbA9n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23.19</v>
      </c>
      <c r="G34" s="33">
        <v>30.03</v>
      </c>
      <c r="H34" s="33">
        <v>23.59</v>
      </c>
      <c r="I34" s="33">
        <v>33.97</v>
      </c>
      <c r="J34" s="34">
        <v>28.12</v>
      </c>
      <c r="K34" s="22"/>
      <c r="L34" s="22"/>
      <c r="M34" s="22"/>
      <c r="N34" s="22"/>
      <c r="O34" s="22"/>
      <c r="P34" s="22"/>
    </row>
    <row r="35" spans="1:16" ht="39" customHeight="1" x14ac:dyDescent="0.15">
      <c r="A35" s="22"/>
      <c r="B35" s="35"/>
      <c r="C35" s="1244" t="s">
        <v>562</v>
      </c>
      <c r="D35" s="1245"/>
      <c r="E35" s="1246"/>
      <c r="F35" s="36">
        <v>3.39</v>
      </c>
      <c r="G35" s="37">
        <v>5.26</v>
      </c>
      <c r="H35" s="37">
        <v>3.94</v>
      </c>
      <c r="I35" s="37">
        <v>6.36</v>
      </c>
      <c r="J35" s="38">
        <v>9.51</v>
      </c>
      <c r="K35" s="22"/>
      <c r="L35" s="22"/>
      <c r="M35" s="22"/>
      <c r="N35" s="22"/>
      <c r="O35" s="22"/>
      <c r="P35" s="22"/>
    </row>
    <row r="36" spans="1:16" ht="39" customHeight="1" x14ac:dyDescent="0.15">
      <c r="A36" s="22"/>
      <c r="B36" s="35"/>
      <c r="C36" s="1244" t="s">
        <v>563</v>
      </c>
      <c r="D36" s="1245"/>
      <c r="E36" s="1246"/>
      <c r="F36" s="36">
        <v>1.67</v>
      </c>
      <c r="G36" s="37">
        <v>1.34</v>
      </c>
      <c r="H36" s="37">
        <v>1.06</v>
      </c>
      <c r="I36" s="37">
        <v>1.87</v>
      </c>
      <c r="J36" s="38">
        <v>1.54</v>
      </c>
      <c r="K36" s="22"/>
      <c r="L36" s="22"/>
      <c r="M36" s="22"/>
      <c r="N36" s="22"/>
      <c r="O36" s="22"/>
      <c r="P36" s="22"/>
    </row>
    <row r="37" spans="1:16" ht="39" customHeight="1" x14ac:dyDescent="0.15">
      <c r="A37" s="22"/>
      <c r="B37" s="35"/>
      <c r="C37" s="1244" t="s">
        <v>564</v>
      </c>
      <c r="D37" s="1245"/>
      <c r="E37" s="1246"/>
      <c r="F37" s="36">
        <v>1.69</v>
      </c>
      <c r="G37" s="37">
        <v>3.29</v>
      </c>
      <c r="H37" s="37">
        <v>1.76</v>
      </c>
      <c r="I37" s="37">
        <v>0.92</v>
      </c>
      <c r="J37" s="38">
        <v>1.38</v>
      </c>
      <c r="K37" s="22"/>
      <c r="L37" s="22"/>
      <c r="M37" s="22"/>
      <c r="N37" s="22"/>
      <c r="O37" s="22"/>
      <c r="P37" s="22"/>
    </row>
    <row r="38" spans="1:16" ht="39" customHeight="1" x14ac:dyDescent="0.15">
      <c r="A38" s="22"/>
      <c r="B38" s="35"/>
      <c r="C38" s="1244" t="s">
        <v>565</v>
      </c>
      <c r="D38" s="1245"/>
      <c r="E38" s="1246"/>
      <c r="F38" s="36" t="s">
        <v>512</v>
      </c>
      <c r="G38" s="37" t="s">
        <v>512</v>
      </c>
      <c r="H38" s="37" t="s">
        <v>512</v>
      </c>
      <c r="I38" s="37">
        <v>0.55000000000000004</v>
      </c>
      <c r="J38" s="38">
        <v>0.56999999999999995</v>
      </c>
      <c r="K38" s="22"/>
      <c r="L38" s="22"/>
      <c r="M38" s="22"/>
      <c r="N38" s="22"/>
      <c r="O38" s="22"/>
      <c r="P38" s="22"/>
    </row>
    <row r="39" spans="1:16" ht="39" customHeight="1" x14ac:dyDescent="0.15">
      <c r="A39" s="22"/>
      <c r="B39" s="35"/>
      <c r="C39" s="1244" t="s">
        <v>566</v>
      </c>
      <c r="D39" s="1245"/>
      <c r="E39" s="1246"/>
      <c r="F39" s="36">
        <v>0.12</v>
      </c>
      <c r="G39" s="37">
        <v>0.12</v>
      </c>
      <c r="H39" s="37">
        <v>0.05</v>
      </c>
      <c r="I39" s="37">
        <v>0.06</v>
      </c>
      <c r="J39" s="38">
        <v>0.23</v>
      </c>
      <c r="K39" s="22"/>
      <c r="L39" s="22"/>
      <c r="M39" s="22"/>
      <c r="N39" s="22"/>
      <c r="O39" s="22"/>
      <c r="P39" s="22"/>
    </row>
    <row r="40" spans="1:16" ht="39" customHeight="1" x14ac:dyDescent="0.15">
      <c r="A40" s="22"/>
      <c r="B40" s="35"/>
      <c r="C40" s="1244" t="s">
        <v>567</v>
      </c>
      <c r="D40" s="1245"/>
      <c r="E40" s="1246"/>
      <c r="F40" s="36">
        <v>7.0000000000000007E-2</v>
      </c>
      <c r="G40" s="37">
        <v>0.03</v>
      </c>
      <c r="H40" s="37">
        <v>0.05</v>
      </c>
      <c r="I40" s="37">
        <v>7.0000000000000007E-2</v>
      </c>
      <c r="J40" s="38">
        <v>0.02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512</v>
      </c>
      <c r="G42" s="37" t="s">
        <v>512</v>
      </c>
      <c r="H42" s="37" t="s">
        <v>569</v>
      </c>
      <c r="I42" s="37" t="s">
        <v>512</v>
      </c>
      <c r="J42" s="38" t="s">
        <v>512</v>
      </c>
      <c r="K42" s="22"/>
      <c r="L42" s="22"/>
      <c r="M42" s="22"/>
      <c r="N42" s="22"/>
      <c r="O42" s="22"/>
      <c r="P42" s="22"/>
    </row>
    <row r="43" spans="1:16" ht="39" customHeight="1" thickBot="1" x14ac:dyDescent="0.2">
      <c r="A43" s="22"/>
      <c r="B43" s="40"/>
      <c r="C43" s="1247" t="s">
        <v>570</v>
      </c>
      <c r="D43" s="1248"/>
      <c r="E43" s="1249"/>
      <c r="F43" s="41">
        <v>0.22</v>
      </c>
      <c r="G43" s="42">
        <v>0.22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f53mVWC7aBczMfo5fD7zbcHAaJ9JfWOfvZBizoAYnoDUjOYcYlCZii02+QTn90Ef1zQOZQEh8E7hYWuoyncOQ==" saltValue="mY5uPcAP54xckOP5d04+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785</v>
      </c>
      <c r="L45" s="60">
        <v>810</v>
      </c>
      <c r="M45" s="60">
        <v>827</v>
      </c>
      <c r="N45" s="60">
        <v>793</v>
      </c>
      <c r="O45" s="61">
        <v>830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15</v>
      </c>
      <c r="F48" s="1260"/>
      <c r="G48" s="1260"/>
      <c r="H48" s="1260"/>
      <c r="I48" s="1260"/>
      <c r="J48" s="1261"/>
      <c r="K48" s="63">
        <v>613</v>
      </c>
      <c r="L48" s="64">
        <v>627</v>
      </c>
      <c r="M48" s="64">
        <v>622</v>
      </c>
      <c r="N48" s="64">
        <v>603</v>
      </c>
      <c r="O48" s="65">
        <v>589</v>
      </c>
      <c r="P48" s="48"/>
      <c r="Q48" s="48"/>
      <c r="R48" s="48"/>
      <c r="S48" s="48"/>
      <c r="T48" s="48"/>
      <c r="U48" s="48"/>
    </row>
    <row r="49" spans="1:21" ht="30.75" customHeight="1" x14ac:dyDescent="0.15">
      <c r="A49" s="48"/>
      <c r="B49" s="1254"/>
      <c r="C49" s="1255"/>
      <c r="D49" s="62"/>
      <c r="E49" s="1260" t="s">
        <v>16</v>
      </c>
      <c r="F49" s="1260"/>
      <c r="G49" s="1260"/>
      <c r="H49" s="1260"/>
      <c r="I49" s="1260"/>
      <c r="J49" s="1261"/>
      <c r="K49" s="63">
        <v>56</v>
      </c>
      <c r="L49" s="64">
        <v>56</v>
      </c>
      <c r="M49" s="64">
        <v>56</v>
      </c>
      <c r="N49" s="64">
        <v>64</v>
      </c>
      <c r="O49" s="65">
        <v>58</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v>0</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512</v>
      </c>
      <c r="L51" s="64" t="s">
        <v>512</v>
      </c>
      <c r="M51" s="64" t="s">
        <v>512</v>
      </c>
      <c r="N51" s="64" t="s">
        <v>512</v>
      </c>
      <c r="O51" s="65" t="s">
        <v>512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1171</v>
      </c>
      <c r="L52" s="64">
        <v>1175</v>
      </c>
      <c r="M52" s="64">
        <v>1159</v>
      </c>
      <c r="N52" s="64">
        <v>1124</v>
      </c>
      <c r="O52" s="65">
        <v>1105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283</v>
      </c>
      <c r="L53" s="69">
        <v>318</v>
      </c>
      <c r="M53" s="69">
        <v>346</v>
      </c>
      <c r="N53" s="69">
        <v>336</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a+EbYoEMcjn/zBZlV1zBD+8vqDzKcX2ME+mZ0GXMJ183HTXq9lCTebPmnwy4D5GiOOlJj8YcZUnelmqNDCNg==" saltValue="kq4RcApLGAevZP3/cwTW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6998</v>
      </c>
      <c r="J41" s="104">
        <v>6755</v>
      </c>
      <c r="K41" s="104">
        <v>6183</v>
      </c>
      <c r="L41" s="104">
        <v>6268</v>
      </c>
      <c r="M41" s="105">
        <v>6399</v>
      </c>
    </row>
    <row r="42" spans="2:13" ht="27.75" customHeight="1" x14ac:dyDescent="0.15">
      <c r="B42" s="1280"/>
      <c r="C42" s="1281"/>
      <c r="D42" s="106"/>
      <c r="E42" s="1286" t="s">
        <v>32</v>
      </c>
      <c r="F42" s="1286"/>
      <c r="G42" s="1286"/>
      <c r="H42" s="1287"/>
      <c r="I42" s="107" t="s">
        <v>512</v>
      </c>
      <c r="J42" s="108" t="s">
        <v>512</v>
      </c>
      <c r="K42" s="108" t="s">
        <v>512</v>
      </c>
      <c r="L42" s="108" t="s">
        <v>512</v>
      </c>
      <c r="M42" s="109" t="s">
        <v>512</v>
      </c>
    </row>
    <row r="43" spans="2:13" ht="27.75" customHeight="1" x14ac:dyDescent="0.15">
      <c r="B43" s="1280"/>
      <c r="C43" s="1281"/>
      <c r="D43" s="106"/>
      <c r="E43" s="1286" t="s">
        <v>33</v>
      </c>
      <c r="F43" s="1286"/>
      <c r="G43" s="1286"/>
      <c r="H43" s="1287"/>
      <c r="I43" s="107">
        <v>7725</v>
      </c>
      <c r="J43" s="108">
        <v>7384</v>
      </c>
      <c r="K43" s="108">
        <v>7077</v>
      </c>
      <c r="L43" s="108">
        <v>6834</v>
      </c>
      <c r="M43" s="109">
        <v>6475</v>
      </c>
    </row>
    <row r="44" spans="2:13" ht="27.75" customHeight="1" x14ac:dyDescent="0.15">
      <c r="B44" s="1280"/>
      <c r="C44" s="1281"/>
      <c r="D44" s="106"/>
      <c r="E44" s="1286" t="s">
        <v>34</v>
      </c>
      <c r="F44" s="1286"/>
      <c r="G44" s="1286"/>
      <c r="H44" s="1287"/>
      <c r="I44" s="107">
        <v>418</v>
      </c>
      <c r="J44" s="108">
        <v>370</v>
      </c>
      <c r="K44" s="108">
        <v>407</v>
      </c>
      <c r="L44" s="108">
        <v>339</v>
      </c>
      <c r="M44" s="109">
        <v>276</v>
      </c>
    </row>
    <row r="45" spans="2:13" ht="27.75" customHeight="1" x14ac:dyDescent="0.15">
      <c r="B45" s="1280"/>
      <c r="C45" s="1281"/>
      <c r="D45" s="106"/>
      <c r="E45" s="1286" t="s">
        <v>35</v>
      </c>
      <c r="F45" s="1286"/>
      <c r="G45" s="1286"/>
      <c r="H45" s="1287"/>
      <c r="I45" s="107">
        <v>1084</v>
      </c>
      <c r="J45" s="108">
        <v>1023</v>
      </c>
      <c r="K45" s="108">
        <v>936</v>
      </c>
      <c r="L45" s="108">
        <v>890</v>
      </c>
      <c r="M45" s="109">
        <v>890</v>
      </c>
    </row>
    <row r="46" spans="2:13" ht="27.75" customHeight="1" x14ac:dyDescent="0.15">
      <c r="B46" s="1280"/>
      <c r="C46" s="1281"/>
      <c r="D46" s="110"/>
      <c r="E46" s="1286" t="s">
        <v>36</v>
      </c>
      <c r="F46" s="1286"/>
      <c r="G46" s="1286"/>
      <c r="H46" s="1287"/>
      <c r="I46" s="107" t="s">
        <v>512</v>
      </c>
      <c r="J46" s="108" t="s">
        <v>512</v>
      </c>
      <c r="K46" s="108" t="s">
        <v>512</v>
      </c>
      <c r="L46" s="108" t="s">
        <v>512</v>
      </c>
      <c r="M46" s="109" t="s">
        <v>512</v>
      </c>
    </row>
    <row r="47" spans="2:13" ht="27.75" customHeight="1" x14ac:dyDescent="0.15">
      <c r="B47" s="1280"/>
      <c r="C47" s="1281"/>
      <c r="D47" s="111"/>
      <c r="E47" s="1288" t="s">
        <v>37</v>
      </c>
      <c r="F47" s="1289"/>
      <c r="G47" s="1289"/>
      <c r="H47" s="1290"/>
      <c r="I47" s="107" t="s">
        <v>512</v>
      </c>
      <c r="J47" s="108" t="s">
        <v>512</v>
      </c>
      <c r="K47" s="108" t="s">
        <v>512</v>
      </c>
      <c r="L47" s="108" t="s">
        <v>512</v>
      </c>
      <c r="M47" s="109" t="s">
        <v>512</v>
      </c>
    </row>
    <row r="48" spans="2:13" ht="27.75" customHeight="1" x14ac:dyDescent="0.15">
      <c r="B48" s="1280"/>
      <c r="C48" s="1281"/>
      <c r="D48" s="106"/>
      <c r="E48" s="1286" t="s">
        <v>38</v>
      </c>
      <c r="F48" s="1286"/>
      <c r="G48" s="1286"/>
      <c r="H48" s="1287"/>
      <c r="I48" s="107" t="s">
        <v>512</v>
      </c>
      <c r="J48" s="108" t="s">
        <v>512</v>
      </c>
      <c r="K48" s="108" t="s">
        <v>512</v>
      </c>
      <c r="L48" s="108" t="s">
        <v>512</v>
      </c>
      <c r="M48" s="109" t="s">
        <v>512</v>
      </c>
    </row>
    <row r="49" spans="2:13" ht="27.75" customHeight="1" x14ac:dyDescent="0.15">
      <c r="B49" s="1282"/>
      <c r="C49" s="1283"/>
      <c r="D49" s="106"/>
      <c r="E49" s="1286" t="s">
        <v>39</v>
      </c>
      <c r="F49" s="1286"/>
      <c r="G49" s="1286"/>
      <c r="H49" s="1287"/>
      <c r="I49" s="107" t="s">
        <v>512</v>
      </c>
      <c r="J49" s="108" t="s">
        <v>512</v>
      </c>
      <c r="K49" s="108" t="s">
        <v>512</v>
      </c>
      <c r="L49" s="108" t="s">
        <v>512</v>
      </c>
      <c r="M49" s="109" t="s">
        <v>512</v>
      </c>
    </row>
    <row r="50" spans="2:13" ht="27.75" customHeight="1" x14ac:dyDescent="0.15">
      <c r="B50" s="1291" t="s">
        <v>40</v>
      </c>
      <c r="C50" s="1292"/>
      <c r="D50" s="112"/>
      <c r="E50" s="1286" t="s">
        <v>41</v>
      </c>
      <c r="F50" s="1286"/>
      <c r="G50" s="1286"/>
      <c r="H50" s="1287"/>
      <c r="I50" s="107">
        <v>4348</v>
      </c>
      <c r="J50" s="108">
        <v>6920</v>
      </c>
      <c r="K50" s="108">
        <v>6629</v>
      </c>
      <c r="L50" s="108">
        <v>6833</v>
      </c>
      <c r="M50" s="109">
        <v>6500</v>
      </c>
    </row>
    <row r="51" spans="2:13" ht="27.75" customHeight="1" x14ac:dyDescent="0.15">
      <c r="B51" s="1280"/>
      <c r="C51" s="1281"/>
      <c r="D51" s="106"/>
      <c r="E51" s="1286" t="s">
        <v>42</v>
      </c>
      <c r="F51" s="1286"/>
      <c r="G51" s="1286"/>
      <c r="H51" s="1287"/>
      <c r="I51" s="107">
        <v>1760</v>
      </c>
      <c r="J51" s="108">
        <v>1716</v>
      </c>
      <c r="K51" s="108">
        <v>1672</v>
      </c>
      <c r="L51" s="108">
        <v>1572</v>
      </c>
      <c r="M51" s="109">
        <v>1548</v>
      </c>
    </row>
    <row r="52" spans="2:13" ht="27.75" customHeight="1" x14ac:dyDescent="0.15">
      <c r="B52" s="1282"/>
      <c r="C52" s="1283"/>
      <c r="D52" s="106"/>
      <c r="E52" s="1286" t="s">
        <v>43</v>
      </c>
      <c r="F52" s="1286"/>
      <c r="G52" s="1286"/>
      <c r="H52" s="1287"/>
      <c r="I52" s="107">
        <v>11376</v>
      </c>
      <c r="J52" s="108">
        <v>11291</v>
      </c>
      <c r="K52" s="108">
        <v>10479</v>
      </c>
      <c r="L52" s="108">
        <v>10310</v>
      </c>
      <c r="M52" s="109">
        <v>10104</v>
      </c>
    </row>
    <row r="53" spans="2:13" ht="27.75" customHeight="1" thickBot="1" x14ac:dyDescent="0.2">
      <c r="B53" s="1293" t="s">
        <v>44</v>
      </c>
      <c r="C53" s="1294"/>
      <c r="D53" s="113"/>
      <c r="E53" s="1295" t="s">
        <v>45</v>
      </c>
      <c r="F53" s="1295"/>
      <c r="G53" s="1295"/>
      <c r="H53" s="1296"/>
      <c r="I53" s="114">
        <v>-1260</v>
      </c>
      <c r="J53" s="115">
        <v>-4395</v>
      </c>
      <c r="K53" s="115">
        <v>-4178</v>
      </c>
      <c r="L53" s="115">
        <v>-4385</v>
      </c>
      <c r="M53" s="116">
        <v>-4113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gfcjIXVU1imoK8lA5sS8X7nmsp1mgYwzrFEXgCSeQ/MrstNNO7X5vdGmjNrAWnRMzjCmRKDcTvKf4sC15iMYg==" saltValue="uWO5u7iOxvleVEHEqlu6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2960</v>
      </c>
      <c r="G55" s="128">
        <v>2951</v>
      </c>
      <c r="H55" s="129">
        <v>2459</v>
      </c>
    </row>
    <row r="56" spans="2:8" ht="52.5" customHeight="1" x14ac:dyDescent="0.15">
      <c r="B56" s="130"/>
      <c r="C56" s="1307" t="s">
        <v>49</v>
      </c>
      <c r="D56" s="1307"/>
      <c r="E56" s="1308"/>
      <c r="F56" s="131">
        <v>1362</v>
      </c>
      <c r="G56" s="131">
        <v>1362</v>
      </c>
      <c r="H56" s="132">
        <v>1263</v>
      </c>
    </row>
    <row r="57" spans="2:8" ht="53.25" customHeight="1" x14ac:dyDescent="0.15">
      <c r="B57" s="130"/>
      <c r="C57" s="1309" t="s">
        <v>50</v>
      </c>
      <c r="D57" s="1309"/>
      <c r="E57" s="1310"/>
      <c r="F57" s="133">
        <v>818</v>
      </c>
      <c r="G57" s="133">
        <v>897</v>
      </c>
      <c r="H57" s="134">
        <v>1035</v>
      </c>
    </row>
    <row r="58" spans="2:8" ht="45.75" customHeight="1" x14ac:dyDescent="0.15">
      <c r="B58" s="135"/>
      <c r="C58" s="1297" t="s">
        <v>577</v>
      </c>
      <c r="D58" s="1298"/>
      <c r="E58" s="1299"/>
      <c r="F58" s="136">
        <v>300</v>
      </c>
      <c r="G58" s="136">
        <v>400</v>
      </c>
      <c r="H58" s="137">
        <v>500</v>
      </c>
    </row>
    <row r="59" spans="2:8" ht="45.75" customHeight="1" x14ac:dyDescent="0.15">
      <c r="B59" s="135"/>
      <c r="C59" s="1297" t="s">
        <v>578</v>
      </c>
      <c r="D59" s="1298"/>
      <c r="E59" s="1299"/>
      <c r="F59" s="136">
        <v>261</v>
      </c>
      <c r="G59" s="136">
        <v>261</v>
      </c>
      <c r="H59" s="137">
        <v>261</v>
      </c>
    </row>
    <row r="60" spans="2:8" ht="45.75" customHeight="1" x14ac:dyDescent="0.15">
      <c r="B60" s="135"/>
      <c r="C60" s="1297" t="s">
        <v>579</v>
      </c>
      <c r="D60" s="1298"/>
      <c r="E60" s="1299"/>
      <c r="F60" s="136">
        <v>107</v>
      </c>
      <c r="G60" s="136">
        <v>99</v>
      </c>
      <c r="H60" s="137">
        <v>90</v>
      </c>
    </row>
    <row r="61" spans="2:8" ht="45.75" customHeight="1" x14ac:dyDescent="0.15">
      <c r="B61" s="135"/>
      <c r="C61" s="1297" t="s">
        <v>580</v>
      </c>
      <c r="D61" s="1298"/>
      <c r="E61" s="1299"/>
      <c r="F61" s="136">
        <v>68</v>
      </c>
      <c r="G61" s="136">
        <v>69</v>
      </c>
      <c r="H61" s="137">
        <v>69</v>
      </c>
    </row>
    <row r="62" spans="2:8" ht="45.75" customHeight="1" thickBot="1" x14ac:dyDescent="0.2">
      <c r="B62" s="138"/>
      <c r="C62" s="1300" t="s">
        <v>581</v>
      </c>
      <c r="D62" s="1301"/>
      <c r="E62" s="1302"/>
      <c r="F62" s="139">
        <v>82</v>
      </c>
      <c r="G62" s="139">
        <v>67</v>
      </c>
      <c r="H62" s="140">
        <v>61</v>
      </c>
    </row>
    <row r="63" spans="2:8" ht="52.5" customHeight="1" thickBot="1" x14ac:dyDescent="0.2">
      <c r="B63" s="141"/>
      <c r="C63" s="1303" t="s">
        <v>51</v>
      </c>
      <c r="D63" s="1303"/>
      <c r="E63" s="1304"/>
      <c r="F63" s="142">
        <v>5141</v>
      </c>
      <c r="G63" s="142">
        <v>5211</v>
      </c>
      <c r="H63" s="143">
        <v>4757</v>
      </c>
    </row>
    <row r="64" spans="2:8" ht="15" customHeight="1" x14ac:dyDescent="0.15"/>
  </sheetData>
  <sheetProtection algorithmName="SHA-512" hashValue="oR6NpYYDwaJxIEjIERX1n4T0GYCKXe05/OZhKr8yDj4KgipDA2KHVGRPan64rOxc/6eAvAErjCgOdnY2Y+1Hag==" saltValue="hyug05ulBRzAs8USAchT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593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11">
        <v>24.9</v>
      </c>
      <c r="CG53" s="1311"/>
      <c r="CH53" s="1311"/>
      <c r="CI53" s="1311"/>
      <c r="CJ53" s="1311"/>
      <c r="CK53" s="1311"/>
      <c r="CL53" s="1311"/>
      <c r="CM53" s="1311"/>
      <c r="CN53" s="1311">
        <v>26.6</v>
      </c>
      <c r="CO53" s="1311"/>
      <c r="CP53" s="1311"/>
      <c r="CQ53" s="1311"/>
      <c r="CR53" s="1311"/>
      <c r="CS53" s="1311"/>
      <c r="CT53" s="1311"/>
      <c r="CU53" s="1311"/>
      <c r="CV53" s="1311">
        <v>56.3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598</v>
      </c>
      <c r="AO55" s="1316"/>
      <c r="AP55" s="1316"/>
      <c r="AQ55" s="1316"/>
      <c r="AR55" s="1316"/>
      <c r="AS55" s="1316"/>
      <c r="AT55" s="1316"/>
      <c r="AU55" s="1316"/>
      <c r="AV55" s="1316"/>
      <c r="AW55" s="1316"/>
      <c r="AX55" s="1316"/>
      <c r="AY55" s="1316"/>
      <c r="AZ55" s="1316"/>
      <c r="BA55" s="1316"/>
      <c r="BB55" s="1314" t="s">
        <v>596</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597</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599</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600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5.3</v>
      </c>
      <c r="BQ75" s="1311"/>
      <c r="BR75" s="1311"/>
      <c r="BS75" s="1311"/>
      <c r="BT75" s="1311"/>
      <c r="BU75" s="1311"/>
      <c r="BV75" s="1311"/>
      <c r="BW75" s="1311"/>
      <c r="BX75" s="1311">
        <v>5</v>
      </c>
      <c r="BY75" s="1311"/>
      <c r="BZ75" s="1311"/>
      <c r="CA75" s="1311"/>
      <c r="CB75" s="1311"/>
      <c r="CC75" s="1311"/>
      <c r="CD75" s="1311"/>
      <c r="CE75" s="1311"/>
      <c r="CF75" s="1311">
        <v>4.4000000000000004</v>
      </c>
      <c r="CG75" s="1311"/>
      <c r="CH75" s="1311"/>
      <c r="CI75" s="1311"/>
      <c r="CJ75" s="1311"/>
      <c r="CK75" s="1311"/>
      <c r="CL75" s="1311"/>
      <c r="CM75" s="1311"/>
      <c r="CN75" s="1311">
        <v>5.0999999999999996</v>
      </c>
      <c r="CO75" s="1311"/>
      <c r="CP75" s="1311"/>
      <c r="CQ75" s="1311"/>
      <c r="CR75" s="1311"/>
      <c r="CS75" s="1311"/>
      <c r="CT75" s="1311"/>
      <c r="CU75" s="1311"/>
      <c r="CV75" s="1311">
        <v>5.2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598</v>
      </c>
      <c r="AO77" s="1316"/>
      <c r="AP77" s="1316"/>
      <c r="AQ77" s="1316"/>
      <c r="AR77" s="1316"/>
      <c r="AS77" s="1316"/>
      <c r="AT77" s="1316"/>
      <c r="AU77" s="1316"/>
      <c r="AV77" s="1316"/>
      <c r="AW77" s="1316"/>
      <c r="AX77" s="1316"/>
      <c r="AY77" s="1316"/>
      <c r="AZ77" s="1316"/>
      <c r="BA77" s="1316"/>
      <c r="BB77" s="1314" t="s">
        <v>596</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601</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TQ/6ALtJ5cDKT5YimJtgki6YKEW0M6jctY11oOl2SCWK6lbLP9U/bpYeqm1L6huqZh8VXsWtw6/P3iDQosY/g==" saltValue="K/Leo2/fcDEtfreFOnnx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rUBqqPIlsAg+DnSoRtFM4lUmDaTpjmNpHeFti84/5rPUm42FaNLuIppHkyIsGiS1ALOItrlIftFBu7jCtYws6w==" saltValue="+rU9jHcVYPWEU5Hpscq9J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Jy4/Liq1ntaQDTRfIrU5ODmFx0FZmTehq/y+m6iGWiSwcBf4MyVTzyB07DH+UuIsSKwPKBXHlMSsOqMm3vhlQg==" saltValue="jYUvz4BUK75/xGzSaZa6g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46755</v>
      </c>
      <c r="E3" s="162"/>
      <c r="F3" s="163">
        <v>57122</v>
      </c>
      <c r="G3" s="164"/>
      <c r="H3" s="165"/>
    </row>
    <row r="4" spans="1:8" x14ac:dyDescent="0.15">
      <c r="A4" s="166"/>
      <c r="B4" s="167"/>
      <c r="C4" s="168"/>
      <c r="D4" s="169">
        <v>31236</v>
      </c>
      <c r="E4" s="170"/>
      <c r="F4" s="171">
        <v>36191</v>
      </c>
      <c r="G4" s="172"/>
      <c r="H4" s="173"/>
    </row>
    <row r="5" spans="1:8" x14ac:dyDescent="0.15">
      <c r="A5" s="154" t="s">
        <v>545</v>
      </c>
      <c r="B5" s="159"/>
      <c r="C5" s="160"/>
      <c r="D5" s="161">
        <v>57642</v>
      </c>
      <c r="E5" s="162"/>
      <c r="F5" s="163">
        <v>53655</v>
      </c>
      <c r="G5" s="164"/>
      <c r="H5" s="165"/>
    </row>
    <row r="6" spans="1:8" x14ac:dyDescent="0.15">
      <c r="A6" s="166"/>
      <c r="B6" s="167"/>
      <c r="C6" s="168"/>
      <c r="D6" s="169">
        <v>22644</v>
      </c>
      <c r="E6" s="170"/>
      <c r="F6" s="171">
        <v>32719</v>
      </c>
      <c r="G6" s="172"/>
      <c r="H6" s="173"/>
    </row>
    <row r="7" spans="1:8" x14ac:dyDescent="0.15">
      <c r="A7" s="154" t="s">
        <v>546</v>
      </c>
      <c r="B7" s="159"/>
      <c r="C7" s="160"/>
      <c r="D7" s="161">
        <v>33225</v>
      </c>
      <c r="E7" s="162"/>
      <c r="F7" s="163">
        <v>53869</v>
      </c>
      <c r="G7" s="164"/>
      <c r="H7" s="165"/>
    </row>
    <row r="8" spans="1:8" x14ac:dyDescent="0.15">
      <c r="A8" s="166"/>
      <c r="B8" s="167"/>
      <c r="C8" s="168"/>
      <c r="D8" s="169">
        <v>25697</v>
      </c>
      <c r="E8" s="170"/>
      <c r="F8" s="171">
        <v>35046</v>
      </c>
      <c r="G8" s="172"/>
      <c r="H8" s="173"/>
    </row>
    <row r="9" spans="1:8" x14ac:dyDescent="0.15">
      <c r="A9" s="154" t="s">
        <v>547</v>
      </c>
      <c r="B9" s="159"/>
      <c r="C9" s="160"/>
      <c r="D9" s="161">
        <v>41308</v>
      </c>
      <c r="E9" s="162"/>
      <c r="F9" s="163">
        <v>59119</v>
      </c>
      <c r="G9" s="164"/>
      <c r="H9" s="165"/>
    </row>
    <row r="10" spans="1:8" x14ac:dyDescent="0.15">
      <c r="A10" s="166"/>
      <c r="B10" s="167"/>
      <c r="C10" s="168"/>
      <c r="D10" s="169">
        <v>31687</v>
      </c>
      <c r="E10" s="170"/>
      <c r="F10" s="171">
        <v>29900</v>
      </c>
      <c r="G10" s="172"/>
      <c r="H10" s="173"/>
    </row>
    <row r="11" spans="1:8" x14ac:dyDescent="0.15">
      <c r="A11" s="154" t="s">
        <v>548</v>
      </c>
      <c r="B11" s="159"/>
      <c r="C11" s="160"/>
      <c r="D11" s="161">
        <v>60002</v>
      </c>
      <c r="E11" s="162"/>
      <c r="F11" s="163">
        <v>53895</v>
      </c>
      <c r="G11" s="164"/>
      <c r="H11" s="165"/>
    </row>
    <row r="12" spans="1:8" x14ac:dyDescent="0.15">
      <c r="A12" s="166"/>
      <c r="B12" s="167"/>
      <c r="C12" s="174"/>
      <c r="D12" s="169">
        <v>36336</v>
      </c>
      <c r="E12" s="170"/>
      <c r="F12" s="171">
        <v>31224</v>
      </c>
      <c r="G12" s="172"/>
      <c r="H12" s="173"/>
    </row>
    <row r="13" spans="1:8" x14ac:dyDescent="0.15">
      <c r="A13" s="154"/>
      <c r="B13" s="159"/>
      <c r="C13" s="175"/>
      <c r="D13" s="176">
        <v>47786</v>
      </c>
      <c r="E13" s="177"/>
      <c r="F13" s="178">
        <v>55532</v>
      </c>
      <c r="G13" s="179"/>
      <c r="H13" s="165"/>
    </row>
    <row r="14" spans="1:8" x14ac:dyDescent="0.15">
      <c r="A14" s="166"/>
      <c r="B14" s="167"/>
      <c r="C14" s="168"/>
      <c r="D14" s="169">
        <v>29520</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3.39</v>
      </c>
      <c r="C19" s="180">
        <f>ROUND(VALUE(SUBSTITUTE(実質収支比率等に係る経年分析!G$48,"▲","-")),2)</f>
        <v>5.27</v>
      </c>
      <c r="D19" s="180">
        <f>ROUND(VALUE(SUBSTITUTE(実質収支比率等に係る経年分析!H$48,"▲","-")),2)</f>
        <v>3.94</v>
      </c>
      <c r="E19" s="180">
        <f>ROUND(VALUE(SUBSTITUTE(実質収支比率等に係る経年分析!I$48,"▲","-")),2)</f>
        <v>6.37</v>
      </c>
      <c r="F19" s="180">
        <f>ROUND(VALUE(SUBSTITUTE(実質収支比率等に係る経年分析!J$48,"▲","-")),2)</f>
        <v>9.51</v>
      </c>
    </row>
    <row r="20" spans="1:11" x14ac:dyDescent="0.15">
      <c r="A20" s="180" t="s">
        <v>55</v>
      </c>
      <c r="B20" s="180">
        <f>ROUND(VALUE(SUBSTITUTE(実質収支比率等に係る経年分析!F$47,"▲","-")),2)</f>
        <v>17.61</v>
      </c>
      <c r="C20" s="180">
        <f>ROUND(VALUE(SUBSTITUTE(実質収支比率等に係る経年分析!G$47,"▲","-")),2)</f>
        <v>44.83</v>
      </c>
      <c r="D20" s="180">
        <f>ROUND(VALUE(SUBSTITUTE(実質収支比率等に係る経年分析!H$47,"▲","-")),2)</f>
        <v>31.8</v>
      </c>
      <c r="E20" s="180">
        <f>ROUND(VALUE(SUBSTITUTE(実質収支比率等に係る経年分析!I$47,"▲","-")),2)</f>
        <v>43.07</v>
      </c>
      <c r="F20" s="180">
        <f>ROUND(VALUE(SUBSTITUTE(実質収支比率等に係る経年分析!J$47,"▲","-")),2)</f>
        <v>33.97</v>
      </c>
    </row>
    <row r="21" spans="1:11" x14ac:dyDescent="0.15">
      <c r="A21" s="180" t="s">
        <v>56</v>
      </c>
      <c r="B21" s="180">
        <f>IF(ISNUMBER(VALUE(SUBSTITUTE(実質収支比率等に係る経年分析!F$49,"▲","-"))),ROUND(VALUE(SUBSTITUTE(実質収支比率等に係る経年分析!F$49,"▲","-")),2),NA())</f>
        <v>-15.02</v>
      </c>
      <c r="C21" s="180">
        <f>IF(ISNUMBER(VALUE(SUBSTITUTE(実質収支比率等に係る経年分析!G$49,"▲","-"))),ROUND(VALUE(SUBSTITUTE(実質収支比率等に係る経年分析!G$49,"▲","-")),2),NA())</f>
        <v>24.64</v>
      </c>
      <c r="D21" s="180">
        <f>IF(ISNUMBER(VALUE(SUBSTITUTE(実質収支比率等に係る経年分析!H$49,"▲","-"))),ROUND(VALUE(SUBSTITUTE(実質収支比率等に係る経年分析!H$49,"▲","-")),2),NA())</f>
        <v>-1.1000000000000001</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-3.51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0.18</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1171</v>
      </c>
      <c r="E42" s="182"/>
      <c r="F42" s="182"/>
      <c r="G42" s="182">
        <f>'実質公債費比率（分子）の構造'!L$52</f>
        <v>1175</v>
      </c>
      <c r="H42" s="182"/>
      <c r="I42" s="182"/>
      <c r="J42" s="182">
        <f>'実質公債費比率（分子）の構造'!M$52</f>
        <v>1159</v>
      </c>
      <c r="K42" s="182"/>
      <c r="L42" s="182"/>
      <c r="M42" s="182">
        <f>'実質公債費比率（分子）の構造'!N$52</f>
        <v>1124</v>
      </c>
      <c r="N42" s="182"/>
      <c r="O42" s="182"/>
      <c r="P42" s="182">
        <f>'実質公債費比率（分子）の構造'!O$52</f>
        <v>1105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56</v>
      </c>
      <c r="C45" s="182"/>
      <c r="D45" s="182"/>
      <c r="E45" s="182">
        <f>'実質公債費比率（分子）の構造'!L$49</f>
        <v>56</v>
      </c>
      <c r="F45" s="182"/>
      <c r="G45" s="182"/>
      <c r="H45" s="182">
        <f>'実質公債費比率（分子）の構造'!M$49</f>
        <v>56</v>
      </c>
      <c r="I45" s="182"/>
      <c r="J45" s="182"/>
      <c r="K45" s="182">
        <f>'実質公債費比率（分子）の構造'!N$49</f>
        <v>64</v>
      </c>
      <c r="L45" s="182"/>
      <c r="M45" s="182"/>
      <c r="N45" s="182">
        <f>'実質公債費比率（分子）の構造'!O$49</f>
        <v>58</v>
      </c>
      <c r="O45" s="182"/>
      <c r="P45" s="182"/>
    </row>
    <row r="46" spans="1:16" x14ac:dyDescent="0.15">
      <c r="A46" s="182" t="s">
        <v>67</v>
      </c>
      <c r="B46" s="182">
        <f>'実質公債費比率（分子）の構造'!K$48</f>
        <v>613</v>
      </c>
      <c r="C46" s="182"/>
      <c r="D46" s="182"/>
      <c r="E46" s="182">
        <f>'実質公債費比率（分子）の構造'!L$48</f>
        <v>627</v>
      </c>
      <c r="F46" s="182"/>
      <c r="G46" s="182"/>
      <c r="H46" s="182">
        <f>'実質公債費比率（分子）の構造'!M$48</f>
        <v>622</v>
      </c>
      <c r="I46" s="182"/>
      <c r="J46" s="182"/>
      <c r="K46" s="182">
        <f>'実質公債費比率（分子）の構造'!N$48</f>
        <v>603</v>
      </c>
      <c r="L46" s="182"/>
      <c r="M46" s="182"/>
      <c r="N46" s="182">
        <f>'実質公債費比率（分子）の構造'!O$48</f>
        <v>589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785</v>
      </c>
      <c r="C49" s="182"/>
      <c r="D49" s="182"/>
      <c r="E49" s="182">
        <f>'実質公債費比率（分子）の構造'!L$45</f>
        <v>810</v>
      </c>
      <c r="F49" s="182"/>
      <c r="G49" s="182"/>
      <c r="H49" s="182">
        <f>'実質公債費比率（分子）の構造'!M$45</f>
        <v>827</v>
      </c>
      <c r="I49" s="182"/>
      <c r="J49" s="182"/>
      <c r="K49" s="182">
        <f>'実質公債費比率（分子）の構造'!N$45</f>
        <v>793</v>
      </c>
      <c r="L49" s="182"/>
      <c r="M49" s="182"/>
      <c r="N49" s="182">
        <f>'実質公債費比率（分子）の構造'!O$45</f>
        <v>830</v>
      </c>
      <c r="O49" s="182"/>
      <c r="P49" s="182"/>
    </row>
    <row r="50" spans="1:16" x14ac:dyDescent="0.15">
      <c r="A50" s="182" t="s">
        <v>70</v>
      </c>
      <c r="B50" s="182" t="e">
        <f>NA()</f>
        <v>#N/A</v>
      </c>
      <c r="C50" s="182">
        <f>IF(ISNUMBER('実質公債費比率（分子）の構造'!K$53),'実質公債費比率（分子）の構造'!K$53,NA())</f>
        <v>283</v>
      </c>
      <c r="D50" s="182" t="e">
        <f>NA()</f>
        <v>#N/A</v>
      </c>
      <c r="E50" s="182" t="e">
        <f>NA()</f>
        <v>#N/A</v>
      </c>
      <c r="F50" s="182">
        <f>IF(ISNUMBER('実質公債費比率（分子）の構造'!L$53),'実質公債費比率（分子）の構造'!L$53,NA())</f>
        <v>318</v>
      </c>
      <c r="G50" s="182" t="e">
        <f>NA()</f>
        <v>#N/A</v>
      </c>
      <c r="H50" s="182" t="e">
        <f>NA()</f>
        <v>#N/A</v>
      </c>
      <c r="I50" s="182">
        <f>IF(ISNUMBER('実質公債費比率（分子）の構造'!M$53),'実質公債費比率（分子）の構造'!M$53,NA())</f>
        <v>346</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372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11376</v>
      </c>
      <c r="E56" s="181"/>
      <c r="F56" s="181"/>
      <c r="G56" s="181">
        <f>'将来負担比率（分子）の構造'!J$52</f>
        <v>11291</v>
      </c>
      <c r="H56" s="181"/>
      <c r="I56" s="181"/>
      <c r="J56" s="181">
        <f>'将来負担比率（分子）の構造'!K$52</f>
        <v>10479</v>
      </c>
      <c r="K56" s="181"/>
      <c r="L56" s="181"/>
      <c r="M56" s="181">
        <f>'将来負担比率（分子）の構造'!L$52</f>
        <v>10310</v>
      </c>
      <c r="N56" s="181"/>
      <c r="O56" s="181"/>
      <c r="P56" s="181">
        <f>'将来負担比率（分子）の構造'!M$52</f>
        <v>10104</v>
      </c>
    </row>
    <row r="57" spans="1:16" x14ac:dyDescent="0.15">
      <c r="A57" s="181" t="s">
        <v>42</v>
      </c>
      <c r="B57" s="181"/>
      <c r="C57" s="181"/>
      <c r="D57" s="181">
        <f>'将来負担比率（分子）の構造'!I$51</f>
        <v>1760</v>
      </c>
      <c r="E57" s="181"/>
      <c r="F57" s="181"/>
      <c r="G57" s="181">
        <f>'将来負担比率（分子）の構造'!J$51</f>
        <v>1716</v>
      </c>
      <c r="H57" s="181"/>
      <c r="I57" s="181"/>
      <c r="J57" s="181">
        <f>'将来負担比率（分子）の構造'!K$51</f>
        <v>1672</v>
      </c>
      <c r="K57" s="181"/>
      <c r="L57" s="181"/>
      <c r="M57" s="181">
        <f>'将来負担比率（分子）の構造'!L$51</f>
        <v>1572</v>
      </c>
      <c r="N57" s="181"/>
      <c r="O57" s="181"/>
      <c r="P57" s="181">
        <f>'将来負担比率（分子）の構造'!M$51</f>
        <v>1548</v>
      </c>
    </row>
    <row r="58" spans="1:16" x14ac:dyDescent="0.15">
      <c r="A58" s="181" t="s">
        <v>41</v>
      </c>
      <c r="B58" s="181"/>
      <c r="C58" s="181"/>
      <c r="D58" s="181">
        <f>'将来負担比率（分子）の構造'!I$50</f>
        <v>4348</v>
      </c>
      <c r="E58" s="181"/>
      <c r="F58" s="181"/>
      <c r="G58" s="181">
        <f>'将来負担比率（分子）の構造'!J$50</f>
        <v>6920</v>
      </c>
      <c r="H58" s="181"/>
      <c r="I58" s="181"/>
      <c r="J58" s="181">
        <f>'将来負担比率（分子）の構造'!K$50</f>
        <v>6629</v>
      </c>
      <c r="K58" s="181"/>
      <c r="L58" s="181"/>
      <c r="M58" s="181">
        <f>'将来負担比率（分子）の構造'!L$50</f>
        <v>6833</v>
      </c>
      <c r="N58" s="181"/>
      <c r="O58" s="181"/>
      <c r="P58" s="181">
        <f>'将来負担比率（分子）の構造'!M$50</f>
        <v>6500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1084</v>
      </c>
      <c r="C62" s="181"/>
      <c r="D62" s="181"/>
      <c r="E62" s="181">
        <f>'将来負担比率（分子）の構造'!J$45</f>
        <v>1023</v>
      </c>
      <c r="F62" s="181"/>
      <c r="G62" s="181"/>
      <c r="H62" s="181">
        <f>'将来負担比率（分子）の構造'!K$45</f>
        <v>936</v>
      </c>
      <c r="I62" s="181"/>
      <c r="J62" s="181"/>
      <c r="K62" s="181">
        <f>'将来負担比率（分子）の構造'!L$45</f>
        <v>890</v>
      </c>
      <c r="L62" s="181"/>
      <c r="M62" s="181"/>
      <c r="N62" s="181">
        <f>'将来負担比率（分子）の構造'!M$45</f>
        <v>890</v>
      </c>
      <c r="O62" s="181"/>
      <c r="P62" s="181"/>
    </row>
    <row r="63" spans="1:16" x14ac:dyDescent="0.15">
      <c r="A63" s="181" t="s">
        <v>34</v>
      </c>
      <c r="B63" s="181">
        <f>'将来負担比率（分子）の構造'!I$44</f>
        <v>418</v>
      </c>
      <c r="C63" s="181"/>
      <c r="D63" s="181"/>
      <c r="E63" s="181">
        <f>'将来負担比率（分子）の構造'!J$44</f>
        <v>370</v>
      </c>
      <c r="F63" s="181"/>
      <c r="G63" s="181"/>
      <c r="H63" s="181">
        <f>'将来負担比率（分子）の構造'!K$44</f>
        <v>407</v>
      </c>
      <c r="I63" s="181"/>
      <c r="J63" s="181"/>
      <c r="K63" s="181">
        <f>'将来負担比率（分子）の構造'!L$44</f>
        <v>339</v>
      </c>
      <c r="L63" s="181"/>
      <c r="M63" s="181"/>
      <c r="N63" s="181">
        <f>'将来負担比率（分子）の構造'!M$44</f>
        <v>276</v>
      </c>
      <c r="O63" s="181"/>
      <c r="P63" s="181"/>
    </row>
    <row r="64" spans="1:16" x14ac:dyDescent="0.15">
      <c r="A64" s="181" t="s">
        <v>33</v>
      </c>
      <c r="B64" s="181">
        <f>'将来負担比率（分子）の構造'!I$43</f>
        <v>7725</v>
      </c>
      <c r="C64" s="181"/>
      <c r="D64" s="181"/>
      <c r="E64" s="181">
        <f>'将来負担比率（分子）の構造'!J$43</f>
        <v>7384</v>
      </c>
      <c r="F64" s="181"/>
      <c r="G64" s="181"/>
      <c r="H64" s="181">
        <f>'将来負担比率（分子）の構造'!K$43</f>
        <v>7077</v>
      </c>
      <c r="I64" s="181"/>
      <c r="J64" s="181"/>
      <c r="K64" s="181">
        <f>'将来負担比率（分子）の構造'!L$43</f>
        <v>6834</v>
      </c>
      <c r="L64" s="181"/>
      <c r="M64" s="181"/>
      <c r="N64" s="181">
        <f>'将来負担比率（分子）の構造'!M$43</f>
        <v>6475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6998</v>
      </c>
      <c r="C66" s="181"/>
      <c r="D66" s="181"/>
      <c r="E66" s="181">
        <f>'将来負担比率（分子）の構造'!J$41</f>
        <v>6755</v>
      </c>
      <c r="F66" s="181"/>
      <c r="G66" s="181"/>
      <c r="H66" s="181">
        <f>'将来負担比率（分子）の構造'!K$41</f>
        <v>6183</v>
      </c>
      <c r="I66" s="181"/>
      <c r="J66" s="181"/>
      <c r="K66" s="181">
        <f>'将来負担比率（分子）の構造'!L$41</f>
        <v>6268</v>
      </c>
      <c r="L66" s="181"/>
      <c r="M66" s="181"/>
      <c r="N66" s="181">
        <f>'将来負担比率（分子）の構造'!M$41</f>
        <v>6399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2960</v>
      </c>
      <c r="C72" s="185">
        <f>基金残高に係る経年分析!G55</f>
        <v>2951</v>
      </c>
      <c r="D72" s="185">
        <f>基金残高に係る経年分析!H55</f>
        <v>2459</v>
      </c>
    </row>
    <row r="73" spans="1:16" x14ac:dyDescent="0.15">
      <c r="A73" s="184" t="s">
        <v>77</v>
      </c>
      <c r="B73" s="185">
        <f>基金残高に係る経年分析!F56</f>
        <v>1362</v>
      </c>
      <c r="C73" s="185">
        <f>基金残高に係る経年分析!G56</f>
        <v>1362</v>
      </c>
      <c r="D73" s="185">
        <f>基金残高に係る経年分析!H56</f>
        <v>1263</v>
      </c>
    </row>
    <row r="74" spans="1:16" x14ac:dyDescent="0.15">
      <c r="A74" s="184" t="s">
        <v>78</v>
      </c>
      <c r="B74" s="185">
        <f>基金残高に係る経年分析!F57</f>
        <v>818</v>
      </c>
      <c r="C74" s="185">
        <f>基金残高に係る経年分析!G57</f>
        <v>897</v>
      </c>
      <c r="D74" s="185">
        <f>基金残高に係る経年分析!H57</f>
        <v>1035</v>
      </c>
    </row>
  </sheetData>
  <sheetProtection algorithmName="SHA-512" hashValue="KQGLh7guc3qUZHbICE4+1HHc6Nshjwuc3v5KuEcRrABjFtpOhU0rG+38hfyXlVKDV7l4MP1+kTUwTPoygn95jA==" saltValue="P/rj+OspizrF3Bcv2cWf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5813399</v>
      </c>
      <c r="S5" s="675"/>
      <c r="T5" s="675"/>
      <c r="U5" s="675"/>
      <c r="V5" s="675"/>
      <c r="W5" s="675"/>
      <c r="X5" s="675"/>
      <c r="Y5" s="676"/>
      <c r="Z5" s="677">
        <v>37.200000000000003</v>
      </c>
      <c r="AA5" s="677"/>
      <c r="AB5" s="677"/>
      <c r="AC5" s="677"/>
      <c r="AD5" s="678">
        <v>5602876</v>
      </c>
      <c r="AE5" s="678"/>
      <c r="AF5" s="678"/>
      <c r="AG5" s="678"/>
      <c r="AH5" s="678"/>
      <c r="AI5" s="678"/>
      <c r="AJ5" s="678"/>
      <c r="AK5" s="678"/>
      <c r="AL5" s="679">
        <v>81.900000000000006</v>
      </c>
      <c r="AM5" s="680"/>
      <c r="AN5" s="680"/>
      <c r="AO5" s="681"/>
      <c r="AP5" s="671" t="s">
        <v>222</v>
      </c>
      <c r="AQ5" s="672"/>
      <c r="AR5" s="672"/>
      <c r="AS5" s="672"/>
      <c r="AT5" s="672"/>
      <c r="AU5" s="672"/>
      <c r="AV5" s="672"/>
      <c r="AW5" s="672"/>
      <c r="AX5" s="672"/>
      <c r="AY5" s="672"/>
      <c r="AZ5" s="672"/>
      <c r="BA5" s="672"/>
      <c r="BB5" s="672"/>
      <c r="BC5" s="672"/>
      <c r="BD5" s="672"/>
      <c r="BE5" s="672"/>
      <c r="BF5" s="673"/>
      <c r="BG5" s="685">
        <v>5602876</v>
      </c>
      <c r="BH5" s="686"/>
      <c r="BI5" s="686"/>
      <c r="BJ5" s="686"/>
      <c r="BK5" s="686"/>
      <c r="BL5" s="686"/>
      <c r="BM5" s="686"/>
      <c r="BN5" s="687"/>
      <c r="BO5" s="688">
        <v>96.4</v>
      </c>
      <c r="BP5" s="688"/>
      <c r="BQ5" s="688"/>
      <c r="BR5" s="688"/>
      <c r="BS5" s="689">
        <v>107136</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215</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15">
      <c r="B6" s="682" t="s">
        <v>226</v>
      </c>
      <c r="C6" s="683"/>
      <c r="D6" s="683"/>
      <c r="E6" s="683"/>
      <c r="F6" s="683"/>
      <c r="G6" s="683"/>
      <c r="H6" s="683"/>
      <c r="I6" s="683"/>
      <c r="J6" s="683"/>
      <c r="K6" s="683"/>
      <c r="L6" s="683"/>
      <c r="M6" s="683"/>
      <c r="N6" s="683"/>
      <c r="O6" s="683"/>
      <c r="P6" s="683"/>
      <c r="Q6" s="684"/>
      <c r="R6" s="685">
        <v>143514</v>
      </c>
      <c r="S6" s="686"/>
      <c r="T6" s="686"/>
      <c r="U6" s="686"/>
      <c r="V6" s="686"/>
      <c r="W6" s="686"/>
      <c r="X6" s="686"/>
      <c r="Y6" s="687"/>
      <c r="Z6" s="688">
        <v>0.9</v>
      </c>
      <c r="AA6" s="688"/>
      <c r="AB6" s="688"/>
      <c r="AC6" s="688"/>
      <c r="AD6" s="689">
        <v>143514</v>
      </c>
      <c r="AE6" s="689"/>
      <c r="AF6" s="689"/>
      <c r="AG6" s="689"/>
      <c r="AH6" s="689"/>
      <c r="AI6" s="689"/>
      <c r="AJ6" s="689"/>
      <c r="AK6" s="689"/>
      <c r="AL6" s="690">
        <v>2.1</v>
      </c>
      <c r="AM6" s="691"/>
      <c r="AN6" s="691"/>
      <c r="AO6" s="692"/>
      <c r="AP6" s="682" t="s">
        <v>227</v>
      </c>
      <c r="AQ6" s="683"/>
      <c r="AR6" s="683"/>
      <c r="AS6" s="683"/>
      <c r="AT6" s="683"/>
      <c r="AU6" s="683"/>
      <c r="AV6" s="683"/>
      <c r="AW6" s="683"/>
      <c r="AX6" s="683"/>
      <c r="AY6" s="683"/>
      <c r="AZ6" s="683"/>
      <c r="BA6" s="683"/>
      <c r="BB6" s="683"/>
      <c r="BC6" s="683"/>
      <c r="BD6" s="683"/>
      <c r="BE6" s="683"/>
      <c r="BF6" s="684"/>
      <c r="BG6" s="685">
        <v>5602876</v>
      </c>
      <c r="BH6" s="686"/>
      <c r="BI6" s="686"/>
      <c r="BJ6" s="686"/>
      <c r="BK6" s="686"/>
      <c r="BL6" s="686"/>
      <c r="BM6" s="686"/>
      <c r="BN6" s="687"/>
      <c r="BO6" s="688">
        <v>96.4</v>
      </c>
      <c r="BP6" s="688"/>
      <c r="BQ6" s="688"/>
      <c r="BR6" s="688"/>
      <c r="BS6" s="689">
        <v>107136</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102961</v>
      </c>
      <c r="CS6" s="686"/>
      <c r="CT6" s="686"/>
      <c r="CU6" s="686"/>
      <c r="CV6" s="686"/>
      <c r="CW6" s="686"/>
      <c r="CX6" s="686"/>
      <c r="CY6" s="687"/>
      <c r="CZ6" s="679">
        <v>0.7</v>
      </c>
      <c r="DA6" s="680"/>
      <c r="DB6" s="680"/>
      <c r="DC6" s="699"/>
      <c r="DD6" s="694" t="s">
        <v>172</v>
      </c>
      <c r="DE6" s="686"/>
      <c r="DF6" s="686"/>
      <c r="DG6" s="686"/>
      <c r="DH6" s="686"/>
      <c r="DI6" s="686"/>
      <c r="DJ6" s="686"/>
      <c r="DK6" s="686"/>
      <c r="DL6" s="686"/>
      <c r="DM6" s="686"/>
      <c r="DN6" s="686"/>
      <c r="DO6" s="686"/>
      <c r="DP6" s="687"/>
      <c r="DQ6" s="694">
        <v>102961</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3431</v>
      </c>
      <c r="S7" s="686"/>
      <c r="T7" s="686"/>
      <c r="U7" s="686"/>
      <c r="V7" s="686"/>
      <c r="W7" s="686"/>
      <c r="X7" s="686"/>
      <c r="Y7" s="687"/>
      <c r="Z7" s="688">
        <v>0</v>
      </c>
      <c r="AA7" s="688"/>
      <c r="AB7" s="688"/>
      <c r="AC7" s="688"/>
      <c r="AD7" s="689">
        <v>3431</v>
      </c>
      <c r="AE7" s="689"/>
      <c r="AF7" s="689"/>
      <c r="AG7" s="689"/>
      <c r="AH7" s="689"/>
      <c r="AI7" s="689"/>
      <c r="AJ7" s="689"/>
      <c r="AK7" s="689"/>
      <c r="AL7" s="690">
        <v>0.1</v>
      </c>
      <c r="AM7" s="691"/>
      <c r="AN7" s="691"/>
      <c r="AO7" s="692"/>
      <c r="AP7" s="682" t="s">
        <v>230</v>
      </c>
      <c r="AQ7" s="683"/>
      <c r="AR7" s="683"/>
      <c r="AS7" s="683"/>
      <c r="AT7" s="683"/>
      <c r="AU7" s="683"/>
      <c r="AV7" s="683"/>
      <c r="AW7" s="683"/>
      <c r="AX7" s="683"/>
      <c r="AY7" s="683"/>
      <c r="AZ7" s="683"/>
      <c r="BA7" s="683"/>
      <c r="BB7" s="683"/>
      <c r="BC7" s="683"/>
      <c r="BD7" s="683"/>
      <c r="BE7" s="683"/>
      <c r="BF7" s="684"/>
      <c r="BG7" s="685">
        <v>2148293</v>
      </c>
      <c r="BH7" s="686"/>
      <c r="BI7" s="686"/>
      <c r="BJ7" s="686"/>
      <c r="BK7" s="686"/>
      <c r="BL7" s="686"/>
      <c r="BM7" s="686"/>
      <c r="BN7" s="687"/>
      <c r="BO7" s="688">
        <v>37</v>
      </c>
      <c r="BP7" s="688"/>
      <c r="BQ7" s="688"/>
      <c r="BR7" s="688"/>
      <c r="BS7" s="689">
        <v>107136</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4310686</v>
      </c>
      <c r="CS7" s="686"/>
      <c r="CT7" s="686"/>
      <c r="CU7" s="686"/>
      <c r="CV7" s="686"/>
      <c r="CW7" s="686"/>
      <c r="CX7" s="686"/>
      <c r="CY7" s="687"/>
      <c r="CZ7" s="688">
        <v>29.1</v>
      </c>
      <c r="DA7" s="688"/>
      <c r="DB7" s="688"/>
      <c r="DC7" s="688"/>
      <c r="DD7" s="694">
        <v>71402</v>
      </c>
      <c r="DE7" s="686"/>
      <c r="DF7" s="686"/>
      <c r="DG7" s="686"/>
      <c r="DH7" s="686"/>
      <c r="DI7" s="686"/>
      <c r="DJ7" s="686"/>
      <c r="DK7" s="686"/>
      <c r="DL7" s="686"/>
      <c r="DM7" s="686"/>
      <c r="DN7" s="686"/>
      <c r="DO7" s="686"/>
      <c r="DP7" s="687"/>
      <c r="DQ7" s="694">
        <v>999433</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16143</v>
      </c>
      <c r="S8" s="686"/>
      <c r="T8" s="686"/>
      <c r="U8" s="686"/>
      <c r="V8" s="686"/>
      <c r="W8" s="686"/>
      <c r="X8" s="686"/>
      <c r="Y8" s="687"/>
      <c r="Z8" s="688">
        <v>0.1</v>
      </c>
      <c r="AA8" s="688"/>
      <c r="AB8" s="688"/>
      <c r="AC8" s="688"/>
      <c r="AD8" s="689">
        <v>16143</v>
      </c>
      <c r="AE8" s="689"/>
      <c r="AF8" s="689"/>
      <c r="AG8" s="689"/>
      <c r="AH8" s="689"/>
      <c r="AI8" s="689"/>
      <c r="AJ8" s="689"/>
      <c r="AK8" s="689"/>
      <c r="AL8" s="690">
        <v>0.2</v>
      </c>
      <c r="AM8" s="691"/>
      <c r="AN8" s="691"/>
      <c r="AO8" s="692"/>
      <c r="AP8" s="682" t="s">
        <v>233</v>
      </c>
      <c r="AQ8" s="683"/>
      <c r="AR8" s="683"/>
      <c r="AS8" s="683"/>
      <c r="AT8" s="683"/>
      <c r="AU8" s="683"/>
      <c r="AV8" s="683"/>
      <c r="AW8" s="683"/>
      <c r="AX8" s="683"/>
      <c r="AY8" s="683"/>
      <c r="AZ8" s="683"/>
      <c r="BA8" s="683"/>
      <c r="BB8" s="683"/>
      <c r="BC8" s="683"/>
      <c r="BD8" s="683"/>
      <c r="BE8" s="683"/>
      <c r="BF8" s="684"/>
      <c r="BG8" s="685">
        <v>59215</v>
      </c>
      <c r="BH8" s="686"/>
      <c r="BI8" s="686"/>
      <c r="BJ8" s="686"/>
      <c r="BK8" s="686"/>
      <c r="BL8" s="686"/>
      <c r="BM8" s="686"/>
      <c r="BN8" s="687"/>
      <c r="BO8" s="688">
        <v>1</v>
      </c>
      <c r="BP8" s="688"/>
      <c r="BQ8" s="688"/>
      <c r="BR8" s="688"/>
      <c r="BS8" s="694" t="s">
        <v>143</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3894665</v>
      </c>
      <c r="CS8" s="686"/>
      <c r="CT8" s="686"/>
      <c r="CU8" s="686"/>
      <c r="CV8" s="686"/>
      <c r="CW8" s="686"/>
      <c r="CX8" s="686"/>
      <c r="CY8" s="687"/>
      <c r="CZ8" s="688">
        <v>26.3</v>
      </c>
      <c r="DA8" s="688"/>
      <c r="DB8" s="688"/>
      <c r="DC8" s="688"/>
      <c r="DD8" s="694">
        <v>186316</v>
      </c>
      <c r="DE8" s="686"/>
      <c r="DF8" s="686"/>
      <c r="DG8" s="686"/>
      <c r="DH8" s="686"/>
      <c r="DI8" s="686"/>
      <c r="DJ8" s="686"/>
      <c r="DK8" s="686"/>
      <c r="DL8" s="686"/>
      <c r="DM8" s="686"/>
      <c r="DN8" s="686"/>
      <c r="DO8" s="686"/>
      <c r="DP8" s="687"/>
      <c r="DQ8" s="694">
        <v>1895084</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18562</v>
      </c>
      <c r="S9" s="686"/>
      <c r="T9" s="686"/>
      <c r="U9" s="686"/>
      <c r="V9" s="686"/>
      <c r="W9" s="686"/>
      <c r="X9" s="686"/>
      <c r="Y9" s="687"/>
      <c r="Z9" s="688">
        <v>0.1</v>
      </c>
      <c r="AA9" s="688"/>
      <c r="AB9" s="688"/>
      <c r="AC9" s="688"/>
      <c r="AD9" s="689">
        <v>18562</v>
      </c>
      <c r="AE9" s="689"/>
      <c r="AF9" s="689"/>
      <c r="AG9" s="689"/>
      <c r="AH9" s="689"/>
      <c r="AI9" s="689"/>
      <c r="AJ9" s="689"/>
      <c r="AK9" s="689"/>
      <c r="AL9" s="690">
        <v>0.3</v>
      </c>
      <c r="AM9" s="691"/>
      <c r="AN9" s="691"/>
      <c r="AO9" s="692"/>
      <c r="AP9" s="682" t="s">
        <v>236</v>
      </c>
      <c r="AQ9" s="683"/>
      <c r="AR9" s="683"/>
      <c r="AS9" s="683"/>
      <c r="AT9" s="683"/>
      <c r="AU9" s="683"/>
      <c r="AV9" s="683"/>
      <c r="AW9" s="683"/>
      <c r="AX9" s="683"/>
      <c r="AY9" s="683"/>
      <c r="AZ9" s="683"/>
      <c r="BA9" s="683"/>
      <c r="BB9" s="683"/>
      <c r="BC9" s="683"/>
      <c r="BD9" s="683"/>
      <c r="BE9" s="683"/>
      <c r="BF9" s="684"/>
      <c r="BG9" s="685">
        <v>1732653</v>
      </c>
      <c r="BH9" s="686"/>
      <c r="BI9" s="686"/>
      <c r="BJ9" s="686"/>
      <c r="BK9" s="686"/>
      <c r="BL9" s="686"/>
      <c r="BM9" s="686"/>
      <c r="BN9" s="687"/>
      <c r="BO9" s="688">
        <v>29.8</v>
      </c>
      <c r="BP9" s="688"/>
      <c r="BQ9" s="688"/>
      <c r="BR9" s="688"/>
      <c r="BS9" s="694" t="s">
        <v>143</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923510</v>
      </c>
      <c r="CS9" s="686"/>
      <c r="CT9" s="686"/>
      <c r="CU9" s="686"/>
      <c r="CV9" s="686"/>
      <c r="CW9" s="686"/>
      <c r="CX9" s="686"/>
      <c r="CY9" s="687"/>
      <c r="CZ9" s="688">
        <v>6.2</v>
      </c>
      <c r="DA9" s="688"/>
      <c r="DB9" s="688"/>
      <c r="DC9" s="688"/>
      <c r="DD9" s="694">
        <v>2982</v>
      </c>
      <c r="DE9" s="686"/>
      <c r="DF9" s="686"/>
      <c r="DG9" s="686"/>
      <c r="DH9" s="686"/>
      <c r="DI9" s="686"/>
      <c r="DJ9" s="686"/>
      <c r="DK9" s="686"/>
      <c r="DL9" s="686"/>
      <c r="DM9" s="686"/>
      <c r="DN9" s="686"/>
      <c r="DO9" s="686"/>
      <c r="DP9" s="687"/>
      <c r="DQ9" s="694">
        <v>900374</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239</v>
      </c>
      <c r="S10" s="686"/>
      <c r="T10" s="686"/>
      <c r="U10" s="686"/>
      <c r="V10" s="686"/>
      <c r="W10" s="686"/>
      <c r="X10" s="686"/>
      <c r="Y10" s="687"/>
      <c r="Z10" s="688" t="s">
        <v>143</v>
      </c>
      <c r="AA10" s="688"/>
      <c r="AB10" s="688"/>
      <c r="AC10" s="688"/>
      <c r="AD10" s="689" t="s">
        <v>239</v>
      </c>
      <c r="AE10" s="689"/>
      <c r="AF10" s="689"/>
      <c r="AG10" s="689"/>
      <c r="AH10" s="689"/>
      <c r="AI10" s="689"/>
      <c r="AJ10" s="689"/>
      <c r="AK10" s="689"/>
      <c r="AL10" s="690" t="s">
        <v>172</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131296</v>
      </c>
      <c r="BH10" s="686"/>
      <c r="BI10" s="686"/>
      <c r="BJ10" s="686"/>
      <c r="BK10" s="686"/>
      <c r="BL10" s="686"/>
      <c r="BM10" s="686"/>
      <c r="BN10" s="687"/>
      <c r="BO10" s="688">
        <v>2.2999999999999998</v>
      </c>
      <c r="BP10" s="688"/>
      <c r="BQ10" s="688"/>
      <c r="BR10" s="688"/>
      <c r="BS10" s="694">
        <v>21774</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t="s">
        <v>239</v>
      </c>
      <c r="CS10" s="686"/>
      <c r="CT10" s="686"/>
      <c r="CU10" s="686"/>
      <c r="CV10" s="686"/>
      <c r="CW10" s="686"/>
      <c r="CX10" s="686"/>
      <c r="CY10" s="687"/>
      <c r="CZ10" s="688" t="s">
        <v>143</v>
      </c>
      <c r="DA10" s="688"/>
      <c r="DB10" s="688"/>
      <c r="DC10" s="688"/>
      <c r="DD10" s="694" t="s">
        <v>239</v>
      </c>
      <c r="DE10" s="686"/>
      <c r="DF10" s="686"/>
      <c r="DG10" s="686"/>
      <c r="DH10" s="686"/>
      <c r="DI10" s="686"/>
      <c r="DJ10" s="686"/>
      <c r="DK10" s="686"/>
      <c r="DL10" s="686"/>
      <c r="DM10" s="686"/>
      <c r="DN10" s="686"/>
      <c r="DO10" s="686"/>
      <c r="DP10" s="687"/>
      <c r="DQ10" s="694" t="s">
        <v>172</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730107</v>
      </c>
      <c r="S11" s="686"/>
      <c r="T11" s="686"/>
      <c r="U11" s="686"/>
      <c r="V11" s="686"/>
      <c r="W11" s="686"/>
      <c r="X11" s="686"/>
      <c r="Y11" s="687"/>
      <c r="Z11" s="690">
        <v>4.7</v>
      </c>
      <c r="AA11" s="691"/>
      <c r="AB11" s="691"/>
      <c r="AC11" s="703"/>
      <c r="AD11" s="694">
        <v>730107</v>
      </c>
      <c r="AE11" s="686"/>
      <c r="AF11" s="686"/>
      <c r="AG11" s="686"/>
      <c r="AH11" s="686"/>
      <c r="AI11" s="686"/>
      <c r="AJ11" s="686"/>
      <c r="AK11" s="687"/>
      <c r="AL11" s="690">
        <v>10.7</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225129</v>
      </c>
      <c r="BH11" s="686"/>
      <c r="BI11" s="686"/>
      <c r="BJ11" s="686"/>
      <c r="BK11" s="686"/>
      <c r="BL11" s="686"/>
      <c r="BM11" s="686"/>
      <c r="BN11" s="687"/>
      <c r="BO11" s="688">
        <v>3.9</v>
      </c>
      <c r="BP11" s="688"/>
      <c r="BQ11" s="688"/>
      <c r="BR11" s="688"/>
      <c r="BS11" s="694">
        <v>85362</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594762</v>
      </c>
      <c r="CS11" s="686"/>
      <c r="CT11" s="686"/>
      <c r="CU11" s="686"/>
      <c r="CV11" s="686"/>
      <c r="CW11" s="686"/>
      <c r="CX11" s="686"/>
      <c r="CY11" s="687"/>
      <c r="CZ11" s="688">
        <v>4</v>
      </c>
      <c r="DA11" s="688"/>
      <c r="DB11" s="688"/>
      <c r="DC11" s="688"/>
      <c r="DD11" s="694">
        <v>151804</v>
      </c>
      <c r="DE11" s="686"/>
      <c r="DF11" s="686"/>
      <c r="DG11" s="686"/>
      <c r="DH11" s="686"/>
      <c r="DI11" s="686"/>
      <c r="DJ11" s="686"/>
      <c r="DK11" s="686"/>
      <c r="DL11" s="686"/>
      <c r="DM11" s="686"/>
      <c r="DN11" s="686"/>
      <c r="DO11" s="686"/>
      <c r="DP11" s="687"/>
      <c r="DQ11" s="694">
        <v>491710</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t="s">
        <v>239</v>
      </c>
      <c r="S12" s="686"/>
      <c r="T12" s="686"/>
      <c r="U12" s="686"/>
      <c r="V12" s="686"/>
      <c r="W12" s="686"/>
      <c r="X12" s="686"/>
      <c r="Y12" s="687"/>
      <c r="Z12" s="688" t="s">
        <v>143</v>
      </c>
      <c r="AA12" s="688"/>
      <c r="AB12" s="688"/>
      <c r="AC12" s="688"/>
      <c r="AD12" s="689" t="s">
        <v>172</v>
      </c>
      <c r="AE12" s="689"/>
      <c r="AF12" s="689"/>
      <c r="AG12" s="689"/>
      <c r="AH12" s="689"/>
      <c r="AI12" s="689"/>
      <c r="AJ12" s="689"/>
      <c r="AK12" s="689"/>
      <c r="AL12" s="690" t="s">
        <v>143</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3089505</v>
      </c>
      <c r="BH12" s="686"/>
      <c r="BI12" s="686"/>
      <c r="BJ12" s="686"/>
      <c r="BK12" s="686"/>
      <c r="BL12" s="686"/>
      <c r="BM12" s="686"/>
      <c r="BN12" s="687"/>
      <c r="BO12" s="688">
        <v>53.1</v>
      </c>
      <c r="BP12" s="688"/>
      <c r="BQ12" s="688"/>
      <c r="BR12" s="688"/>
      <c r="BS12" s="694" t="s">
        <v>172</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176330</v>
      </c>
      <c r="CS12" s="686"/>
      <c r="CT12" s="686"/>
      <c r="CU12" s="686"/>
      <c r="CV12" s="686"/>
      <c r="CW12" s="686"/>
      <c r="CX12" s="686"/>
      <c r="CY12" s="687"/>
      <c r="CZ12" s="688">
        <v>1.2</v>
      </c>
      <c r="DA12" s="688"/>
      <c r="DB12" s="688"/>
      <c r="DC12" s="688"/>
      <c r="DD12" s="694" t="s">
        <v>143</v>
      </c>
      <c r="DE12" s="686"/>
      <c r="DF12" s="686"/>
      <c r="DG12" s="686"/>
      <c r="DH12" s="686"/>
      <c r="DI12" s="686"/>
      <c r="DJ12" s="686"/>
      <c r="DK12" s="686"/>
      <c r="DL12" s="686"/>
      <c r="DM12" s="686"/>
      <c r="DN12" s="686"/>
      <c r="DO12" s="686"/>
      <c r="DP12" s="687"/>
      <c r="DQ12" s="694">
        <v>174735</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143</v>
      </c>
      <c r="S13" s="686"/>
      <c r="T13" s="686"/>
      <c r="U13" s="686"/>
      <c r="V13" s="686"/>
      <c r="W13" s="686"/>
      <c r="X13" s="686"/>
      <c r="Y13" s="687"/>
      <c r="Z13" s="688" t="s">
        <v>143</v>
      </c>
      <c r="AA13" s="688"/>
      <c r="AB13" s="688"/>
      <c r="AC13" s="688"/>
      <c r="AD13" s="689" t="s">
        <v>143</v>
      </c>
      <c r="AE13" s="689"/>
      <c r="AF13" s="689"/>
      <c r="AG13" s="689"/>
      <c r="AH13" s="689"/>
      <c r="AI13" s="689"/>
      <c r="AJ13" s="689"/>
      <c r="AK13" s="689"/>
      <c r="AL13" s="690" t="s">
        <v>172</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3085848</v>
      </c>
      <c r="BH13" s="686"/>
      <c r="BI13" s="686"/>
      <c r="BJ13" s="686"/>
      <c r="BK13" s="686"/>
      <c r="BL13" s="686"/>
      <c r="BM13" s="686"/>
      <c r="BN13" s="687"/>
      <c r="BO13" s="688">
        <v>53.1</v>
      </c>
      <c r="BP13" s="688"/>
      <c r="BQ13" s="688"/>
      <c r="BR13" s="688"/>
      <c r="BS13" s="694" t="s">
        <v>143</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1529572</v>
      </c>
      <c r="CS13" s="686"/>
      <c r="CT13" s="686"/>
      <c r="CU13" s="686"/>
      <c r="CV13" s="686"/>
      <c r="CW13" s="686"/>
      <c r="CX13" s="686"/>
      <c r="CY13" s="687"/>
      <c r="CZ13" s="688">
        <v>10.3</v>
      </c>
      <c r="DA13" s="688"/>
      <c r="DB13" s="688"/>
      <c r="DC13" s="688"/>
      <c r="DD13" s="694">
        <v>814397</v>
      </c>
      <c r="DE13" s="686"/>
      <c r="DF13" s="686"/>
      <c r="DG13" s="686"/>
      <c r="DH13" s="686"/>
      <c r="DI13" s="686"/>
      <c r="DJ13" s="686"/>
      <c r="DK13" s="686"/>
      <c r="DL13" s="686"/>
      <c r="DM13" s="686"/>
      <c r="DN13" s="686"/>
      <c r="DO13" s="686"/>
      <c r="DP13" s="687"/>
      <c r="DQ13" s="694">
        <v>962116</v>
      </c>
      <c r="DR13" s="686"/>
      <c r="DS13" s="686"/>
      <c r="DT13" s="686"/>
      <c r="DU13" s="686"/>
      <c r="DV13" s="686"/>
      <c r="DW13" s="686"/>
      <c r="DX13" s="686"/>
      <c r="DY13" s="686"/>
      <c r="DZ13" s="686"/>
      <c r="EA13" s="686"/>
      <c r="EB13" s="686"/>
      <c r="EC13" s="695"/>
    </row>
    <row r="14" spans="2:143" ht="11.25" customHeight="1" x14ac:dyDescent="0.15">
      <c r="B14" s="682" t="s">
        <v>251</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101805</v>
      </c>
      <c r="BH14" s="686"/>
      <c r="BI14" s="686"/>
      <c r="BJ14" s="686"/>
      <c r="BK14" s="686"/>
      <c r="BL14" s="686"/>
      <c r="BM14" s="686"/>
      <c r="BN14" s="687"/>
      <c r="BO14" s="688">
        <v>1.8</v>
      </c>
      <c r="BP14" s="688"/>
      <c r="BQ14" s="688"/>
      <c r="BR14" s="688"/>
      <c r="BS14" s="694" t="s">
        <v>172</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643098</v>
      </c>
      <c r="CS14" s="686"/>
      <c r="CT14" s="686"/>
      <c r="CU14" s="686"/>
      <c r="CV14" s="686"/>
      <c r="CW14" s="686"/>
      <c r="CX14" s="686"/>
      <c r="CY14" s="687"/>
      <c r="CZ14" s="688">
        <v>4.3</v>
      </c>
      <c r="DA14" s="688"/>
      <c r="DB14" s="688"/>
      <c r="DC14" s="688"/>
      <c r="DD14" s="694">
        <v>75550</v>
      </c>
      <c r="DE14" s="686"/>
      <c r="DF14" s="686"/>
      <c r="DG14" s="686"/>
      <c r="DH14" s="686"/>
      <c r="DI14" s="686"/>
      <c r="DJ14" s="686"/>
      <c r="DK14" s="686"/>
      <c r="DL14" s="686"/>
      <c r="DM14" s="686"/>
      <c r="DN14" s="686"/>
      <c r="DO14" s="686"/>
      <c r="DP14" s="687"/>
      <c r="DQ14" s="694">
        <v>569918</v>
      </c>
      <c r="DR14" s="686"/>
      <c r="DS14" s="686"/>
      <c r="DT14" s="686"/>
      <c r="DU14" s="686"/>
      <c r="DV14" s="686"/>
      <c r="DW14" s="686"/>
      <c r="DX14" s="686"/>
      <c r="DY14" s="686"/>
      <c r="DZ14" s="686"/>
      <c r="EA14" s="686"/>
      <c r="EB14" s="686"/>
      <c r="EC14" s="695"/>
    </row>
    <row r="15" spans="2:143" ht="11.25" customHeight="1" x14ac:dyDescent="0.15">
      <c r="B15" s="682" t="s">
        <v>254</v>
      </c>
      <c r="C15" s="683"/>
      <c r="D15" s="683"/>
      <c r="E15" s="683"/>
      <c r="F15" s="683"/>
      <c r="G15" s="683"/>
      <c r="H15" s="683"/>
      <c r="I15" s="683"/>
      <c r="J15" s="683"/>
      <c r="K15" s="683"/>
      <c r="L15" s="683"/>
      <c r="M15" s="683"/>
      <c r="N15" s="683"/>
      <c r="O15" s="683"/>
      <c r="P15" s="683"/>
      <c r="Q15" s="684"/>
      <c r="R15" s="685" t="s">
        <v>239</v>
      </c>
      <c r="S15" s="686"/>
      <c r="T15" s="686"/>
      <c r="U15" s="686"/>
      <c r="V15" s="686"/>
      <c r="W15" s="686"/>
      <c r="X15" s="686"/>
      <c r="Y15" s="687"/>
      <c r="Z15" s="688" t="s">
        <v>143</v>
      </c>
      <c r="AA15" s="688"/>
      <c r="AB15" s="688"/>
      <c r="AC15" s="688"/>
      <c r="AD15" s="689" t="s">
        <v>172</v>
      </c>
      <c r="AE15" s="689"/>
      <c r="AF15" s="689"/>
      <c r="AG15" s="689"/>
      <c r="AH15" s="689"/>
      <c r="AI15" s="689"/>
      <c r="AJ15" s="689"/>
      <c r="AK15" s="689"/>
      <c r="AL15" s="690" t="s">
        <v>239</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263273</v>
      </c>
      <c r="BH15" s="686"/>
      <c r="BI15" s="686"/>
      <c r="BJ15" s="686"/>
      <c r="BK15" s="686"/>
      <c r="BL15" s="686"/>
      <c r="BM15" s="686"/>
      <c r="BN15" s="687"/>
      <c r="BO15" s="688">
        <v>4.5</v>
      </c>
      <c r="BP15" s="688"/>
      <c r="BQ15" s="688"/>
      <c r="BR15" s="688"/>
      <c r="BS15" s="694" t="s">
        <v>239</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1771492</v>
      </c>
      <c r="CS15" s="686"/>
      <c r="CT15" s="686"/>
      <c r="CU15" s="686"/>
      <c r="CV15" s="686"/>
      <c r="CW15" s="686"/>
      <c r="CX15" s="686"/>
      <c r="CY15" s="687"/>
      <c r="CZ15" s="688">
        <v>12</v>
      </c>
      <c r="DA15" s="688"/>
      <c r="DB15" s="688"/>
      <c r="DC15" s="688"/>
      <c r="DD15" s="694">
        <v>574706</v>
      </c>
      <c r="DE15" s="686"/>
      <c r="DF15" s="686"/>
      <c r="DG15" s="686"/>
      <c r="DH15" s="686"/>
      <c r="DI15" s="686"/>
      <c r="DJ15" s="686"/>
      <c r="DK15" s="686"/>
      <c r="DL15" s="686"/>
      <c r="DM15" s="686"/>
      <c r="DN15" s="686"/>
      <c r="DO15" s="686"/>
      <c r="DP15" s="687"/>
      <c r="DQ15" s="694">
        <v>1147498</v>
      </c>
      <c r="DR15" s="686"/>
      <c r="DS15" s="686"/>
      <c r="DT15" s="686"/>
      <c r="DU15" s="686"/>
      <c r="DV15" s="686"/>
      <c r="DW15" s="686"/>
      <c r="DX15" s="686"/>
      <c r="DY15" s="686"/>
      <c r="DZ15" s="686"/>
      <c r="EA15" s="686"/>
      <c r="EB15" s="686"/>
      <c r="EC15" s="695"/>
    </row>
    <row r="16" spans="2:143" ht="11.25" customHeight="1" x14ac:dyDescent="0.15">
      <c r="B16" s="682" t="s">
        <v>257</v>
      </c>
      <c r="C16" s="683"/>
      <c r="D16" s="683"/>
      <c r="E16" s="683"/>
      <c r="F16" s="683"/>
      <c r="G16" s="683"/>
      <c r="H16" s="683"/>
      <c r="I16" s="683"/>
      <c r="J16" s="683"/>
      <c r="K16" s="683"/>
      <c r="L16" s="683"/>
      <c r="M16" s="683"/>
      <c r="N16" s="683"/>
      <c r="O16" s="683"/>
      <c r="P16" s="683"/>
      <c r="Q16" s="684"/>
      <c r="R16" s="685">
        <v>13847</v>
      </c>
      <c r="S16" s="686"/>
      <c r="T16" s="686"/>
      <c r="U16" s="686"/>
      <c r="V16" s="686"/>
      <c r="W16" s="686"/>
      <c r="X16" s="686"/>
      <c r="Y16" s="687"/>
      <c r="Z16" s="688">
        <v>0.1</v>
      </c>
      <c r="AA16" s="688"/>
      <c r="AB16" s="688"/>
      <c r="AC16" s="688"/>
      <c r="AD16" s="689">
        <v>13847</v>
      </c>
      <c r="AE16" s="689"/>
      <c r="AF16" s="689"/>
      <c r="AG16" s="689"/>
      <c r="AH16" s="689"/>
      <c r="AI16" s="689"/>
      <c r="AJ16" s="689"/>
      <c r="AK16" s="689"/>
      <c r="AL16" s="690">
        <v>0.2</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143</v>
      </c>
      <c r="BH16" s="686"/>
      <c r="BI16" s="686"/>
      <c r="BJ16" s="686"/>
      <c r="BK16" s="686"/>
      <c r="BL16" s="686"/>
      <c r="BM16" s="686"/>
      <c r="BN16" s="687"/>
      <c r="BO16" s="688" t="s">
        <v>143</v>
      </c>
      <c r="BP16" s="688"/>
      <c r="BQ16" s="688"/>
      <c r="BR16" s="688"/>
      <c r="BS16" s="694" t="s">
        <v>143</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42709</v>
      </c>
      <c r="CS16" s="686"/>
      <c r="CT16" s="686"/>
      <c r="CU16" s="686"/>
      <c r="CV16" s="686"/>
      <c r="CW16" s="686"/>
      <c r="CX16" s="686"/>
      <c r="CY16" s="687"/>
      <c r="CZ16" s="688">
        <v>0.3</v>
      </c>
      <c r="DA16" s="688"/>
      <c r="DB16" s="688"/>
      <c r="DC16" s="688"/>
      <c r="DD16" s="694" t="s">
        <v>143</v>
      </c>
      <c r="DE16" s="686"/>
      <c r="DF16" s="686"/>
      <c r="DG16" s="686"/>
      <c r="DH16" s="686"/>
      <c r="DI16" s="686"/>
      <c r="DJ16" s="686"/>
      <c r="DK16" s="686"/>
      <c r="DL16" s="686"/>
      <c r="DM16" s="686"/>
      <c r="DN16" s="686"/>
      <c r="DO16" s="686"/>
      <c r="DP16" s="687"/>
      <c r="DQ16" s="694" t="s">
        <v>239</v>
      </c>
      <c r="DR16" s="686"/>
      <c r="DS16" s="686"/>
      <c r="DT16" s="686"/>
      <c r="DU16" s="686"/>
      <c r="DV16" s="686"/>
      <c r="DW16" s="686"/>
      <c r="DX16" s="686"/>
      <c r="DY16" s="686"/>
      <c r="DZ16" s="686"/>
      <c r="EA16" s="686"/>
      <c r="EB16" s="686"/>
      <c r="EC16" s="695"/>
    </row>
    <row r="17" spans="2:133" ht="11.25" customHeight="1" x14ac:dyDescent="0.15">
      <c r="B17" s="682" t="s">
        <v>260</v>
      </c>
      <c r="C17" s="683"/>
      <c r="D17" s="683"/>
      <c r="E17" s="683"/>
      <c r="F17" s="683"/>
      <c r="G17" s="683"/>
      <c r="H17" s="683"/>
      <c r="I17" s="683"/>
      <c r="J17" s="683"/>
      <c r="K17" s="683"/>
      <c r="L17" s="683"/>
      <c r="M17" s="683"/>
      <c r="N17" s="683"/>
      <c r="O17" s="683"/>
      <c r="P17" s="683"/>
      <c r="Q17" s="684"/>
      <c r="R17" s="685">
        <v>140837</v>
      </c>
      <c r="S17" s="686"/>
      <c r="T17" s="686"/>
      <c r="U17" s="686"/>
      <c r="V17" s="686"/>
      <c r="W17" s="686"/>
      <c r="X17" s="686"/>
      <c r="Y17" s="687"/>
      <c r="Z17" s="688">
        <v>0.9</v>
      </c>
      <c r="AA17" s="688"/>
      <c r="AB17" s="688"/>
      <c r="AC17" s="688"/>
      <c r="AD17" s="689">
        <v>140837</v>
      </c>
      <c r="AE17" s="689"/>
      <c r="AF17" s="689"/>
      <c r="AG17" s="689"/>
      <c r="AH17" s="689"/>
      <c r="AI17" s="689"/>
      <c r="AJ17" s="689"/>
      <c r="AK17" s="689"/>
      <c r="AL17" s="690">
        <v>2.1</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143</v>
      </c>
      <c r="BH17" s="686"/>
      <c r="BI17" s="686"/>
      <c r="BJ17" s="686"/>
      <c r="BK17" s="686"/>
      <c r="BL17" s="686"/>
      <c r="BM17" s="686"/>
      <c r="BN17" s="687"/>
      <c r="BO17" s="688" t="s">
        <v>172</v>
      </c>
      <c r="BP17" s="688"/>
      <c r="BQ17" s="688"/>
      <c r="BR17" s="688"/>
      <c r="BS17" s="694" t="s">
        <v>172</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830437</v>
      </c>
      <c r="CS17" s="686"/>
      <c r="CT17" s="686"/>
      <c r="CU17" s="686"/>
      <c r="CV17" s="686"/>
      <c r="CW17" s="686"/>
      <c r="CX17" s="686"/>
      <c r="CY17" s="687"/>
      <c r="CZ17" s="688">
        <v>5.6</v>
      </c>
      <c r="DA17" s="688"/>
      <c r="DB17" s="688"/>
      <c r="DC17" s="688"/>
      <c r="DD17" s="694" t="s">
        <v>239</v>
      </c>
      <c r="DE17" s="686"/>
      <c r="DF17" s="686"/>
      <c r="DG17" s="686"/>
      <c r="DH17" s="686"/>
      <c r="DI17" s="686"/>
      <c r="DJ17" s="686"/>
      <c r="DK17" s="686"/>
      <c r="DL17" s="686"/>
      <c r="DM17" s="686"/>
      <c r="DN17" s="686"/>
      <c r="DO17" s="686"/>
      <c r="DP17" s="687"/>
      <c r="DQ17" s="694">
        <v>828725</v>
      </c>
      <c r="DR17" s="686"/>
      <c r="DS17" s="686"/>
      <c r="DT17" s="686"/>
      <c r="DU17" s="686"/>
      <c r="DV17" s="686"/>
      <c r="DW17" s="686"/>
      <c r="DX17" s="686"/>
      <c r="DY17" s="686"/>
      <c r="DZ17" s="686"/>
      <c r="EA17" s="686"/>
      <c r="EB17" s="686"/>
      <c r="EC17" s="695"/>
    </row>
    <row r="18" spans="2:133" ht="11.25" customHeight="1" x14ac:dyDescent="0.15">
      <c r="B18" s="682" t="s">
        <v>263</v>
      </c>
      <c r="C18" s="683"/>
      <c r="D18" s="683"/>
      <c r="E18" s="683"/>
      <c r="F18" s="683"/>
      <c r="G18" s="683"/>
      <c r="H18" s="683"/>
      <c r="I18" s="683"/>
      <c r="J18" s="683"/>
      <c r="K18" s="683"/>
      <c r="L18" s="683"/>
      <c r="M18" s="683"/>
      <c r="N18" s="683"/>
      <c r="O18" s="683"/>
      <c r="P18" s="683"/>
      <c r="Q18" s="684"/>
      <c r="R18" s="685">
        <v>44490</v>
      </c>
      <c r="S18" s="686"/>
      <c r="T18" s="686"/>
      <c r="U18" s="686"/>
      <c r="V18" s="686"/>
      <c r="W18" s="686"/>
      <c r="X18" s="686"/>
      <c r="Y18" s="687"/>
      <c r="Z18" s="688">
        <v>0.3</v>
      </c>
      <c r="AA18" s="688"/>
      <c r="AB18" s="688"/>
      <c r="AC18" s="688"/>
      <c r="AD18" s="689">
        <v>44490</v>
      </c>
      <c r="AE18" s="689"/>
      <c r="AF18" s="689"/>
      <c r="AG18" s="689"/>
      <c r="AH18" s="689"/>
      <c r="AI18" s="689"/>
      <c r="AJ18" s="689"/>
      <c r="AK18" s="689"/>
      <c r="AL18" s="690">
        <v>0.7</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143</v>
      </c>
      <c r="BH18" s="686"/>
      <c r="BI18" s="686"/>
      <c r="BJ18" s="686"/>
      <c r="BK18" s="686"/>
      <c r="BL18" s="686"/>
      <c r="BM18" s="686"/>
      <c r="BN18" s="687"/>
      <c r="BO18" s="688" t="s">
        <v>143</v>
      </c>
      <c r="BP18" s="688"/>
      <c r="BQ18" s="688"/>
      <c r="BR18" s="688"/>
      <c r="BS18" s="694" t="s">
        <v>143</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239</v>
      </c>
      <c r="CS18" s="686"/>
      <c r="CT18" s="686"/>
      <c r="CU18" s="686"/>
      <c r="CV18" s="686"/>
      <c r="CW18" s="686"/>
      <c r="CX18" s="686"/>
      <c r="CY18" s="687"/>
      <c r="CZ18" s="688" t="s">
        <v>239</v>
      </c>
      <c r="DA18" s="688"/>
      <c r="DB18" s="688"/>
      <c r="DC18" s="688"/>
      <c r="DD18" s="694" t="s">
        <v>239</v>
      </c>
      <c r="DE18" s="686"/>
      <c r="DF18" s="686"/>
      <c r="DG18" s="686"/>
      <c r="DH18" s="686"/>
      <c r="DI18" s="686"/>
      <c r="DJ18" s="686"/>
      <c r="DK18" s="686"/>
      <c r="DL18" s="686"/>
      <c r="DM18" s="686"/>
      <c r="DN18" s="686"/>
      <c r="DO18" s="686"/>
      <c r="DP18" s="687"/>
      <c r="DQ18" s="694" t="s">
        <v>143</v>
      </c>
      <c r="DR18" s="686"/>
      <c r="DS18" s="686"/>
      <c r="DT18" s="686"/>
      <c r="DU18" s="686"/>
      <c r="DV18" s="686"/>
      <c r="DW18" s="686"/>
      <c r="DX18" s="686"/>
      <c r="DY18" s="686"/>
      <c r="DZ18" s="686"/>
      <c r="EA18" s="686"/>
      <c r="EB18" s="686"/>
      <c r="EC18" s="695"/>
    </row>
    <row r="19" spans="2:133" ht="11.25" customHeight="1" x14ac:dyDescent="0.15">
      <c r="B19" s="682" t="s">
        <v>266</v>
      </c>
      <c r="C19" s="683"/>
      <c r="D19" s="683"/>
      <c r="E19" s="683"/>
      <c r="F19" s="683"/>
      <c r="G19" s="683"/>
      <c r="H19" s="683"/>
      <c r="I19" s="683"/>
      <c r="J19" s="683"/>
      <c r="K19" s="683"/>
      <c r="L19" s="683"/>
      <c r="M19" s="683"/>
      <c r="N19" s="683"/>
      <c r="O19" s="683"/>
      <c r="P19" s="683"/>
      <c r="Q19" s="684"/>
      <c r="R19" s="685">
        <v>35342</v>
      </c>
      <c r="S19" s="686"/>
      <c r="T19" s="686"/>
      <c r="U19" s="686"/>
      <c r="V19" s="686"/>
      <c r="W19" s="686"/>
      <c r="X19" s="686"/>
      <c r="Y19" s="687"/>
      <c r="Z19" s="688">
        <v>0.2</v>
      </c>
      <c r="AA19" s="688"/>
      <c r="AB19" s="688"/>
      <c r="AC19" s="688"/>
      <c r="AD19" s="689">
        <v>35342</v>
      </c>
      <c r="AE19" s="689"/>
      <c r="AF19" s="689"/>
      <c r="AG19" s="689"/>
      <c r="AH19" s="689"/>
      <c r="AI19" s="689"/>
      <c r="AJ19" s="689"/>
      <c r="AK19" s="689"/>
      <c r="AL19" s="690">
        <v>0.5</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210523</v>
      </c>
      <c r="BH19" s="686"/>
      <c r="BI19" s="686"/>
      <c r="BJ19" s="686"/>
      <c r="BK19" s="686"/>
      <c r="BL19" s="686"/>
      <c r="BM19" s="686"/>
      <c r="BN19" s="687"/>
      <c r="BO19" s="688">
        <v>3.6</v>
      </c>
      <c r="BP19" s="688"/>
      <c r="BQ19" s="688"/>
      <c r="BR19" s="688"/>
      <c r="BS19" s="694" t="s">
        <v>239</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143</v>
      </c>
      <c r="CS19" s="686"/>
      <c r="CT19" s="686"/>
      <c r="CU19" s="686"/>
      <c r="CV19" s="686"/>
      <c r="CW19" s="686"/>
      <c r="CX19" s="686"/>
      <c r="CY19" s="687"/>
      <c r="CZ19" s="688" t="s">
        <v>143</v>
      </c>
      <c r="DA19" s="688"/>
      <c r="DB19" s="688"/>
      <c r="DC19" s="688"/>
      <c r="DD19" s="694" t="s">
        <v>172</v>
      </c>
      <c r="DE19" s="686"/>
      <c r="DF19" s="686"/>
      <c r="DG19" s="686"/>
      <c r="DH19" s="686"/>
      <c r="DI19" s="686"/>
      <c r="DJ19" s="686"/>
      <c r="DK19" s="686"/>
      <c r="DL19" s="686"/>
      <c r="DM19" s="686"/>
      <c r="DN19" s="686"/>
      <c r="DO19" s="686"/>
      <c r="DP19" s="687"/>
      <c r="DQ19" s="694" t="s">
        <v>143</v>
      </c>
      <c r="DR19" s="686"/>
      <c r="DS19" s="686"/>
      <c r="DT19" s="686"/>
      <c r="DU19" s="686"/>
      <c r="DV19" s="686"/>
      <c r="DW19" s="686"/>
      <c r="DX19" s="686"/>
      <c r="DY19" s="686"/>
      <c r="DZ19" s="686"/>
      <c r="EA19" s="686"/>
      <c r="EB19" s="686"/>
      <c r="EC19" s="695"/>
    </row>
    <row r="20" spans="2:133" ht="11.25" customHeight="1" x14ac:dyDescent="0.15">
      <c r="B20" s="682" t="s">
        <v>269</v>
      </c>
      <c r="C20" s="683"/>
      <c r="D20" s="683"/>
      <c r="E20" s="683"/>
      <c r="F20" s="683"/>
      <c r="G20" s="683"/>
      <c r="H20" s="683"/>
      <c r="I20" s="683"/>
      <c r="J20" s="683"/>
      <c r="K20" s="683"/>
      <c r="L20" s="683"/>
      <c r="M20" s="683"/>
      <c r="N20" s="683"/>
      <c r="O20" s="683"/>
      <c r="P20" s="683"/>
      <c r="Q20" s="684"/>
      <c r="R20" s="685">
        <v>7183</v>
      </c>
      <c r="S20" s="686"/>
      <c r="T20" s="686"/>
      <c r="U20" s="686"/>
      <c r="V20" s="686"/>
      <c r="W20" s="686"/>
      <c r="X20" s="686"/>
      <c r="Y20" s="687"/>
      <c r="Z20" s="688">
        <v>0</v>
      </c>
      <c r="AA20" s="688"/>
      <c r="AB20" s="688"/>
      <c r="AC20" s="688"/>
      <c r="AD20" s="689">
        <v>7183</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210523</v>
      </c>
      <c r="BH20" s="686"/>
      <c r="BI20" s="686"/>
      <c r="BJ20" s="686"/>
      <c r="BK20" s="686"/>
      <c r="BL20" s="686"/>
      <c r="BM20" s="686"/>
      <c r="BN20" s="687"/>
      <c r="BO20" s="688">
        <v>3.6</v>
      </c>
      <c r="BP20" s="688"/>
      <c r="BQ20" s="688"/>
      <c r="BR20" s="688"/>
      <c r="BS20" s="694" t="s">
        <v>239</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14820222</v>
      </c>
      <c r="CS20" s="686"/>
      <c r="CT20" s="686"/>
      <c r="CU20" s="686"/>
      <c r="CV20" s="686"/>
      <c r="CW20" s="686"/>
      <c r="CX20" s="686"/>
      <c r="CY20" s="687"/>
      <c r="CZ20" s="688">
        <v>100</v>
      </c>
      <c r="DA20" s="688"/>
      <c r="DB20" s="688"/>
      <c r="DC20" s="688"/>
      <c r="DD20" s="694">
        <v>1877157</v>
      </c>
      <c r="DE20" s="686"/>
      <c r="DF20" s="686"/>
      <c r="DG20" s="686"/>
      <c r="DH20" s="686"/>
      <c r="DI20" s="686"/>
      <c r="DJ20" s="686"/>
      <c r="DK20" s="686"/>
      <c r="DL20" s="686"/>
      <c r="DM20" s="686"/>
      <c r="DN20" s="686"/>
      <c r="DO20" s="686"/>
      <c r="DP20" s="687"/>
      <c r="DQ20" s="694">
        <v>8072554</v>
      </c>
      <c r="DR20" s="686"/>
      <c r="DS20" s="686"/>
      <c r="DT20" s="686"/>
      <c r="DU20" s="686"/>
      <c r="DV20" s="686"/>
      <c r="DW20" s="686"/>
      <c r="DX20" s="686"/>
      <c r="DY20" s="686"/>
      <c r="DZ20" s="686"/>
      <c r="EA20" s="686"/>
      <c r="EB20" s="686"/>
      <c r="EC20" s="695"/>
    </row>
    <row r="21" spans="2:133" ht="11.25" customHeight="1" x14ac:dyDescent="0.15">
      <c r="B21" s="682" t="s">
        <v>272</v>
      </c>
      <c r="C21" s="683"/>
      <c r="D21" s="683"/>
      <c r="E21" s="683"/>
      <c r="F21" s="683"/>
      <c r="G21" s="683"/>
      <c r="H21" s="683"/>
      <c r="I21" s="683"/>
      <c r="J21" s="683"/>
      <c r="K21" s="683"/>
      <c r="L21" s="683"/>
      <c r="M21" s="683"/>
      <c r="N21" s="683"/>
      <c r="O21" s="683"/>
      <c r="P21" s="683"/>
      <c r="Q21" s="684"/>
      <c r="R21" s="685">
        <v>1965</v>
      </c>
      <c r="S21" s="686"/>
      <c r="T21" s="686"/>
      <c r="U21" s="686"/>
      <c r="V21" s="686"/>
      <c r="W21" s="686"/>
      <c r="X21" s="686"/>
      <c r="Y21" s="687"/>
      <c r="Z21" s="688">
        <v>0</v>
      </c>
      <c r="AA21" s="688"/>
      <c r="AB21" s="688"/>
      <c r="AC21" s="688"/>
      <c r="AD21" s="689">
        <v>1965</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t="s">
        <v>143</v>
      </c>
      <c r="BH21" s="686"/>
      <c r="BI21" s="686"/>
      <c r="BJ21" s="686"/>
      <c r="BK21" s="686"/>
      <c r="BL21" s="686"/>
      <c r="BM21" s="686"/>
      <c r="BN21" s="687"/>
      <c r="BO21" s="688" t="s">
        <v>239</v>
      </c>
      <c r="BP21" s="688"/>
      <c r="BQ21" s="688"/>
      <c r="BR21" s="688"/>
      <c r="BS21" s="694" t="s">
        <v>143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274</v>
      </c>
      <c r="C22" s="683"/>
      <c r="D22" s="683"/>
      <c r="E22" s="683"/>
      <c r="F22" s="683"/>
      <c r="G22" s="683"/>
      <c r="H22" s="683"/>
      <c r="I22" s="683"/>
      <c r="J22" s="683"/>
      <c r="K22" s="683"/>
      <c r="L22" s="683"/>
      <c r="M22" s="683"/>
      <c r="N22" s="683"/>
      <c r="O22" s="683"/>
      <c r="P22" s="683"/>
      <c r="Q22" s="684"/>
      <c r="R22" s="685">
        <v>184700</v>
      </c>
      <c r="S22" s="686"/>
      <c r="T22" s="686"/>
      <c r="U22" s="686"/>
      <c r="V22" s="686"/>
      <c r="W22" s="686"/>
      <c r="X22" s="686"/>
      <c r="Y22" s="687"/>
      <c r="Z22" s="688">
        <v>1.2</v>
      </c>
      <c r="AA22" s="688"/>
      <c r="AB22" s="688"/>
      <c r="AC22" s="688"/>
      <c r="AD22" s="689">
        <v>106367</v>
      </c>
      <c r="AE22" s="689"/>
      <c r="AF22" s="689"/>
      <c r="AG22" s="689"/>
      <c r="AH22" s="689"/>
      <c r="AI22" s="689"/>
      <c r="AJ22" s="689"/>
      <c r="AK22" s="689"/>
      <c r="AL22" s="690">
        <v>1.6</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143</v>
      </c>
      <c r="BH22" s="686"/>
      <c r="BI22" s="686"/>
      <c r="BJ22" s="686"/>
      <c r="BK22" s="686"/>
      <c r="BL22" s="686"/>
      <c r="BM22" s="686"/>
      <c r="BN22" s="687"/>
      <c r="BO22" s="688" t="s">
        <v>239</v>
      </c>
      <c r="BP22" s="688"/>
      <c r="BQ22" s="688"/>
      <c r="BR22" s="688"/>
      <c r="BS22" s="694" t="s">
        <v>143</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277</v>
      </c>
      <c r="C23" s="683"/>
      <c r="D23" s="683"/>
      <c r="E23" s="683"/>
      <c r="F23" s="683"/>
      <c r="G23" s="683"/>
      <c r="H23" s="683"/>
      <c r="I23" s="683"/>
      <c r="J23" s="683"/>
      <c r="K23" s="683"/>
      <c r="L23" s="683"/>
      <c r="M23" s="683"/>
      <c r="N23" s="683"/>
      <c r="O23" s="683"/>
      <c r="P23" s="683"/>
      <c r="Q23" s="684"/>
      <c r="R23" s="685">
        <v>106367</v>
      </c>
      <c r="S23" s="686"/>
      <c r="T23" s="686"/>
      <c r="U23" s="686"/>
      <c r="V23" s="686"/>
      <c r="W23" s="686"/>
      <c r="X23" s="686"/>
      <c r="Y23" s="687"/>
      <c r="Z23" s="688">
        <v>0.7</v>
      </c>
      <c r="AA23" s="688"/>
      <c r="AB23" s="688"/>
      <c r="AC23" s="688"/>
      <c r="AD23" s="689">
        <v>106367</v>
      </c>
      <c r="AE23" s="689"/>
      <c r="AF23" s="689"/>
      <c r="AG23" s="689"/>
      <c r="AH23" s="689"/>
      <c r="AI23" s="689"/>
      <c r="AJ23" s="689"/>
      <c r="AK23" s="689"/>
      <c r="AL23" s="690">
        <v>1.6</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v>210523</v>
      </c>
      <c r="BH23" s="686"/>
      <c r="BI23" s="686"/>
      <c r="BJ23" s="686"/>
      <c r="BK23" s="686"/>
      <c r="BL23" s="686"/>
      <c r="BM23" s="686"/>
      <c r="BN23" s="687"/>
      <c r="BO23" s="688">
        <v>3.6</v>
      </c>
      <c r="BP23" s="688"/>
      <c r="BQ23" s="688"/>
      <c r="BR23" s="688"/>
      <c r="BS23" s="694" t="s">
        <v>239</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15">
      <c r="B24" s="682" t="s">
        <v>284</v>
      </c>
      <c r="C24" s="683"/>
      <c r="D24" s="683"/>
      <c r="E24" s="683"/>
      <c r="F24" s="683"/>
      <c r="G24" s="683"/>
      <c r="H24" s="683"/>
      <c r="I24" s="683"/>
      <c r="J24" s="683"/>
      <c r="K24" s="683"/>
      <c r="L24" s="683"/>
      <c r="M24" s="683"/>
      <c r="N24" s="683"/>
      <c r="O24" s="683"/>
      <c r="P24" s="683"/>
      <c r="Q24" s="684"/>
      <c r="R24" s="685">
        <v>78305</v>
      </c>
      <c r="S24" s="686"/>
      <c r="T24" s="686"/>
      <c r="U24" s="686"/>
      <c r="V24" s="686"/>
      <c r="W24" s="686"/>
      <c r="X24" s="686"/>
      <c r="Y24" s="687"/>
      <c r="Z24" s="688">
        <v>0.5</v>
      </c>
      <c r="AA24" s="688"/>
      <c r="AB24" s="688"/>
      <c r="AC24" s="688"/>
      <c r="AD24" s="689" t="s">
        <v>239</v>
      </c>
      <c r="AE24" s="689"/>
      <c r="AF24" s="689"/>
      <c r="AG24" s="689"/>
      <c r="AH24" s="689"/>
      <c r="AI24" s="689"/>
      <c r="AJ24" s="689"/>
      <c r="AK24" s="689"/>
      <c r="AL24" s="690" t="s">
        <v>239</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239</v>
      </c>
      <c r="BH24" s="686"/>
      <c r="BI24" s="686"/>
      <c r="BJ24" s="686"/>
      <c r="BK24" s="686"/>
      <c r="BL24" s="686"/>
      <c r="BM24" s="686"/>
      <c r="BN24" s="687"/>
      <c r="BO24" s="688" t="s">
        <v>143</v>
      </c>
      <c r="BP24" s="688"/>
      <c r="BQ24" s="688"/>
      <c r="BR24" s="688"/>
      <c r="BS24" s="694" t="s">
        <v>239</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4949568</v>
      </c>
      <c r="CS24" s="675"/>
      <c r="CT24" s="675"/>
      <c r="CU24" s="675"/>
      <c r="CV24" s="675"/>
      <c r="CW24" s="675"/>
      <c r="CX24" s="675"/>
      <c r="CY24" s="676"/>
      <c r="CZ24" s="679">
        <v>33.4</v>
      </c>
      <c r="DA24" s="680"/>
      <c r="DB24" s="680"/>
      <c r="DC24" s="699"/>
      <c r="DD24" s="724">
        <v>3116021</v>
      </c>
      <c r="DE24" s="675"/>
      <c r="DF24" s="675"/>
      <c r="DG24" s="675"/>
      <c r="DH24" s="675"/>
      <c r="DI24" s="675"/>
      <c r="DJ24" s="675"/>
      <c r="DK24" s="676"/>
      <c r="DL24" s="724">
        <v>2990145</v>
      </c>
      <c r="DM24" s="675"/>
      <c r="DN24" s="675"/>
      <c r="DO24" s="675"/>
      <c r="DP24" s="675"/>
      <c r="DQ24" s="675"/>
      <c r="DR24" s="675"/>
      <c r="DS24" s="675"/>
      <c r="DT24" s="675"/>
      <c r="DU24" s="675"/>
      <c r="DV24" s="676"/>
      <c r="DW24" s="679">
        <v>42.4</v>
      </c>
      <c r="DX24" s="680"/>
      <c r="DY24" s="680"/>
      <c r="DZ24" s="680"/>
      <c r="EA24" s="680"/>
      <c r="EB24" s="680"/>
      <c r="EC24" s="681"/>
    </row>
    <row r="25" spans="2:133" ht="11.25" customHeight="1" x14ac:dyDescent="0.15">
      <c r="B25" s="682" t="s">
        <v>287</v>
      </c>
      <c r="C25" s="683"/>
      <c r="D25" s="683"/>
      <c r="E25" s="683"/>
      <c r="F25" s="683"/>
      <c r="G25" s="683"/>
      <c r="H25" s="683"/>
      <c r="I25" s="683"/>
      <c r="J25" s="683"/>
      <c r="K25" s="683"/>
      <c r="L25" s="683"/>
      <c r="M25" s="683"/>
      <c r="N25" s="683"/>
      <c r="O25" s="683"/>
      <c r="P25" s="683"/>
      <c r="Q25" s="684"/>
      <c r="R25" s="685">
        <v>28</v>
      </c>
      <c r="S25" s="686"/>
      <c r="T25" s="686"/>
      <c r="U25" s="686"/>
      <c r="V25" s="686"/>
      <c r="W25" s="686"/>
      <c r="X25" s="686"/>
      <c r="Y25" s="687"/>
      <c r="Z25" s="688">
        <v>0</v>
      </c>
      <c r="AA25" s="688"/>
      <c r="AB25" s="688"/>
      <c r="AC25" s="688"/>
      <c r="AD25" s="689" t="s">
        <v>239</v>
      </c>
      <c r="AE25" s="689"/>
      <c r="AF25" s="689"/>
      <c r="AG25" s="689"/>
      <c r="AH25" s="689"/>
      <c r="AI25" s="689"/>
      <c r="AJ25" s="689"/>
      <c r="AK25" s="689"/>
      <c r="AL25" s="690" t="s">
        <v>143</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143</v>
      </c>
      <c r="BH25" s="686"/>
      <c r="BI25" s="686"/>
      <c r="BJ25" s="686"/>
      <c r="BK25" s="686"/>
      <c r="BL25" s="686"/>
      <c r="BM25" s="686"/>
      <c r="BN25" s="687"/>
      <c r="BO25" s="688" t="s">
        <v>172</v>
      </c>
      <c r="BP25" s="688"/>
      <c r="BQ25" s="688"/>
      <c r="BR25" s="688"/>
      <c r="BS25" s="694" t="s">
        <v>143</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1548997</v>
      </c>
      <c r="CS25" s="721"/>
      <c r="CT25" s="721"/>
      <c r="CU25" s="721"/>
      <c r="CV25" s="721"/>
      <c r="CW25" s="721"/>
      <c r="CX25" s="721"/>
      <c r="CY25" s="722"/>
      <c r="CZ25" s="690">
        <v>10.5</v>
      </c>
      <c r="DA25" s="719"/>
      <c r="DB25" s="719"/>
      <c r="DC25" s="723"/>
      <c r="DD25" s="694">
        <v>1460026</v>
      </c>
      <c r="DE25" s="721"/>
      <c r="DF25" s="721"/>
      <c r="DG25" s="721"/>
      <c r="DH25" s="721"/>
      <c r="DI25" s="721"/>
      <c r="DJ25" s="721"/>
      <c r="DK25" s="722"/>
      <c r="DL25" s="694">
        <v>1389862</v>
      </c>
      <c r="DM25" s="721"/>
      <c r="DN25" s="721"/>
      <c r="DO25" s="721"/>
      <c r="DP25" s="721"/>
      <c r="DQ25" s="721"/>
      <c r="DR25" s="721"/>
      <c r="DS25" s="721"/>
      <c r="DT25" s="721"/>
      <c r="DU25" s="721"/>
      <c r="DV25" s="722"/>
      <c r="DW25" s="690">
        <v>19.7</v>
      </c>
      <c r="DX25" s="719"/>
      <c r="DY25" s="719"/>
      <c r="DZ25" s="719"/>
      <c r="EA25" s="719"/>
      <c r="EB25" s="719"/>
      <c r="EC25" s="720"/>
    </row>
    <row r="26" spans="2:133" ht="11.25" customHeight="1" x14ac:dyDescent="0.15">
      <c r="B26" s="682" t="s">
        <v>290</v>
      </c>
      <c r="C26" s="683"/>
      <c r="D26" s="683"/>
      <c r="E26" s="683"/>
      <c r="F26" s="683"/>
      <c r="G26" s="683"/>
      <c r="H26" s="683"/>
      <c r="I26" s="683"/>
      <c r="J26" s="683"/>
      <c r="K26" s="683"/>
      <c r="L26" s="683"/>
      <c r="M26" s="683"/>
      <c r="N26" s="683"/>
      <c r="O26" s="683"/>
      <c r="P26" s="683"/>
      <c r="Q26" s="684"/>
      <c r="R26" s="685">
        <v>7109034</v>
      </c>
      <c r="S26" s="686"/>
      <c r="T26" s="686"/>
      <c r="U26" s="686"/>
      <c r="V26" s="686"/>
      <c r="W26" s="686"/>
      <c r="X26" s="686"/>
      <c r="Y26" s="687"/>
      <c r="Z26" s="688">
        <v>45.5</v>
      </c>
      <c r="AA26" s="688"/>
      <c r="AB26" s="688"/>
      <c r="AC26" s="688"/>
      <c r="AD26" s="689">
        <v>6820178</v>
      </c>
      <c r="AE26" s="689"/>
      <c r="AF26" s="689"/>
      <c r="AG26" s="689"/>
      <c r="AH26" s="689"/>
      <c r="AI26" s="689"/>
      <c r="AJ26" s="689"/>
      <c r="AK26" s="689"/>
      <c r="AL26" s="690">
        <v>99.7</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239</v>
      </c>
      <c r="BH26" s="686"/>
      <c r="BI26" s="686"/>
      <c r="BJ26" s="686"/>
      <c r="BK26" s="686"/>
      <c r="BL26" s="686"/>
      <c r="BM26" s="686"/>
      <c r="BN26" s="687"/>
      <c r="BO26" s="688" t="s">
        <v>172</v>
      </c>
      <c r="BP26" s="688"/>
      <c r="BQ26" s="688"/>
      <c r="BR26" s="688"/>
      <c r="BS26" s="694" t="s">
        <v>143</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938295</v>
      </c>
      <c r="CS26" s="686"/>
      <c r="CT26" s="686"/>
      <c r="CU26" s="686"/>
      <c r="CV26" s="686"/>
      <c r="CW26" s="686"/>
      <c r="CX26" s="686"/>
      <c r="CY26" s="687"/>
      <c r="CZ26" s="690">
        <v>6.3</v>
      </c>
      <c r="DA26" s="719"/>
      <c r="DB26" s="719"/>
      <c r="DC26" s="723"/>
      <c r="DD26" s="694">
        <v>876285</v>
      </c>
      <c r="DE26" s="686"/>
      <c r="DF26" s="686"/>
      <c r="DG26" s="686"/>
      <c r="DH26" s="686"/>
      <c r="DI26" s="686"/>
      <c r="DJ26" s="686"/>
      <c r="DK26" s="687"/>
      <c r="DL26" s="694" t="s">
        <v>172</v>
      </c>
      <c r="DM26" s="686"/>
      <c r="DN26" s="686"/>
      <c r="DO26" s="686"/>
      <c r="DP26" s="686"/>
      <c r="DQ26" s="686"/>
      <c r="DR26" s="686"/>
      <c r="DS26" s="686"/>
      <c r="DT26" s="686"/>
      <c r="DU26" s="686"/>
      <c r="DV26" s="687"/>
      <c r="DW26" s="690" t="s">
        <v>143</v>
      </c>
      <c r="DX26" s="719"/>
      <c r="DY26" s="719"/>
      <c r="DZ26" s="719"/>
      <c r="EA26" s="719"/>
      <c r="EB26" s="719"/>
      <c r="EC26" s="720"/>
    </row>
    <row r="27" spans="2:133" ht="11.25" customHeight="1" x14ac:dyDescent="0.15">
      <c r="B27" s="682" t="s">
        <v>293</v>
      </c>
      <c r="C27" s="683"/>
      <c r="D27" s="683"/>
      <c r="E27" s="683"/>
      <c r="F27" s="683"/>
      <c r="G27" s="683"/>
      <c r="H27" s="683"/>
      <c r="I27" s="683"/>
      <c r="J27" s="683"/>
      <c r="K27" s="683"/>
      <c r="L27" s="683"/>
      <c r="M27" s="683"/>
      <c r="N27" s="683"/>
      <c r="O27" s="683"/>
      <c r="P27" s="683"/>
      <c r="Q27" s="684"/>
      <c r="R27" s="685">
        <v>4324</v>
      </c>
      <c r="S27" s="686"/>
      <c r="T27" s="686"/>
      <c r="U27" s="686"/>
      <c r="V27" s="686"/>
      <c r="W27" s="686"/>
      <c r="X27" s="686"/>
      <c r="Y27" s="687"/>
      <c r="Z27" s="688">
        <v>0</v>
      </c>
      <c r="AA27" s="688"/>
      <c r="AB27" s="688"/>
      <c r="AC27" s="688"/>
      <c r="AD27" s="689">
        <v>4324</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5813399</v>
      </c>
      <c r="BH27" s="686"/>
      <c r="BI27" s="686"/>
      <c r="BJ27" s="686"/>
      <c r="BK27" s="686"/>
      <c r="BL27" s="686"/>
      <c r="BM27" s="686"/>
      <c r="BN27" s="687"/>
      <c r="BO27" s="688">
        <v>100</v>
      </c>
      <c r="BP27" s="688"/>
      <c r="BQ27" s="688"/>
      <c r="BR27" s="688"/>
      <c r="BS27" s="694">
        <v>107136</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2570134</v>
      </c>
      <c r="CS27" s="721"/>
      <c r="CT27" s="721"/>
      <c r="CU27" s="721"/>
      <c r="CV27" s="721"/>
      <c r="CW27" s="721"/>
      <c r="CX27" s="721"/>
      <c r="CY27" s="722"/>
      <c r="CZ27" s="690">
        <v>17.3</v>
      </c>
      <c r="DA27" s="719"/>
      <c r="DB27" s="719"/>
      <c r="DC27" s="723"/>
      <c r="DD27" s="694">
        <v>827270</v>
      </c>
      <c r="DE27" s="721"/>
      <c r="DF27" s="721"/>
      <c r="DG27" s="721"/>
      <c r="DH27" s="721"/>
      <c r="DI27" s="721"/>
      <c r="DJ27" s="721"/>
      <c r="DK27" s="722"/>
      <c r="DL27" s="694">
        <v>771558</v>
      </c>
      <c r="DM27" s="721"/>
      <c r="DN27" s="721"/>
      <c r="DO27" s="721"/>
      <c r="DP27" s="721"/>
      <c r="DQ27" s="721"/>
      <c r="DR27" s="721"/>
      <c r="DS27" s="721"/>
      <c r="DT27" s="721"/>
      <c r="DU27" s="721"/>
      <c r="DV27" s="722"/>
      <c r="DW27" s="690">
        <v>10.9</v>
      </c>
      <c r="DX27" s="719"/>
      <c r="DY27" s="719"/>
      <c r="DZ27" s="719"/>
      <c r="EA27" s="719"/>
      <c r="EB27" s="719"/>
      <c r="EC27" s="720"/>
    </row>
    <row r="28" spans="2:133" ht="11.25" customHeight="1" x14ac:dyDescent="0.15">
      <c r="B28" s="682" t="s">
        <v>296</v>
      </c>
      <c r="C28" s="683"/>
      <c r="D28" s="683"/>
      <c r="E28" s="683"/>
      <c r="F28" s="683"/>
      <c r="G28" s="683"/>
      <c r="H28" s="683"/>
      <c r="I28" s="683"/>
      <c r="J28" s="683"/>
      <c r="K28" s="683"/>
      <c r="L28" s="683"/>
      <c r="M28" s="683"/>
      <c r="N28" s="683"/>
      <c r="O28" s="683"/>
      <c r="P28" s="683"/>
      <c r="Q28" s="684"/>
      <c r="R28" s="685">
        <v>63826</v>
      </c>
      <c r="S28" s="686"/>
      <c r="T28" s="686"/>
      <c r="U28" s="686"/>
      <c r="V28" s="686"/>
      <c r="W28" s="686"/>
      <c r="X28" s="686"/>
      <c r="Y28" s="687"/>
      <c r="Z28" s="688">
        <v>0.4</v>
      </c>
      <c r="AA28" s="688"/>
      <c r="AB28" s="688"/>
      <c r="AC28" s="688"/>
      <c r="AD28" s="689" t="s">
        <v>239</v>
      </c>
      <c r="AE28" s="689"/>
      <c r="AF28" s="689"/>
      <c r="AG28" s="689"/>
      <c r="AH28" s="689"/>
      <c r="AI28" s="689"/>
      <c r="AJ28" s="689"/>
      <c r="AK28" s="689"/>
      <c r="AL28" s="690" t="s">
        <v>239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830437</v>
      </c>
      <c r="CS28" s="686"/>
      <c r="CT28" s="686"/>
      <c r="CU28" s="686"/>
      <c r="CV28" s="686"/>
      <c r="CW28" s="686"/>
      <c r="CX28" s="686"/>
      <c r="CY28" s="687"/>
      <c r="CZ28" s="690">
        <v>5.6</v>
      </c>
      <c r="DA28" s="719"/>
      <c r="DB28" s="719"/>
      <c r="DC28" s="723"/>
      <c r="DD28" s="694">
        <v>828725</v>
      </c>
      <c r="DE28" s="686"/>
      <c r="DF28" s="686"/>
      <c r="DG28" s="686"/>
      <c r="DH28" s="686"/>
      <c r="DI28" s="686"/>
      <c r="DJ28" s="686"/>
      <c r="DK28" s="687"/>
      <c r="DL28" s="694">
        <v>828725</v>
      </c>
      <c r="DM28" s="686"/>
      <c r="DN28" s="686"/>
      <c r="DO28" s="686"/>
      <c r="DP28" s="686"/>
      <c r="DQ28" s="686"/>
      <c r="DR28" s="686"/>
      <c r="DS28" s="686"/>
      <c r="DT28" s="686"/>
      <c r="DU28" s="686"/>
      <c r="DV28" s="687"/>
      <c r="DW28" s="690">
        <v>11.7</v>
      </c>
      <c r="DX28" s="719"/>
      <c r="DY28" s="719"/>
      <c r="DZ28" s="719"/>
      <c r="EA28" s="719"/>
      <c r="EB28" s="719"/>
      <c r="EC28" s="720"/>
    </row>
    <row r="29" spans="2:133" ht="11.25" customHeight="1" x14ac:dyDescent="0.15">
      <c r="B29" s="682" t="s">
        <v>298</v>
      </c>
      <c r="C29" s="683"/>
      <c r="D29" s="683"/>
      <c r="E29" s="683"/>
      <c r="F29" s="683"/>
      <c r="G29" s="683"/>
      <c r="H29" s="683"/>
      <c r="I29" s="683"/>
      <c r="J29" s="683"/>
      <c r="K29" s="683"/>
      <c r="L29" s="683"/>
      <c r="M29" s="683"/>
      <c r="N29" s="683"/>
      <c r="O29" s="683"/>
      <c r="P29" s="683"/>
      <c r="Q29" s="684"/>
      <c r="R29" s="685">
        <v>42274</v>
      </c>
      <c r="S29" s="686"/>
      <c r="T29" s="686"/>
      <c r="U29" s="686"/>
      <c r="V29" s="686"/>
      <c r="W29" s="686"/>
      <c r="X29" s="686"/>
      <c r="Y29" s="687"/>
      <c r="Z29" s="688">
        <v>0.3</v>
      </c>
      <c r="AA29" s="688"/>
      <c r="AB29" s="688"/>
      <c r="AC29" s="688"/>
      <c r="AD29" s="689">
        <v>15291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69</v>
      </c>
      <c r="CG29" s="701"/>
      <c r="CH29" s="701"/>
      <c r="CI29" s="701"/>
      <c r="CJ29" s="701"/>
      <c r="CK29" s="701"/>
      <c r="CL29" s="701"/>
      <c r="CM29" s="701"/>
      <c r="CN29" s="701"/>
      <c r="CO29" s="701"/>
      <c r="CP29" s="701"/>
      <c r="CQ29" s="702"/>
      <c r="CR29" s="685">
        <v>830437</v>
      </c>
      <c r="CS29" s="721"/>
      <c r="CT29" s="721"/>
      <c r="CU29" s="721"/>
      <c r="CV29" s="721"/>
      <c r="CW29" s="721"/>
      <c r="CX29" s="721"/>
      <c r="CY29" s="722"/>
      <c r="CZ29" s="690">
        <v>5.6</v>
      </c>
      <c r="DA29" s="719"/>
      <c r="DB29" s="719"/>
      <c r="DC29" s="723"/>
      <c r="DD29" s="694">
        <v>828725</v>
      </c>
      <c r="DE29" s="721"/>
      <c r="DF29" s="721"/>
      <c r="DG29" s="721"/>
      <c r="DH29" s="721"/>
      <c r="DI29" s="721"/>
      <c r="DJ29" s="721"/>
      <c r="DK29" s="722"/>
      <c r="DL29" s="694">
        <v>828725</v>
      </c>
      <c r="DM29" s="721"/>
      <c r="DN29" s="721"/>
      <c r="DO29" s="721"/>
      <c r="DP29" s="721"/>
      <c r="DQ29" s="721"/>
      <c r="DR29" s="721"/>
      <c r="DS29" s="721"/>
      <c r="DT29" s="721"/>
      <c r="DU29" s="721"/>
      <c r="DV29" s="722"/>
      <c r="DW29" s="690">
        <v>11.7</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14095</v>
      </c>
      <c r="S30" s="686"/>
      <c r="T30" s="686"/>
      <c r="U30" s="686"/>
      <c r="V30" s="686"/>
      <c r="W30" s="686"/>
      <c r="X30" s="686"/>
      <c r="Y30" s="687"/>
      <c r="Z30" s="688">
        <v>0.1</v>
      </c>
      <c r="AA30" s="688"/>
      <c r="AB30" s="688"/>
      <c r="AC30" s="688"/>
      <c r="AD30" s="689" t="s">
        <v>172</v>
      </c>
      <c r="AE30" s="689"/>
      <c r="AF30" s="689"/>
      <c r="AG30" s="689"/>
      <c r="AH30" s="689"/>
      <c r="AI30" s="689"/>
      <c r="AJ30" s="689"/>
      <c r="AK30" s="689"/>
      <c r="AL30" s="690" t="s">
        <v>239</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805862</v>
      </c>
      <c r="CS30" s="686"/>
      <c r="CT30" s="686"/>
      <c r="CU30" s="686"/>
      <c r="CV30" s="686"/>
      <c r="CW30" s="686"/>
      <c r="CX30" s="686"/>
      <c r="CY30" s="687"/>
      <c r="CZ30" s="690">
        <v>5.4</v>
      </c>
      <c r="DA30" s="719"/>
      <c r="DB30" s="719"/>
      <c r="DC30" s="723"/>
      <c r="DD30" s="694">
        <v>804150</v>
      </c>
      <c r="DE30" s="686"/>
      <c r="DF30" s="686"/>
      <c r="DG30" s="686"/>
      <c r="DH30" s="686"/>
      <c r="DI30" s="686"/>
      <c r="DJ30" s="686"/>
      <c r="DK30" s="687"/>
      <c r="DL30" s="694">
        <v>804150</v>
      </c>
      <c r="DM30" s="686"/>
      <c r="DN30" s="686"/>
      <c r="DO30" s="686"/>
      <c r="DP30" s="686"/>
      <c r="DQ30" s="686"/>
      <c r="DR30" s="686"/>
      <c r="DS30" s="686"/>
      <c r="DT30" s="686"/>
      <c r="DU30" s="686"/>
      <c r="DV30" s="687"/>
      <c r="DW30" s="690">
        <v>11.4</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5176107</v>
      </c>
      <c r="S31" s="686"/>
      <c r="T31" s="686"/>
      <c r="U31" s="686"/>
      <c r="V31" s="686"/>
      <c r="W31" s="686"/>
      <c r="X31" s="686"/>
      <c r="Y31" s="687"/>
      <c r="Z31" s="688">
        <v>33.1</v>
      </c>
      <c r="AA31" s="688"/>
      <c r="AB31" s="688"/>
      <c r="AC31" s="688"/>
      <c r="AD31" s="689" t="s">
        <v>239</v>
      </c>
      <c r="AE31" s="689"/>
      <c r="AF31" s="689"/>
      <c r="AG31" s="689"/>
      <c r="AH31" s="689"/>
      <c r="AI31" s="689"/>
      <c r="AJ31" s="689"/>
      <c r="AK31" s="689"/>
      <c r="AL31" s="690" t="s">
        <v>172</v>
      </c>
      <c r="AM31" s="691"/>
      <c r="AN31" s="691"/>
      <c r="AO31" s="692"/>
      <c r="AP31" s="742" t="s">
        <v>305</v>
      </c>
      <c r="AQ31" s="743"/>
      <c r="AR31" s="743"/>
      <c r="AS31" s="743"/>
      <c r="AT31" s="748" t="s">
        <v>306</v>
      </c>
      <c r="AU31" s="231"/>
      <c r="AV31" s="231"/>
      <c r="AW31" s="231"/>
      <c r="AX31" s="671" t="s">
        <v>184</v>
      </c>
      <c r="AY31" s="672"/>
      <c r="AZ31" s="672"/>
      <c r="BA31" s="672"/>
      <c r="BB31" s="672"/>
      <c r="BC31" s="672"/>
      <c r="BD31" s="672"/>
      <c r="BE31" s="672"/>
      <c r="BF31" s="673"/>
      <c r="BG31" s="753">
        <v>99</v>
      </c>
      <c r="BH31" s="740"/>
      <c r="BI31" s="740"/>
      <c r="BJ31" s="740"/>
      <c r="BK31" s="740"/>
      <c r="BL31" s="740"/>
      <c r="BM31" s="680">
        <v>96.6</v>
      </c>
      <c r="BN31" s="740"/>
      <c r="BO31" s="740"/>
      <c r="BP31" s="740"/>
      <c r="BQ31" s="741"/>
      <c r="BR31" s="753">
        <v>98.9</v>
      </c>
      <c r="BS31" s="740"/>
      <c r="BT31" s="740"/>
      <c r="BU31" s="740"/>
      <c r="BV31" s="740"/>
      <c r="BW31" s="740"/>
      <c r="BX31" s="680">
        <v>96.3</v>
      </c>
      <c r="BY31" s="740"/>
      <c r="BZ31" s="740"/>
      <c r="CA31" s="740"/>
      <c r="CB31" s="741"/>
      <c r="CD31" s="727"/>
      <c r="CE31" s="728"/>
      <c r="CF31" s="700" t="s">
        <v>307</v>
      </c>
      <c r="CG31" s="701"/>
      <c r="CH31" s="701"/>
      <c r="CI31" s="701"/>
      <c r="CJ31" s="701"/>
      <c r="CK31" s="701"/>
      <c r="CL31" s="701"/>
      <c r="CM31" s="701"/>
      <c r="CN31" s="701"/>
      <c r="CO31" s="701"/>
      <c r="CP31" s="701"/>
      <c r="CQ31" s="702"/>
      <c r="CR31" s="685">
        <v>24575</v>
      </c>
      <c r="CS31" s="721"/>
      <c r="CT31" s="721"/>
      <c r="CU31" s="721"/>
      <c r="CV31" s="721"/>
      <c r="CW31" s="721"/>
      <c r="CX31" s="721"/>
      <c r="CY31" s="722"/>
      <c r="CZ31" s="690">
        <v>0.2</v>
      </c>
      <c r="DA31" s="719"/>
      <c r="DB31" s="719"/>
      <c r="DC31" s="723"/>
      <c r="DD31" s="694">
        <v>24575</v>
      </c>
      <c r="DE31" s="721"/>
      <c r="DF31" s="721"/>
      <c r="DG31" s="721"/>
      <c r="DH31" s="721"/>
      <c r="DI31" s="721"/>
      <c r="DJ31" s="721"/>
      <c r="DK31" s="722"/>
      <c r="DL31" s="694">
        <v>24575</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308</v>
      </c>
      <c r="C32" s="732"/>
      <c r="D32" s="732"/>
      <c r="E32" s="732"/>
      <c r="F32" s="732"/>
      <c r="G32" s="732"/>
      <c r="H32" s="732"/>
      <c r="I32" s="732"/>
      <c r="J32" s="732"/>
      <c r="K32" s="732"/>
      <c r="L32" s="732"/>
      <c r="M32" s="732"/>
      <c r="N32" s="732"/>
      <c r="O32" s="732"/>
      <c r="P32" s="732"/>
      <c r="Q32" s="733"/>
      <c r="R32" s="685" t="s">
        <v>239</v>
      </c>
      <c r="S32" s="686"/>
      <c r="T32" s="686"/>
      <c r="U32" s="686"/>
      <c r="V32" s="686"/>
      <c r="W32" s="686"/>
      <c r="X32" s="686"/>
      <c r="Y32" s="687"/>
      <c r="Z32" s="688" t="s">
        <v>143</v>
      </c>
      <c r="AA32" s="688"/>
      <c r="AB32" s="688"/>
      <c r="AC32" s="688"/>
      <c r="AD32" s="689" t="s">
        <v>239</v>
      </c>
      <c r="AE32" s="689"/>
      <c r="AF32" s="689"/>
      <c r="AG32" s="689"/>
      <c r="AH32" s="689"/>
      <c r="AI32" s="689"/>
      <c r="AJ32" s="689"/>
      <c r="AK32" s="689"/>
      <c r="AL32" s="690" t="s">
        <v>143</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99.2</v>
      </c>
      <c r="BH32" s="721"/>
      <c r="BI32" s="721"/>
      <c r="BJ32" s="721"/>
      <c r="BK32" s="721"/>
      <c r="BL32" s="721"/>
      <c r="BM32" s="691">
        <v>97.1</v>
      </c>
      <c r="BN32" s="751"/>
      <c r="BO32" s="751"/>
      <c r="BP32" s="751"/>
      <c r="BQ32" s="752"/>
      <c r="BR32" s="754">
        <v>99</v>
      </c>
      <c r="BS32" s="721"/>
      <c r="BT32" s="721"/>
      <c r="BU32" s="721"/>
      <c r="BV32" s="721"/>
      <c r="BW32" s="721"/>
      <c r="BX32" s="691">
        <v>96.9</v>
      </c>
      <c r="BY32" s="751"/>
      <c r="BZ32" s="751"/>
      <c r="CA32" s="751"/>
      <c r="CB32" s="752"/>
      <c r="CD32" s="729"/>
      <c r="CE32" s="730"/>
      <c r="CF32" s="700" t="s">
        <v>311</v>
      </c>
      <c r="CG32" s="701"/>
      <c r="CH32" s="701"/>
      <c r="CI32" s="701"/>
      <c r="CJ32" s="701"/>
      <c r="CK32" s="701"/>
      <c r="CL32" s="701"/>
      <c r="CM32" s="701"/>
      <c r="CN32" s="701"/>
      <c r="CO32" s="701"/>
      <c r="CP32" s="701"/>
      <c r="CQ32" s="702"/>
      <c r="CR32" s="685" t="s">
        <v>143</v>
      </c>
      <c r="CS32" s="686"/>
      <c r="CT32" s="686"/>
      <c r="CU32" s="686"/>
      <c r="CV32" s="686"/>
      <c r="CW32" s="686"/>
      <c r="CX32" s="686"/>
      <c r="CY32" s="687"/>
      <c r="CZ32" s="690" t="s">
        <v>143</v>
      </c>
      <c r="DA32" s="719"/>
      <c r="DB32" s="719"/>
      <c r="DC32" s="723"/>
      <c r="DD32" s="694" t="s">
        <v>172</v>
      </c>
      <c r="DE32" s="686"/>
      <c r="DF32" s="686"/>
      <c r="DG32" s="686"/>
      <c r="DH32" s="686"/>
      <c r="DI32" s="686"/>
      <c r="DJ32" s="686"/>
      <c r="DK32" s="687"/>
      <c r="DL32" s="694" t="s">
        <v>239</v>
      </c>
      <c r="DM32" s="686"/>
      <c r="DN32" s="686"/>
      <c r="DO32" s="686"/>
      <c r="DP32" s="686"/>
      <c r="DQ32" s="686"/>
      <c r="DR32" s="686"/>
      <c r="DS32" s="686"/>
      <c r="DT32" s="686"/>
      <c r="DU32" s="686"/>
      <c r="DV32" s="687"/>
      <c r="DW32" s="690" t="s">
        <v>172</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980003</v>
      </c>
      <c r="S33" s="686"/>
      <c r="T33" s="686"/>
      <c r="U33" s="686"/>
      <c r="V33" s="686"/>
      <c r="W33" s="686"/>
      <c r="X33" s="686"/>
      <c r="Y33" s="687"/>
      <c r="Z33" s="688">
        <v>6.3</v>
      </c>
      <c r="AA33" s="688"/>
      <c r="AB33" s="688"/>
      <c r="AC33" s="688"/>
      <c r="AD33" s="689" t="s">
        <v>239</v>
      </c>
      <c r="AE33" s="689"/>
      <c r="AF33" s="689"/>
      <c r="AG33" s="689"/>
      <c r="AH33" s="689"/>
      <c r="AI33" s="689"/>
      <c r="AJ33" s="689"/>
      <c r="AK33" s="689"/>
      <c r="AL33" s="690" t="s">
        <v>172</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98.8</v>
      </c>
      <c r="BH33" s="756"/>
      <c r="BI33" s="756"/>
      <c r="BJ33" s="756"/>
      <c r="BK33" s="756"/>
      <c r="BL33" s="756"/>
      <c r="BM33" s="757">
        <v>96.1</v>
      </c>
      <c r="BN33" s="756"/>
      <c r="BO33" s="756"/>
      <c r="BP33" s="756"/>
      <c r="BQ33" s="758"/>
      <c r="BR33" s="755">
        <v>98.8</v>
      </c>
      <c r="BS33" s="756"/>
      <c r="BT33" s="756"/>
      <c r="BU33" s="756"/>
      <c r="BV33" s="756"/>
      <c r="BW33" s="756"/>
      <c r="BX33" s="757">
        <v>95.5</v>
      </c>
      <c r="BY33" s="756"/>
      <c r="BZ33" s="756"/>
      <c r="CA33" s="756"/>
      <c r="CB33" s="758"/>
      <c r="CD33" s="700" t="s">
        <v>314</v>
      </c>
      <c r="CE33" s="701"/>
      <c r="CF33" s="701"/>
      <c r="CG33" s="701"/>
      <c r="CH33" s="701"/>
      <c r="CI33" s="701"/>
      <c r="CJ33" s="701"/>
      <c r="CK33" s="701"/>
      <c r="CL33" s="701"/>
      <c r="CM33" s="701"/>
      <c r="CN33" s="701"/>
      <c r="CO33" s="701"/>
      <c r="CP33" s="701"/>
      <c r="CQ33" s="702"/>
      <c r="CR33" s="685">
        <v>7950788</v>
      </c>
      <c r="CS33" s="721"/>
      <c r="CT33" s="721"/>
      <c r="CU33" s="721"/>
      <c r="CV33" s="721"/>
      <c r="CW33" s="721"/>
      <c r="CX33" s="721"/>
      <c r="CY33" s="722"/>
      <c r="CZ33" s="690">
        <v>53.6</v>
      </c>
      <c r="DA33" s="719"/>
      <c r="DB33" s="719"/>
      <c r="DC33" s="723"/>
      <c r="DD33" s="694">
        <v>4365405</v>
      </c>
      <c r="DE33" s="721"/>
      <c r="DF33" s="721"/>
      <c r="DG33" s="721"/>
      <c r="DH33" s="721"/>
      <c r="DI33" s="721"/>
      <c r="DJ33" s="721"/>
      <c r="DK33" s="722"/>
      <c r="DL33" s="694">
        <v>3284098</v>
      </c>
      <c r="DM33" s="721"/>
      <c r="DN33" s="721"/>
      <c r="DO33" s="721"/>
      <c r="DP33" s="721"/>
      <c r="DQ33" s="721"/>
      <c r="DR33" s="721"/>
      <c r="DS33" s="721"/>
      <c r="DT33" s="721"/>
      <c r="DU33" s="721"/>
      <c r="DV33" s="722"/>
      <c r="DW33" s="690">
        <v>46.5</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6559</v>
      </c>
      <c r="S34" s="686"/>
      <c r="T34" s="686"/>
      <c r="U34" s="686"/>
      <c r="V34" s="686"/>
      <c r="W34" s="686"/>
      <c r="X34" s="686"/>
      <c r="Y34" s="687"/>
      <c r="Z34" s="688">
        <v>0</v>
      </c>
      <c r="AA34" s="688"/>
      <c r="AB34" s="688"/>
      <c r="AC34" s="688"/>
      <c r="AD34" s="689">
        <v>3203</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1774623</v>
      </c>
      <c r="CS34" s="686"/>
      <c r="CT34" s="686"/>
      <c r="CU34" s="686"/>
      <c r="CV34" s="686"/>
      <c r="CW34" s="686"/>
      <c r="CX34" s="686"/>
      <c r="CY34" s="687"/>
      <c r="CZ34" s="690">
        <v>12</v>
      </c>
      <c r="DA34" s="719"/>
      <c r="DB34" s="719"/>
      <c r="DC34" s="723"/>
      <c r="DD34" s="694">
        <v>1559432</v>
      </c>
      <c r="DE34" s="686"/>
      <c r="DF34" s="686"/>
      <c r="DG34" s="686"/>
      <c r="DH34" s="686"/>
      <c r="DI34" s="686"/>
      <c r="DJ34" s="686"/>
      <c r="DK34" s="687"/>
      <c r="DL34" s="694">
        <v>1351065</v>
      </c>
      <c r="DM34" s="686"/>
      <c r="DN34" s="686"/>
      <c r="DO34" s="686"/>
      <c r="DP34" s="686"/>
      <c r="DQ34" s="686"/>
      <c r="DR34" s="686"/>
      <c r="DS34" s="686"/>
      <c r="DT34" s="686"/>
      <c r="DU34" s="686"/>
      <c r="DV34" s="687"/>
      <c r="DW34" s="690">
        <v>19.100000000000001</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14286</v>
      </c>
      <c r="S35" s="686"/>
      <c r="T35" s="686"/>
      <c r="U35" s="686"/>
      <c r="V35" s="686"/>
      <c r="W35" s="686"/>
      <c r="X35" s="686"/>
      <c r="Y35" s="687"/>
      <c r="Z35" s="688">
        <v>0.1</v>
      </c>
      <c r="AA35" s="688"/>
      <c r="AB35" s="688"/>
      <c r="AC35" s="688"/>
      <c r="AD35" s="689" t="s">
        <v>172</v>
      </c>
      <c r="AE35" s="689"/>
      <c r="AF35" s="689"/>
      <c r="AG35" s="689"/>
      <c r="AH35" s="689"/>
      <c r="AI35" s="689"/>
      <c r="AJ35" s="689"/>
      <c r="AK35" s="689"/>
      <c r="AL35" s="690" t="s">
        <v>143</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23547</v>
      </c>
      <c r="CS35" s="721"/>
      <c r="CT35" s="721"/>
      <c r="CU35" s="721"/>
      <c r="CV35" s="721"/>
      <c r="CW35" s="721"/>
      <c r="CX35" s="721"/>
      <c r="CY35" s="722"/>
      <c r="CZ35" s="690">
        <v>0.2</v>
      </c>
      <c r="DA35" s="719"/>
      <c r="DB35" s="719"/>
      <c r="DC35" s="723"/>
      <c r="DD35" s="694">
        <v>21199</v>
      </c>
      <c r="DE35" s="721"/>
      <c r="DF35" s="721"/>
      <c r="DG35" s="721"/>
      <c r="DH35" s="721"/>
      <c r="DI35" s="721"/>
      <c r="DJ35" s="721"/>
      <c r="DK35" s="722"/>
      <c r="DL35" s="694">
        <v>19859</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629741</v>
      </c>
      <c r="S36" s="686"/>
      <c r="T36" s="686"/>
      <c r="U36" s="686"/>
      <c r="V36" s="686"/>
      <c r="W36" s="686"/>
      <c r="X36" s="686"/>
      <c r="Y36" s="687"/>
      <c r="Z36" s="688">
        <v>4</v>
      </c>
      <c r="AA36" s="688"/>
      <c r="AB36" s="688"/>
      <c r="AC36" s="688"/>
      <c r="AD36" s="689" t="s">
        <v>239</v>
      </c>
      <c r="AE36" s="689"/>
      <c r="AF36" s="689"/>
      <c r="AG36" s="689"/>
      <c r="AH36" s="689"/>
      <c r="AI36" s="689"/>
      <c r="AJ36" s="689"/>
      <c r="AK36" s="689"/>
      <c r="AL36" s="690" t="s">
        <v>143</v>
      </c>
      <c r="AM36" s="691"/>
      <c r="AN36" s="691"/>
      <c r="AO36" s="692"/>
      <c r="AP36" s="235"/>
      <c r="AQ36" s="759" t="s">
        <v>322</v>
      </c>
      <c r="AR36" s="760"/>
      <c r="AS36" s="760"/>
      <c r="AT36" s="760"/>
      <c r="AU36" s="760"/>
      <c r="AV36" s="760"/>
      <c r="AW36" s="760"/>
      <c r="AX36" s="760"/>
      <c r="AY36" s="761"/>
      <c r="AZ36" s="674">
        <v>1636224</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100353</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4834345</v>
      </c>
      <c r="CS36" s="686"/>
      <c r="CT36" s="686"/>
      <c r="CU36" s="686"/>
      <c r="CV36" s="686"/>
      <c r="CW36" s="686"/>
      <c r="CX36" s="686"/>
      <c r="CY36" s="687"/>
      <c r="CZ36" s="690">
        <v>32.6</v>
      </c>
      <c r="DA36" s="719"/>
      <c r="DB36" s="719"/>
      <c r="DC36" s="723"/>
      <c r="DD36" s="694">
        <v>1622685</v>
      </c>
      <c r="DE36" s="686"/>
      <c r="DF36" s="686"/>
      <c r="DG36" s="686"/>
      <c r="DH36" s="686"/>
      <c r="DI36" s="686"/>
      <c r="DJ36" s="686"/>
      <c r="DK36" s="687"/>
      <c r="DL36" s="694">
        <v>1006915</v>
      </c>
      <c r="DM36" s="686"/>
      <c r="DN36" s="686"/>
      <c r="DO36" s="686"/>
      <c r="DP36" s="686"/>
      <c r="DQ36" s="686"/>
      <c r="DR36" s="686"/>
      <c r="DS36" s="686"/>
      <c r="DT36" s="686"/>
      <c r="DU36" s="686"/>
      <c r="DV36" s="687"/>
      <c r="DW36" s="690">
        <v>14.3</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607274</v>
      </c>
      <c r="S37" s="686"/>
      <c r="T37" s="686"/>
      <c r="U37" s="686"/>
      <c r="V37" s="686"/>
      <c r="W37" s="686"/>
      <c r="X37" s="686"/>
      <c r="Y37" s="687"/>
      <c r="Z37" s="688">
        <v>3.9</v>
      </c>
      <c r="AA37" s="688"/>
      <c r="AB37" s="688"/>
      <c r="AC37" s="688"/>
      <c r="AD37" s="689" t="s">
        <v>239</v>
      </c>
      <c r="AE37" s="689"/>
      <c r="AF37" s="689"/>
      <c r="AG37" s="689"/>
      <c r="AH37" s="689"/>
      <c r="AI37" s="689"/>
      <c r="AJ37" s="689"/>
      <c r="AK37" s="689"/>
      <c r="AL37" s="690" t="s">
        <v>172</v>
      </c>
      <c r="AM37" s="691"/>
      <c r="AN37" s="691"/>
      <c r="AO37" s="692"/>
      <c r="AQ37" s="763" t="s">
        <v>326</v>
      </c>
      <c r="AR37" s="764"/>
      <c r="AS37" s="764"/>
      <c r="AT37" s="764"/>
      <c r="AU37" s="764"/>
      <c r="AV37" s="764"/>
      <c r="AW37" s="764"/>
      <c r="AX37" s="764"/>
      <c r="AY37" s="765"/>
      <c r="AZ37" s="685">
        <v>754091</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96491</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547185</v>
      </c>
      <c r="CS37" s="721"/>
      <c r="CT37" s="721"/>
      <c r="CU37" s="721"/>
      <c r="CV37" s="721"/>
      <c r="CW37" s="721"/>
      <c r="CX37" s="721"/>
      <c r="CY37" s="722"/>
      <c r="CZ37" s="690">
        <v>3.7</v>
      </c>
      <c r="DA37" s="719"/>
      <c r="DB37" s="719"/>
      <c r="DC37" s="723"/>
      <c r="DD37" s="694">
        <v>547185</v>
      </c>
      <c r="DE37" s="721"/>
      <c r="DF37" s="721"/>
      <c r="DG37" s="721"/>
      <c r="DH37" s="721"/>
      <c r="DI37" s="721"/>
      <c r="DJ37" s="721"/>
      <c r="DK37" s="722"/>
      <c r="DL37" s="694">
        <v>547185</v>
      </c>
      <c r="DM37" s="721"/>
      <c r="DN37" s="721"/>
      <c r="DO37" s="721"/>
      <c r="DP37" s="721"/>
      <c r="DQ37" s="721"/>
      <c r="DR37" s="721"/>
      <c r="DS37" s="721"/>
      <c r="DT37" s="721"/>
      <c r="DU37" s="721"/>
      <c r="DV37" s="722"/>
      <c r="DW37" s="690">
        <v>7.8</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49566</v>
      </c>
      <c r="S38" s="686"/>
      <c r="T38" s="686"/>
      <c r="U38" s="686"/>
      <c r="V38" s="686"/>
      <c r="W38" s="686"/>
      <c r="X38" s="686"/>
      <c r="Y38" s="687"/>
      <c r="Z38" s="688">
        <v>0.3</v>
      </c>
      <c r="AA38" s="688"/>
      <c r="AB38" s="688"/>
      <c r="AC38" s="688"/>
      <c r="AD38" s="689">
        <v>883</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16103</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3676</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1129807</v>
      </c>
      <c r="CS38" s="686"/>
      <c r="CT38" s="686"/>
      <c r="CU38" s="686"/>
      <c r="CV38" s="686"/>
      <c r="CW38" s="686"/>
      <c r="CX38" s="686"/>
      <c r="CY38" s="687"/>
      <c r="CZ38" s="690">
        <v>7.6</v>
      </c>
      <c r="DA38" s="719"/>
      <c r="DB38" s="719"/>
      <c r="DC38" s="723"/>
      <c r="DD38" s="694">
        <v>976683</v>
      </c>
      <c r="DE38" s="686"/>
      <c r="DF38" s="686"/>
      <c r="DG38" s="686"/>
      <c r="DH38" s="686"/>
      <c r="DI38" s="686"/>
      <c r="DJ38" s="686"/>
      <c r="DK38" s="687"/>
      <c r="DL38" s="694">
        <v>906259</v>
      </c>
      <c r="DM38" s="686"/>
      <c r="DN38" s="686"/>
      <c r="DO38" s="686"/>
      <c r="DP38" s="686"/>
      <c r="DQ38" s="686"/>
      <c r="DR38" s="686"/>
      <c r="DS38" s="686"/>
      <c r="DT38" s="686"/>
      <c r="DU38" s="686"/>
      <c r="DV38" s="687"/>
      <c r="DW38" s="690">
        <v>12.8</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936271</v>
      </c>
      <c r="S39" s="686"/>
      <c r="T39" s="686"/>
      <c r="U39" s="686"/>
      <c r="V39" s="686"/>
      <c r="W39" s="686"/>
      <c r="X39" s="686"/>
      <c r="Y39" s="687"/>
      <c r="Z39" s="688">
        <v>6</v>
      </c>
      <c r="AA39" s="688"/>
      <c r="AB39" s="688"/>
      <c r="AC39" s="688"/>
      <c r="AD39" s="689" t="s">
        <v>239</v>
      </c>
      <c r="AE39" s="689"/>
      <c r="AF39" s="689"/>
      <c r="AG39" s="689"/>
      <c r="AH39" s="689"/>
      <c r="AI39" s="689"/>
      <c r="AJ39" s="689"/>
      <c r="AK39" s="689"/>
      <c r="AL39" s="690" t="s">
        <v>239</v>
      </c>
      <c r="AM39" s="691"/>
      <c r="AN39" s="691"/>
      <c r="AO39" s="692"/>
      <c r="AQ39" s="763" t="s">
        <v>334</v>
      </c>
      <c r="AR39" s="764"/>
      <c r="AS39" s="764"/>
      <c r="AT39" s="764"/>
      <c r="AU39" s="764"/>
      <c r="AV39" s="764"/>
      <c r="AW39" s="764"/>
      <c r="AX39" s="764"/>
      <c r="AY39" s="765"/>
      <c r="AZ39" s="685" t="s">
        <v>239</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6221</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156015</v>
      </c>
      <c r="CS39" s="721"/>
      <c r="CT39" s="721"/>
      <c r="CU39" s="721"/>
      <c r="CV39" s="721"/>
      <c r="CW39" s="721"/>
      <c r="CX39" s="721"/>
      <c r="CY39" s="722"/>
      <c r="CZ39" s="690">
        <v>1.1000000000000001</v>
      </c>
      <c r="DA39" s="719"/>
      <c r="DB39" s="719"/>
      <c r="DC39" s="723"/>
      <c r="DD39" s="694">
        <v>152955</v>
      </c>
      <c r="DE39" s="721"/>
      <c r="DF39" s="721"/>
      <c r="DG39" s="721"/>
      <c r="DH39" s="721"/>
      <c r="DI39" s="721"/>
      <c r="DJ39" s="721"/>
      <c r="DK39" s="722"/>
      <c r="DL39" s="694" t="s">
        <v>172</v>
      </c>
      <c r="DM39" s="721"/>
      <c r="DN39" s="721"/>
      <c r="DO39" s="721"/>
      <c r="DP39" s="721"/>
      <c r="DQ39" s="721"/>
      <c r="DR39" s="721"/>
      <c r="DS39" s="721"/>
      <c r="DT39" s="721"/>
      <c r="DU39" s="721"/>
      <c r="DV39" s="722"/>
      <c r="DW39" s="690" t="s">
        <v>239</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t="s">
        <v>239</v>
      </c>
      <c r="S40" s="686"/>
      <c r="T40" s="686"/>
      <c r="U40" s="686"/>
      <c r="V40" s="686"/>
      <c r="W40" s="686"/>
      <c r="X40" s="686"/>
      <c r="Y40" s="687"/>
      <c r="Z40" s="688" t="s">
        <v>143</v>
      </c>
      <c r="AA40" s="688"/>
      <c r="AB40" s="688"/>
      <c r="AC40" s="688"/>
      <c r="AD40" s="689" t="s">
        <v>239</v>
      </c>
      <c r="AE40" s="689"/>
      <c r="AF40" s="689"/>
      <c r="AG40" s="689"/>
      <c r="AH40" s="689"/>
      <c r="AI40" s="689"/>
      <c r="AJ40" s="689"/>
      <c r="AK40" s="689"/>
      <c r="AL40" s="690" t="s">
        <v>143</v>
      </c>
      <c r="AM40" s="691"/>
      <c r="AN40" s="691"/>
      <c r="AO40" s="692"/>
      <c r="AQ40" s="763" t="s">
        <v>338</v>
      </c>
      <c r="AR40" s="764"/>
      <c r="AS40" s="764"/>
      <c r="AT40" s="764"/>
      <c r="AU40" s="764"/>
      <c r="AV40" s="764"/>
      <c r="AW40" s="764"/>
      <c r="AX40" s="764"/>
      <c r="AY40" s="765"/>
      <c r="AZ40" s="685" t="s">
        <v>172</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115</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32451</v>
      </c>
      <c r="CS40" s="686"/>
      <c r="CT40" s="686"/>
      <c r="CU40" s="686"/>
      <c r="CV40" s="686"/>
      <c r="CW40" s="686"/>
      <c r="CX40" s="686"/>
      <c r="CY40" s="687"/>
      <c r="CZ40" s="690">
        <v>0.2</v>
      </c>
      <c r="DA40" s="719"/>
      <c r="DB40" s="719"/>
      <c r="DC40" s="723"/>
      <c r="DD40" s="694">
        <v>32451</v>
      </c>
      <c r="DE40" s="686"/>
      <c r="DF40" s="686"/>
      <c r="DG40" s="686"/>
      <c r="DH40" s="686"/>
      <c r="DI40" s="686"/>
      <c r="DJ40" s="686"/>
      <c r="DK40" s="687"/>
      <c r="DL40" s="694" t="s">
        <v>172</v>
      </c>
      <c r="DM40" s="686"/>
      <c r="DN40" s="686"/>
      <c r="DO40" s="686"/>
      <c r="DP40" s="686"/>
      <c r="DQ40" s="686"/>
      <c r="DR40" s="686"/>
      <c r="DS40" s="686"/>
      <c r="DT40" s="686"/>
      <c r="DU40" s="686"/>
      <c r="DV40" s="687"/>
      <c r="DW40" s="690" t="s">
        <v>239</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172</v>
      </c>
      <c r="S41" s="686"/>
      <c r="T41" s="686"/>
      <c r="U41" s="686"/>
      <c r="V41" s="686"/>
      <c r="W41" s="686"/>
      <c r="X41" s="686"/>
      <c r="Y41" s="687"/>
      <c r="Z41" s="688" t="s">
        <v>172</v>
      </c>
      <c r="AA41" s="688"/>
      <c r="AB41" s="688"/>
      <c r="AC41" s="688"/>
      <c r="AD41" s="689" t="s">
        <v>143</v>
      </c>
      <c r="AE41" s="689"/>
      <c r="AF41" s="689"/>
      <c r="AG41" s="689"/>
      <c r="AH41" s="689"/>
      <c r="AI41" s="689"/>
      <c r="AJ41" s="689"/>
      <c r="AK41" s="689"/>
      <c r="AL41" s="690" t="s">
        <v>239</v>
      </c>
      <c r="AM41" s="691"/>
      <c r="AN41" s="691"/>
      <c r="AO41" s="692"/>
      <c r="AQ41" s="763" t="s">
        <v>343</v>
      </c>
      <c r="AR41" s="764"/>
      <c r="AS41" s="764"/>
      <c r="AT41" s="764"/>
      <c r="AU41" s="764"/>
      <c r="AV41" s="764"/>
      <c r="AW41" s="764"/>
      <c r="AX41" s="764"/>
      <c r="AY41" s="765"/>
      <c r="AZ41" s="685">
        <v>212689</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t="s">
        <v>172</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172</v>
      </c>
      <c r="CS41" s="721"/>
      <c r="CT41" s="721"/>
      <c r="CU41" s="721"/>
      <c r="CV41" s="721"/>
      <c r="CW41" s="721"/>
      <c r="CX41" s="721"/>
      <c r="CY41" s="722"/>
      <c r="CZ41" s="690" t="s">
        <v>172</v>
      </c>
      <c r="DA41" s="719"/>
      <c r="DB41" s="719"/>
      <c r="DC41" s="723"/>
      <c r="DD41" s="694" t="s">
        <v>172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214171</v>
      </c>
      <c r="S42" s="686"/>
      <c r="T42" s="686"/>
      <c r="U42" s="686"/>
      <c r="V42" s="686"/>
      <c r="W42" s="686"/>
      <c r="X42" s="686"/>
      <c r="Y42" s="687"/>
      <c r="Z42" s="688">
        <v>1.4</v>
      </c>
      <c r="AA42" s="688"/>
      <c r="AB42" s="688"/>
      <c r="AC42" s="688"/>
      <c r="AD42" s="689" t="s">
        <v>239</v>
      </c>
      <c r="AE42" s="689"/>
      <c r="AF42" s="689"/>
      <c r="AG42" s="689"/>
      <c r="AH42" s="689"/>
      <c r="AI42" s="689"/>
      <c r="AJ42" s="689"/>
      <c r="AK42" s="689"/>
      <c r="AL42" s="690" t="s">
        <v>239</v>
      </c>
      <c r="AM42" s="691"/>
      <c r="AN42" s="691"/>
      <c r="AO42" s="692"/>
      <c r="AQ42" s="784" t="s">
        <v>347</v>
      </c>
      <c r="AR42" s="785"/>
      <c r="AS42" s="785"/>
      <c r="AT42" s="785"/>
      <c r="AU42" s="785"/>
      <c r="AV42" s="785"/>
      <c r="AW42" s="785"/>
      <c r="AX42" s="785"/>
      <c r="AY42" s="786"/>
      <c r="AZ42" s="776">
        <v>653341</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301</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1919866</v>
      </c>
      <c r="CS42" s="686"/>
      <c r="CT42" s="686"/>
      <c r="CU42" s="686"/>
      <c r="CV42" s="686"/>
      <c r="CW42" s="686"/>
      <c r="CX42" s="686"/>
      <c r="CY42" s="687"/>
      <c r="CZ42" s="690">
        <v>13</v>
      </c>
      <c r="DA42" s="691"/>
      <c r="DB42" s="691"/>
      <c r="DC42" s="703"/>
      <c r="DD42" s="694">
        <v>591128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350</v>
      </c>
      <c r="C43" s="736"/>
      <c r="D43" s="736"/>
      <c r="E43" s="736"/>
      <c r="F43" s="736"/>
      <c r="G43" s="736"/>
      <c r="H43" s="736"/>
      <c r="I43" s="736"/>
      <c r="J43" s="736"/>
      <c r="K43" s="736"/>
      <c r="L43" s="736"/>
      <c r="M43" s="736"/>
      <c r="N43" s="736"/>
      <c r="O43" s="736"/>
      <c r="P43" s="736"/>
      <c r="Q43" s="737"/>
      <c r="R43" s="776">
        <v>15633360</v>
      </c>
      <c r="S43" s="777"/>
      <c r="T43" s="777"/>
      <c r="U43" s="777"/>
      <c r="V43" s="777"/>
      <c r="W43" s="777"/>
      <c r="X43" s="777"/>
      <c r="Y43" s="778"/>
      <c r="Z43" s="779">
        <v>100</v>
      </c>
      <c r="AA43" s="779"/>
      <c r="AB43" s="779"/>
      <c r="AC43" s="779"/>
      <c r="AD43" s="780">
        <v>6843879</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95672</v>
      </c>
      <c r="CS43" s="721"/>
      <c r="CT43" s="721"/>
      <c r="CU43" s="721"/>
      <c r="CV43" s="721"/>
      <c r="CW43" s="721"/>
      <c r="CX43" s="721"/>
      <c r="CY43" s="722"/>
      <c r="CZ43" s="690">
        <v>0.6</v>
      </c>
      <c r="DA43" s="719"/>
      <c r="DB43" s="719"/>
      <c r="DC43" s="723"/>
      <c r="DD43" s="694">
        <v>91075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352</v>
      </c>
      <c r="CG44" s="683"/>
      <c r="CH44" s="683"/>
      <c r="CI44" s="683"/>
      <c r="CJ44" s="683"/>
      <c r="CK44" s="683"/>
      <c r="CL44" s="683"/>
      <c r="CM44" s="683"/>
      <c r="CN44" s="683"/>
      <c r="CO44" s="683"/>
      <c r="CP44" s="683"/>
      <c r="CQ44" s="684"/>
      <c r="CR44" s="685">
        <v>1877157</v>
      </c>
      <c r="CS44" s="686"/>
      <c r="CT44" s="686"/>
      <c r="CU44" s="686"/>
      <c r="CV44" s="686"/>
      <c r="CW44" s="686"/>
      <c r="CX44" s="686"/>
      <c r="CY44" s="687"/>
      <c r="CZ44" s="690">
        <v>12.7</v>
      </c>
      <c r="DA44" s="691"/>
      <c r="DB44" s="691"/>
      <c r="DC44" s="703"/>
      <c r="DD44" s="694">
        <v>591128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660194</v>
      </c>
      <c r="CS45" s="721"/>
      <c r="CT45" s="721"/>
      <c r="CU45" s="721"/>
      <c r="CV45" s="721"/>
      <c r="CW45" s="721"/>
      <c r="CX45" s="721"/>
      <c r="CY45" s="722"/>
      <c r="CZ45" s="690">
        <v>4.5</v>
      </c>
      <c r="DA45" s="719"/>
      <c r="DB45" s="719"/>
      <c r="DC45" s="723"/>
      <c r="DD45" s="694">
        <v>68926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1136786</v>
      </c>
      <c r="CS46" s="686"/>
      <c r="CT46" s="686"/>
      <c r="CU46" s="686"/>
      <c r="CV46" s="686"/>
      <c r="CW46" s="686"/>
      <c r="CX46" s="686"/>
      <c r="CY46" s="687"/>
      <c r="CZ46" s="690">
        <v>7.7</v>
      </c>
      <c r="DA46" s="691"/>
      <c r="DB46" s="691"/>
      <c r="DC46" s="703"/>
      <c r="DD46" s="694">
        <v>473725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42709</v>
      </c>
      <c r="CS47" s="721"/>
      <c r="CT47" s="721"/>
      <c r="CU47" s="721"/>
      <c r="CV47" s="721"/>
      <c r="CW47" s="721"/>
      <c r="CX47" s="721"/>
      <c r="CY47" s="722"/>
      <c r="CZ47" s="690">
        <v>0.3</v>
      </c>
      <c r="DA47" s="719"/>
      <c r="DB47" s="719"/>
      <c r="DC47" s="723"/>
      <c r="DD47" s="694" t="s">
        <v>172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143</v>
      </c>
      <c r="CS48" s="686"/>
      <c r="CT48" s="686"/>
      <c r="CU48" s="686"/>
      <c r="CV48" s="686"/>
      <c r="CW48" s="686"/>
      <c r="CX48" s="686"/>
      <c r="CY48" s="687"/>
      <c r="CZ48" s="690" t="s">
        <v>172</v>
      </c>
      <c r="DA48" s="691"/>
      <c r="DB48" s="691"/>
      <c r="DC48" s="703"/>
      <c r="DD48" s="694" t="s">
        <v>239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14820222</v>
      </c>
      <c r="CS49" s="756"/>
      <c r="CT49" s="756"/>
      <c r="CU49" s="756"/>
      <c r="CV49" s="756"/>
      <c r="CW49" s="756"/>
      <c r="CX49" s="756"/>
      <c r="CY49" s="787"/>
      <c r="CZ49" s="781">
        <v>100</v>
      </c>
      <c r="DA49" s="788"/>
      <c r="DB49" s="788"/>
      <c r="DC49" s="789"/>
      <c r="DD49" s="790">
        <v>8072554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3zgu5SQDhaesfe7l8MAbGW4E75gFtJ7CB6ATmJY8OusLCmFiG8fM9DzWx9mqMR/SpY7wCV9hHAvOLqqGw294A==" saltValue="jiHB1GJf259AjhmQG86m1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15644</v>
      </c>
      <c r="R7" s="821"/>
      <c r="S7" s="821"/>
      <c r="T7" s="821"/>
      <c r="U7" s="821"/>
      <c r="V7" s="821">
        <v>14831</v>
      </c>
      <c r="W7" s="821"/>
      <c r="X7" s="821"/>
      <c r="Y7" s="821"/>
      <c r="Z7" s="821"/>
      <c r="AA7" s="821">
        <v>813</v>
      </c>
      <c r="AB7" s="821"/>
      <c r="AC7" s="821"/>
      <c r="AD7" s="821"/>
      <c r="AE7" s="822"/>
      <c r="AF7" s="823">
        <v>688</v>
      </c>
      <c r="AG7" s="824"/>
      <c r="AH7" s="824"/>
      <c r="AI7" s="824"/>
      <c r="AJ7" s="825"/>
      <c r="AK7" s="860">
        <v>20</v>
      </c>
      <c r="AL7" s="861"/>
      <c r="AM7" s="861"/>
      <c r="AN7" s="861"/>
      <c r="AO7" s="861"/>
      <c r="AP7" s="861">
        <v>6399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0</v>
      </c>
      <c r="CI7" s="858"/>
      <c r="CJ7" s="858"/>
      <c r="CK7" s="858"/>
      <c r="CL7" s="859"/>
      <c r="CM7" s="857">
        <v>31</v>
      </c>
      <c r="CN7" s="858"/>
      <c r="CO7" s="858"/>
      <c r="CP7" s="858"/>
      <c r="CQ7" s="859"/>
      <c r="CR7" s="857">
        <v>20</v>
      </c>
      <c r="CS7" s="858"/>
      <c r="CT7" s="858"/>
      <c r="CU7" s="858"/>
      <c r="CV7" s="859"/>
      <c r="CW7" s="857">
        <v>13</v>
      </c>
      <c r="CX7" s="858"/>
      <c r="CY7" s="858"/>
      <c r="CZ7" s="858"/>
      <c r="DA7" s="859"/>
      <c r="DB7" s="857" t="s">
        <v>586</v>
      </c>
      <c r="DC7" s="858"/>
      <c r="DD7" s="858"/>
      <c r="DE7" s="858"/>
      <c r="DF7" s="859"/>
      <c r="DG7" s="857" t="s">
        <v>586</v>
      </c>
      <c r="DH7" s="858"/>
      <c r="DI7" s="858"/>
      <c r="DJ7" s="858"/>
      <c r="DK7" s="859"/>
      <c r="DL7" s="857" t="s">
        <v>586</v>
      </c>
      <c r="DM7" s="858"/>
      <c r="DN7" s="858"/>
      <c r="DO7" s="858"/>
      <c r="DP7" s="859"/>
      <c r="DQ7" s="857" t="s">
        <v>586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385</v>
      </c>
      <c r="B23" s="876" t="s">
        <v>386</v>
      </c>
      <c r="C23" s="877"/>
      <c r="D23" s="877"/>
      <c r="E23" s="877"/>
      <c r="F23" s="877"/>
      <c r="G23" s="877"/>
      <c r="H23" s="877"/>
      <c r="I23" s="877"/>
      <c r="J23" s="877"/>
      <c r="K23" s="877"/>
      <c r="L23" s="877"/>
      <c r="M23" s="877"/>
      <c r="N23" s="877"/>
      <c r="O23" s="877"/>
      <c r="P23" s="878"/>
      <c r="Q23" s="879">
        <v>15633</v>
      </c>
      <c r="R23" s="880"/>
      <c r="S23" s="880"/>
      <c r="T23" s="880"/>
      <c r="U23" s="880"/>
      <c r="V23" s="880">
        <v>14820</v>
      </c>
      <c r="W23" s="880"/>
      <c r="X23" s="880"/>
      <c r="Y23" s="880"/>
      <c r="Z23" s="880"/>
      <c r="AA23" s="880">
        <v>813</v>
      </c>
      <c r="AB23" s="880"/>
      <c r="AC23" s="880"/>
      <c r="AD23" s="880"/>
      <c r="AE23" s="881"/>
      <c r="AF23" s="882">
        <v>688</v>
      </c>
      <c r="AG23" s="880"/>
      <c r="AH23" s="880"/>
      <c r="AI23" s="880"/>
      <c r="AJ23" s="883"/>
      <c r="AK23" s="884"/>
      <c r="AL23" s="885"/>
      <c r="AM23" s="885"/>
      <c r="AN23" s="885"/>
      <c r="AO23" s="885"/>
      <c r="AP23" s="880">
        <v>6399</v>
      </c>
      <c r="AQ23" s="880"/>
      <c r="AR23" s="880"/>
      <c r="AS23" s="880"/>
      <c r="AT23" s="880"/>
      <c r="AU23" s="886"/>
      <c r="AV23" s="886"/>
      <c r="AW23" s="886"/>
      <c r="AX23" s="886"/>
      <c r="AY23" s="887"/>
      <c r="AZ23" s="895" t="s">
        <v>387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390</v>
      </c>
      <c r="R26" s="804"/>
      <c r="S26" s="804"/>
      <c r="T26" s="804"/>
      <c r="U26" s="805"/>
      <c r="V26" s="803" t="s">
        <v>391</v>
      </c>
      <c r="W26" s="804"/>
      <c r="X26" s="804"/>
      <c r="Y26" s="804"/>
      <c r="Z26" s="805"/>
      <c r="AA26" s="803" t="s">
        <v>392</v>
      </c>
      <c r="AB26" s="804"/>
      <c r="AC26" s="804"/>
      <c r="AD26" s="804"/>
      <c r="AE26" s="804"/>
      <c r="AF26" s="898" t="s">
        <v>393</v>
      </c>
      <c r="AG26" s="899"/>
      <c r="AH26" s="899"/>
      <c r="AI26" s="899"/>
      <c r="AJ26" s="900"/>
      <c r="AK26" s="804" t="s">
        <v>394</v>
      </c>
      <c r="AL26" s="804"/>
      <c r="AM26" s="804"/>
      <c r="AN26" s="804"/>
      <c r="AO26" s="805"/>
      <c r="AP26" s="803" t="s">
        <v>395</v>
      </c>
      <c r="AQ26" s="804"/>
      <c r="AR26" s="804"/>
      <c r="AS26" s="804"/>
      <c r="AT26" s="805"/>
      <c r="AU26" s="803" t="s">
        <v>396</v>
      </c>
      <c r="AV26" s="804"/>
      <c r="AW26" s="804"/>
      <c r="AX26" s="804"/>
      <c r="AY26" s="805"/>
      <c r="AZ26" s="803" t="s">
        <v>397</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398</v>
      </c>
      <c r="C28" s="818"/>
      <c r="D28" s="818"/>
      <c r="E28" s="818"/>
      <c r="F28" s="818"/>
      <c r="G28" s="818"/>
      <c r="H28" s="818"/>
      <c r="I28" s="818"/>
      <c r="J28" s="818"/>
      <c r="K28" s="818"/>
      <c r="L28" s="818"/>
      <c r="M28" s="818"/>
      <c r="N28" s="818"/>
      <c r="O28" s="818"/>
      <c r="P28" s="819"/>
      <c r="Q28" s="908">
        <v>2941</v>
      </c>
      <c r="R28" s="909"/>
      <c r="S28" s="909"/>
      <c r="T28" s="909"/>
      <c r="U28" s="909"/>
      <c r="V28" s="909">
        <v>2841</v>
      </c>
      <c r="W28" s="909"/>
      <c r="X28" s="909"/>
      <c r="Y28" s="909"/>
      <c r="Z28" s="909"/>
      <c r="AA28" s="909">
        <v>100</v>
      </c>
      <c r="AB28" s="909"/>
      <c r="AC28" s="909"/>
      <c r="AD28" s="909"/>
      <c r="AE28" s="910"/>
      <c r="AF28" s="911">
        <v>100</v>
      </c>
      <c r="AG28" s="909"/>
      <c r="AH28" s="909"/>
      <c r="AI28" s="909"/>
      <c r="AJ28" s="912"/>
      <c r="AK28" s="913">
        <v>213</v>
      </c>
      <c r="AL28" s="904"/>
      <c r="AM28" s="904"/>
      <c r="AN28" s="904"/>
      <c r="AO28" s="904"/>
      <c r="AP28" s="904" t="s">
        <v>586</v>
      </c>
      <c r="AQ28" s="904"/>
      <c r="AR28" s="904"/>
      <c r="AS28" s="904"/>
      <c r="AT28" s="904"/>
      <c r="AU28" s="904" t="s">
        <v>586</v>
      </c>
      <c r="AV28" s="904"/>
      <c r="AW28" s="904"/>
      <c r="AX28" s="904"/>
      <c r="AY28" s="904"/>
      <c r="AZ28" s="905" t="s">
        <v>586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399</v>
      </c>
      <c r="C29" s="842"/>
      <c r="D29" s="842"/>
      <c r="E29" s="842"/>
      <c r="F29" s="842"/>
      <c r="G29" s="842"/>
      <c r="H29" s="842"/>
      <c r="I29" s="842"/>
      <c r="J29" s="842"/>
      <c r="K29" s="842"/>
      <c r="L29" s="842"/>
      <c r="M29" s="842"/>
      <c r="N29" s="842"/>
      <c r="O29" s="842"/>
      <c r="P29" s="843"/>
      <c r="Q29" s="844">
        <v>2380</v>
      </c>
      <c r="R29" s="845"/>
      <c r="S29" s="845"/>
      <c r="T29" s="845"/>
      <c r="U29" s="845"/>
      <c r="V29" s="845">
        <v>2267</v>
      </c>
      <c r="W29" s="845"/>
      <c r="X29" s="845"/>
      <c r="Y29" s="845"/>
      <c r="Z29" s="845"/>
      <c r="AA29" s="845">
        <v>112</v>
      </c>
      <c r="AB29" s="845"/>
      <c r="AC29" s="845"/>
      <c r="AD29" s="845"/>
      <c r="AE29" s="846"/>
      <c r="AF29" s="847">
        <v>112</v>
      </c>
      <c r="AG29" s="848"/>
      <c r="AH29" s="848"/>
      <c r="AI29" s="848"/>
      <c r="AJ29" s="849"/>
      <c r="AK29" s="916">
        <v>373</v>
      </c>
      <c r="AL29" s="917"/>
      <c r="AM29" s="917"/>
      <c r="AN29" s="917"/>
      <c r="AO29" s="917"/>
      <c r="AP29" s="917" t="s">
        <v>586</v>
      </c>
      <c r="AQ29" s="917"/>
      <c r="AR29" s="917"/>
      <c r="AS29" s="917"/>
      <c r="AT29" s="917"/>
      <c r="AU29" s="917" t="s">
        <v>586</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400</v>
      </c>
      <c r="C30" s="842"/>
      <c r="D30" s="842"/>
      <c r="E30" s="842"/>
      <c r="F30" s="842"/>
      <c r="G30" s="842"/>
      <c r="H30" s="842"/>
      <c r="I30" s="842"/>
      <c r="J30" s="842"/>
      <c r="K30" s="842"/>
      <c r="L30" s="842"/>
      <c r="M30" s="842"/>
      <c r="N30" s="842"/>
      <c r="O30" s="842"/>
      <c r="P30" s="843"/>
      <c r="Q30" s="844">
        <v>284</v>
      </c>
      <c r="R30" s="845"/>
      <c r="S30" s="845"/>
      <c r="T30" s="845"/>
      <c r="U30" s="845"/>
      <c r="V30" s="845">
        <v>282</v>
      </c>
      <c r="W30" s="845"/>
      <c r="X30" s="845"/>
      <c r="Y30" s="845"/>
      <c r="Z30" s="845"/>
      <c r="AA30" s="845">
        <v>2</v>
      </c>
      <c r="AB30" s="845"/>
      <c r="AC30" s="845"/>
      <c r="AD30" s="845"/>
      <c r="AE30" s="846"/>
      <c r="AF30" s="847">
        <v>2</v>
      </c>
      <c r="AG30" s="848"/>
      <c r="AH30" s="848"/>
      <c r="AI30" s="848"/>
      <c r="AJ30" s="849"/>
      <c r="AK30" s="916">
        <v>281</v>
      </c>
      <c r="AL30" s="917"/>
      <c r="AM30" s="917"/>
      <c r="AN30" s="917"/>
      <c r="AO30" s="917"/>
      <c r="AP30" s="917" t="s">
        <v>586</v>
      </c>
      <c r="AQ30" s="917"/>
      <c r="AR30" s="917"/>
      <c r="AS30" s="917"/>
      <c r="AT30" s="917"/>
      <c r="AU30" s="917" t="s">
        <v>586</v>
      </c>
      <c r="AV30" s="917"/>
      <c r="AW30" s="917"/>
      <c r="AX30" s="917"/>
      <c r="AY30" s="917"/>
      <c r="AZ30" s="918" t="s">
        <v>586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401</v>
      </c>
      <c r="C31" s="842"/>
      <c r="D31" s="842"/>
      <c r="E31" s="842"/>
      <c r="F31" s="842"/>
      <c r="G31" s="842"/>
      <c r="H31" s="842"/>
      <c r="I31" s="842"/>
      <c r="J31" s="842"/>
      <c r="K31" s="842"/>
      <c r="L31" s="842"/>
      <c r="M31" s="842"/>
      <c r="N31" s="842"/>
      <c r="O31" s="842"/>
      <c r="P31" s="843"/>
      <c r="Q31" s="844">
        <v>554</v>
      </c>
      <c r="R31" s="845"/>
      <c r="S31" s="845"/>
      <c r="T31" s="845"/>
      <c r="U31" s="845"/>
      <c r="V31" s="845">
        <v>517</v>
      </c>
      <c r="W31" s="845"/>
      <c r="X31" s="845"/>
      <c r="Y31" s="845"/>
      <c r="Z31" s="845"/>
      <c r="AA31" s="845">
        <v>38</v>
      </c>
      <c r="AB31" s="845"/>
      <c r="AC31" s="845"/>
      <c r="AD31" s="845"/>
      <c r="AE31" s="846"/>
      <c r="AF31" s="847">
        <v>2035</v>
      </c>
      <c r="AG31" s="848"/>
      <c r="AH31" s="848"/>
      <c r="AI31" s="848"/>
      <c r="AJ31" s="849"/>
      <c r="AK31" s="916">
        <v>16</v>
      </c>
      <c r="AL31" s="917"/>
      <c r="AM31" s="917"/>
      <c r="AN31" s="917"/>
      <c r="AO31" s="917"/>
      <c r="AP31" s="917">
        <v>1186</v>
      </c>
      <c r="AQ31" s="917"/>
      <c r="AR31" s="917"/>
      <c r="AS31" s="917"/>
      <c r="AT31" s="917"/>
      <c r="AU31" s="917">
        <v>131</v>
      </c>
      <c r="AV31" s="917"/>
      <c r="AW31" s="917"/>
      <c r="AX31" s="917"/>
      <c r="AY31" s="917"/>
      <c r="AZ31" s="918" t="s">
        <v>586</v>
      </c>
      <c r="BA31" s="918"/>
      <c r="BB31" s="918"/>
      <c r="BC31" s="918"/>
      <c r="BD31" s="918"/>
      <c r="BE31" s="914" t="s">
        <v>402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797</v>
      </c>
      <c r="R32" s="845"/>
      <c r="S32" s="845"/>
      <c r="T32" s="845"/>
      <c r="U32" s="845"/>
      <c r="V32" s="845">
        <v>768</v>
      </c>
      <c r="W32" s="845"/>
      <c r="X32" s="845"/>
      <c r="Y32" s="845"/>
      <c r="Z32" s="845"/>
      <c r="AA32" s="845">
        <v>28</v>
      </c>
      <c r="AB32" s="845"/>
      <c r="AC32" s="845"/>
      <c r="AD32" s="845"/>
      <c r="AE32" s="846"/>
      <c r="AF32" s="847">
        <v>41</v>
      </c>
      <c r="AG32" s="848"/>
      <c r="AH32" s="848"/>
      <c r="AI32" s="848"/>
      <c r="AJ32" s="849"/>
      <c r="AK32" s="916">
        <v>490</v>
      </c>
      <c r="AL32" s="917"/>
      <c r="AM32" s="917"/>
      <c r="AN32" s="917"/>
      <c r="AO32" s="917"/>
      <c r="AP32" s="917">
        <v>4983</v>
      </c>
      <c r="AQ32" s="917"/>
      <c r="AR32" s="917"/>
      <c r="AS32" s="917"/>
      <c r="AT32" s="917"/>
      <c r="AU32" s="917">
        <v>3992</v>
      </c>
      <c r="AV32" s="917"/>
      <c r="AW32" s="917"/>
      <c r="AX32" s="917"/>
      <c r="AY32" s="917"/>
      <c r="AZ32" s="918" t="s">
        <v>586</v>
      </c>
      <c r="BA32" s="918"/>
      <c r="BB32" s="918"/>
      <c r="BC32" s="918"/>
      <c r="BD32" s="918"/>
      <c r="BE32" s="914" t="s">
        <v>402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404</v>
      </c>
      <c r="C33" s="842"/>
      <c r="D33" s="842"/>
      <c r="E33" s="842"/>
      <c r="F33" s="842"/>
      <c r="G33" s="842"/>
      <c r="H33" s="842"/>
      <c r="I33" s="842"/>
      <c r="J33" s="842"/>
      <c r="K33" s="842"/>
      <c r="L33" s="842"/>
      <c r="M33" s="842"/>
      <c r="N33" s="842"/>
      <c r="O33" s="842"/>
      <c r="P33" s="843"/>
      <c r="Q33" s="844">
        <v>328</v>
      </c>
      <c r="R33" s="845"/>
      <c r="S33" s="845"/>
      <c r="T33" s="845"/>
      <c r="U33" s="845"/>
      <c r="V33" s="845">
        <v>311</v>
      </c>
      <c r="W33" s="845"/>
      <c r="X33" s="845"/>
      <c r="Y33" s="845"/>
      <c r="Z33" s="845"/>
      <c r="AA33" s="845">
        <v>17</v>
      </c>
      <c r="AB33" s="845"/>
      <c r="AC33" s="845"/>
      <c r="AD33" s="845"/>
      <c r="AE33" s="846"/>
      <c r="AF33" s="847">
        <v>17</v>
      </c>
      <c r="AG33" s="848"/>
      <c r="AH33" s="848"/>
      <c r="AI33" s="848"/>
      <c r="AJ33" s="849"/>
      <c r="AK33" s="916">
        <v>264</v>
      </c>
      <c r="AL33" s="917"/>
      <c r="AM33" s="917"/>
      <c r="AN33" s="917"/>
      <c r="AO33" s="917"/>
      <c r="AP33" s="917">
        <v>2352</v>
      </c>
      <c r="AQ33" s="917"/>
      <c r="AR33" s="917"/>
      <c r="AS33" s="917"/>
      <c r="AT33" s="917"/>
      <c r="AU33" s="917">
        <v>2352</v>
      </c>
      <c r="AV33" s="917"/>
      <c r="AW33" s="917"/>
      <c r="AX33" s="917"/>
      <c r="AY33" s="917"/>
      <c r="AZ33" s="918" t="s">
        <v>586</v>
      </c>
      <c r="BA33" s="918"/>
      <c r="BB33" s="918"/>
      <c r="BC33" s="918"/>
      <c r="BD33" s="918"/>
      <c r="BE33" s="914" t="s">
        <v>405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385</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2307</v>
      </c>
      <c r="AG63" s="928"/>
      <c r="AH63" s="928"/>
      <c r="AI63" s="928"/>
      <c r="AJ63" s="929"/>
      <c r="AK63" s="930"/>
      <c r="AL63" s="925"/>
      <c r="AM63" s="925"/>
      <c r="AN63" s="925"/>
      <c r="AO63" s="925"/>
      <c r="AP63" s="928">
        <v>8521</v>
      </c>
      <c r="AQ63" s="928"/>
      <c r="AR63" s="928"/>
      <c r="AS63" s="928"/>
      <c r="AT63" s="928"/>
      <c r="AU63" s="928">
        <v>6475</v>
      </c>
      <c r="AV63" s="928"/>
      <c r="AW63" s="928"/>
      <c r="AX63" s="928"/>
      <c r="AY63" s="928"/>
      <c r="AZ63" s="932"/>
      <c r="BA63" s="932"/>
      <c r="BB63" s="932"/>
      <c r="BC63" s="932"/>
      <c r="BD63" s="932"/>
      <c r="BE63" s="933"/>
      <c r="BF63" s="933"/>
      <c r="BG63" s="933"/>
      <c r="BH63" s="933"/>
      <c r="BI63" s="934"/>
      <c r="BJ63" s="935" t="s">
        <v>408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410</v>
      </c>
      <c r="B66" s="827"/>
      <c r="C66" s="827"/>
      <c r="D66" s="827"/>
      <c r="E66" s="827"/>
      <c r="F66" s="827"/>
      <c r="G66" s="827"/>
      <c r="H66" s="827"/>
      <c r="I66" s="827"/>
      <c r="J66" s="827"/>
      <c r="K66" s="827"/>
      <c r="L66" s="827"/>
      <c r="M66" s="827"/>
      <c r="N66" s="827"/>
      <c r="O66" s="827"/>
      <c r="P66" s="828"/>
      <c r="Q66" s="803" t="s">
        <v>411</v>
      </c>
      <c r="R66" s="804"/>
      <c r="S66" s="804"/>
      <c r="T66" s="804"/>
      <c r="U66" s="805"/>
      <c r="V66" s="803" t="s">
        <v>412</v>
      </c>
      <c r="W66" s="804"/>
      <c r="X66" s="804"/>
      <c r="Y66" s="804"/>
      <c r="Z66" s="805"/>
      <c r="AA66" s="803" t="s">
        <v>392</v>
      </c>
      <c r="AB66" s="804"/>
      <c r="AC66" s="804"/>
      <c r="AD66" s="804"/>
      <c r="AE66" s="805"/>
      <c r="AF66" s="938" t="s">
        <v>413</v>
      </c>
      <c r="AG66" s="899"/>
      <c r="AH66" s="899"/>
      <c r="AI66" s="899"/>
      <c r="AJ66" s="939"/>
      <c r="AK66" s="803" t="s">
        <v>414</v>
      </c>
      <c r="AL66" s="827"/>
      <c r="AM66" s="827"/>
      <c r="AN66" s="827"/>
      <c r="AO66" s="828"/>
      <c r="AP66" s="803" t="s">
        <v>395</v>
      </c>
      <c r="AQ66" s="804"/>
      <c r="AR66" s="804"/>
      <c r="AS66" s="804"/>
      <c r="AT66" s="805"/>
      <c r="AU66" s="803" t="s">
        <v>415</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588</v>
      </c>
      <c r="C68" s="956"/>
      <c r="D68" s="956"/>
      <c r="E68" s="956"/>
      <c r="F68" s="956"/>
      <c r="G68" s="956"/>
      <c r="H68" s="956"/>
      <c r="I68" s="956"/>
      <c r="J68" s="956"/>
      <c r="K68" s="956"/>
      <c r="L68" s="956"/>
      <c r="M68" s="956"/>
      <c r="N68" s="956"/>
      <c r="O68" s="956"/>
      <c r="P68" s="957"/>
      <c r="Q68" s="958">
        <v>2077</v>
      </c>
      <c r="R68" s="952"/>
      <c r="S68" s="952"/>
      <c r="T68" s="952"/>
      <c r="U68" s="952"/>
      <c r="V68" s="952">
        <v>1977</v>
      </c>
      <c r="W68" s="952"/>
      <c r="X68" s="952"/>
      <c r="Y68" s="952"/>
      <c r="Z68" s="952"/>
      <c r="AA68" s="952">
        <v>100</v>
      </c>
      <c r="AB68" s="952"/>
      <c r="AC68" s="952"/>
      <c r="AD68" s="952"/>
      <c r="AE68" s="952"/>
      <c r="AF68" s="952">
        <v>100</v>
      </c>
      <c r="AG68" s="952"/>
      <c r="AH68" s="952"/>
      <c r="AI68" s="952"/>
      <c r="AJ68" s="952"/>
      <c r="AK68" s="952">
        <v>4</v>
      </c>
      <c r="AL68" s="952"/>
      <c r="AM68" s="952"/>
      <c r="AN68" s="952"/>
      <c r="AO68" s="952"/>
      <c r="AP68" s="952">
        <v>736</v>
      </c>
      <c r="AQ68" s="952"/>
      <c r="AR68" s="952"/>
      <c r="AS68" s="952"/>
      <c r="AT68" s="952"/>
      <c r="AU68" s="952">
        <v>177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4322</v>
      </c>
      <c r="R69" s="917"/>
      <c r="S69" s="917"/>
      <c r="T69" s="917"/>
      <c r="U69" s="917"/>
      <c r="V69" s="917">
        <v>4063</v>
      </c>
      <c r="W69" s="917"/>
      <c r="X69" s="917"/>
      <c r="Y69" s="917"/>
      <c r="Z69" s="917"/>
      <c r="AA69" s="917">
        <v>260</v>
      </c>
      <c r="AB69" s="917"/>
      <c r="AC69" s="917"/>
      <c r="AD69" s="917"/>
      <c r="AE69" s="917"/>
      <c r="AF69" s="917">
        <v>252</v>
      </c>
      <c r="AG69" s="917"/>
      <c r="AH69" s="917"/>
      <c r="AI69" s="917"/>
      <c r="AJ69" s="917"/>
      <c r="AK69" s="917">
        <v>0</v>
      </c>
      <c r="AL69" s="917"/>
      <c r="AM69" s="917"/>
      <c r="AN69" s="917"/>
      <c r="AO69" s="917"/>
      <c r="AP69" s="917">
        <v>6568</v>
      </c>
      <c r="AQ69" s="917"/>
      <c r="AR69" s="917"/>
      <c r="AS69" s="917"/>
      <c r="AT69" s="917"/>
      <c r="AU69" s="917">
        <v>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7831</v>
      </c>
      <c r="R70" s="917"/>
      <c r="S70" s="917"/>
      <c r="T70" s="917"/>
      <c r="U70" s="917"/>
      <c r="V70" s="917">
        <v>7620</v>
      </c>
      <c r="W70" s="917"/>
      <c r="X70" s="917"/>
      <c r="Y70" s="917"/>
      <c r="Z70" s="917"/>
      <c r="AA70" s="917">
        <v>210</v>
      </c>
      <c r="AB70" s="917"/>
      <c r="AC70" s="917"/>
      <c r="AD70" s="917"/>
      <c r="AE70" s="917"/>
      <c r="AF70" s="917">
        <v>210</v>
      </c>
      <c r="AG70" s="917"/>
      <c r="AH70" s="917"/>
      <c r="AI70" s="917"/>
      <c r="AJ70" s="917"/>
      <c r="AK70" s="917">
        <v>29</v>
      </c>
      <c r="AL70" s="917"/>
      <c r="AM70" s="917"/>
      <c r="AN70" s="917"/>
      <c r="AO70" s="917"/>
      <c r="AP70" s="917" t="s">
        <v>586</v>
      </c>
      <c r="AQ70" s="917"/>
      <c r="AR70" s="917"/>
      <c r="AS70" s="917"/>
      <c r="AT70" s="917"/>
      <c r="AU70" s="917" t="s">
        <v>586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20</v>
      </c>
      <c r="R71" s="917"/>
      <c r="S71" s="917"/>
      <c r="T71" s="917"/>
      <c r="U71" s="917"/>
      <c r="V71" s="917">
        <v>14</v>
      </c>
      <c r="W71" s="917"/>
      <c r="X71" s="917"/>
      <c r="Y71" s="917"/>
      <c r="Z71" s="917"/>
      <c r="AA71" s="917">
        <v>6</v>
      </c>
      <c r="AB71" s="917"/>
      <c r="AC71" s="917"/>
      <c r="AD71" s="917"/>
      <c r="AE71" s="917"/>
      <c r="AF71" s="917">
        <v>6</v>
      </c>
      <c r="AG71" s="917"/>
      <c r="AH71" s="917"/>
      <c r="AI71" s="917"/>
      <c r="AJ71" s="917"/>
      <c r="AK71" s="917">
        <v>2</v>
      </c>
      <c r="AL71" s="917"/>
      <c r="AM71" s="917"/>
      <c r="AN71" s="917"/>
      <c r="AO71" s="917"/>
      <c r="AP71" s="917" t="s">
        <v>586</v>
      </c>
      <c r="AQ71" s="917"/>
      <c r="AR71" s="917"/>
      <c r="AS71" s="917"/>
      <c r="AT71" s="917"/>
      <c r="AU71" s="917" t="s">
        <v>586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141</v>
      </c>
      <c r="R72" s="917"/>
      <c r="S72" s="917"/>
      <c r="T72" s="917"/>
      <c r="U72" s="917"/>
      <c r="V72" s="917">
        <v>132</v>
      </c>
      <c r="W72" s="917"/>
      <c r="X72" s="917"/>
      <c r="Y72" s="917"/>
      <c r="Z72" s="917"/>
      <c r="AA72" s="917">
        <v>10</v>
      </c>
      <c r="AB72" s="917"/>
      <c r="AC72" s="917"/>
      <c r="AD72" s="917"/>
      <c r="AE72" s="917"/>
      <c r="AF72" s="917">
        <v>10</v>
      </c>
      <c r="AG72" s="917"/>
      <c r="AH72" s="917"/>
      <c r="AI72" s="917"/>
      <c r="AJ72" s="917"/>
      <c r="AK72" s="917">
        <v>19</v>
      </c>
      <c r="AL72" s="917"/>
      <c r="AM72" s="917"/>
      <c r="AN72" s="917"/>
      <c r="AO72" s="917"/>
      <c r="AP72" s="917" t="s">
        <v>586</v>
      </c>
      <c r="AQ72" s="917"/>
      <c r="AR72" s="917"/>
      <c r="AS72" s="917"/>
      <c r="AT72" s="917"/>
      <c r="AU72" s="917" t="s">
        <v>586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2">
        <v>221588</v>
      </c>
      <c r="R73" s="917"/>
      <c r="S73" s="917"/>
      <c r="T73" s="917"/>
      <c r="U73" s="917"/>
      <c r="V73" s="917">
        <v>209994</v>
      </c>
      <c r="W73" s="917"/>
      <c r="X73" s="917"/>
      <c r="Y73" s="917"/>
      <c r="Z73" s="917"/>
      <c r="AA73" s="917">
        <v>11594</v>
      </c>
      <c r="AB73" s="917"/>
      <c r="AC73" s="917"/>
      <c r="AD73" s="917"/>
      <c r="AE73" s="917"/>
      <c r="AF73" s="917">
        <v>11594</v>
      </c>
      <c r="AG73" s="917"/>
      <c r="AH73" s="917"/>
      <c r="AI73" s="917"/>
      <c r="AJ73" s="917"/>
      <c r="AK73" s="917" t="s">
        <v>586</v>
      </c>
      <c r="AL73" s="917"/>
      <c r="AM73" s="917"/>
      <c r="AN73" s="917"/>
      <c r="AO73" s="917"/>
      <c r="AP73" s="917" t="s">
        <v>586</v>
      </c>
      <c r="AQ73" s="917"/>
      <c r="AR73" s="917"/>
      <c r="AS73" s="917"/>
      <c r="AT73" s="917"/>
      <c r="AU73" s="917" t="s">
        <v>586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385</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12172</v>
      </c>
      <c r="AG88" s="928"/>
      <c r="AH88" s="928"/>
      <c r="AI88" s="928"/>
      <c r="AJ88" s="928"/>
      <c r="AK88" s="925"/>
      <c r="AL88" s="925"/>
      <c r="AM88" s="925"/>
      <c r="AN88" s="925"/>
      <c r="AO88" s="925"/>
      <c r="AP88" s="928">
        <v>7304</v>
      </c>
      <c r="AQ88" s="928"/>
      <c r="AR88" s="928"/>
      <c r="AS88" s="928"/>
      <c r="AT88" s="928"/>
      <c r="AU88" s="928">
        <v>276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v>
      </c>
      <c r="CS102" s="936"/>
      <c r="CT102" s="936"/>
      <c r="CU102" s="936"/>
      <c r="CV102" s="979"/>
      <c r="CW102" s="978">
        <v>13</v>
      </c>
      <c r="CX102" s="936"/>
      <c r="CY102" s="936"/>
      <c r="CZ102" s="936"/>
      <c r="DA102" s="979"/>
      <c r="DB102" s="978" t="s">
        <v>586</v>
      </c>
      <c r="DC102" s="936"/>
      <c r="DD102" s="936"/>
      <c r="DE102" s="936"/>
      <c r="DF102" s="979"/>
      <c r="DG102" s="978" t="s">
        <v>586</v>
      </c>
      <c r="DH102" s="936"/>
      <c r="DI102" s="936"/>
      <c r="DJ102" s="936"/>
      <c r="DK102" s="979"/>
      <c r="DL102" s="978" t="s">
        <v>586</v>
      </c>
      <c r="DM102" s="936"/>
      <c r="DN102" s="936"/>
      <c r="DO102" s="936"/>
      <c r="DP102" s="979"/>
      <c r="DQ102" s="978" t="s">
        <v>586</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301</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301</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301</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827434</v>
      </c>
      <c r="AB110" s="988"/>
      <c r="AC110" s="988"/>
      <c r="AD110" s="988"/>
      <c r="AE110" s="989"/>
      <c r="AF110" s="990">
        <v>793453</v>
      </c>
      <c r="AG110" s="988"/>
      <c r="AH110" s="988"/>
      <c r="AI110" s="988"/>
      <c r="AJ110" s="989"/>
      <c r="AK110" s="990">
        <v>830437</v>
      </c>
      <c r="AL110" s="988"/>
      <c r="AM110" s="988"/>
      <c r="AN110" s="988"/>
      <c r="AO110" s="989"/>
      <c r="AP110" s="991">
        <v>13.2</v>
      </c>
      <c r="AQ110" s="992"/>
      <c r="AR110" s="992"/>
      <c r="AS110" s="992"/>
      <c r="AT110" s="993"/>
      <c r="AU110" s="994" t="s">
        <v>72</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6182620</v>
      </c>
      <c r="BR110" s="1023"/>
      <c r="BS110" s="1023"/>
      <c r="BT110" s="1023"/>
      <c r="BU110" s="1023"/>
      <c r="BV110" s="1023">
        <v>6268366</v>
      </c>
      <c r="BW110" s="1023"/>
      <c r="BX110" s="1023"/>
      <c r="BY110" s="1023"/>
      <c r="BZ110" s="1023"/>
      <c r="CA110" s="1023">
        <v>6398775</v>
      </c>
      <c r="CB110" s="1023"/>
      <c r="CC110" s="1023"/>
      <c r="CD110" s="1023"/>
      <c r="CE110" s="1023"/>
      <c r="CF110" s="1037">
        <v>101.6</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172</v>
      </c>
      <c r="DH110" s="1023"/>
      <c r="DI110" s="1023"/>
      <c r="DJ110" s="1023"/>
      <c r="DK110" s="1023"/>
      <c r="DL110" s="1023" t="s">
        <v>172</v>
      </c>
      <c r="DM110" s="1023"/>
      <c r="DN110" s="1023"/>
      <c r="DO110" s="1023"/>
      <c r="DP110" s="1023"/>
      <c r="DQ110" s="1023" t="s">
        <v>408</v>
      </c>
      <c r="DR110" s="1023"/>
      <c r="DS110" s="1023"/>
      <c r="DT110" s="1023"/>
      <c r="DU110" s="1023"/>
      <c r="DV110" s="1024" t="s">
        <v>172</v>
      </c>
      <c r="DW110" s="1024"/>
      <c r="DX110" s="1024"/>
      <c r="DY110" s="1024"/>
      <c r="DZ110" s="1025"/>
    </row>
    <row r="111" spans="1:131" s="248"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408</v>
      </c>
      <c r="AB111" s="1030"/>
      <c r="AC111" s="1030"/>
      <c r="AD111" s="1030"/>
      <c r="AE111" s="1031"/>
      <c r="AF111" s="1032" t="s">
        <v>387</v>
      </c>
      <c r="AG111" s="1030"/>
      <c r="AH111" s="1030"/>
      <c r="AI111" s="1030"/>
      <c r="AJ111" s="1031"/>
      <c r="AK111" s="1032" t="s">
        <v>408</v>
      </c>
      <c r="AL111" s="1030"/>
      <c r="AM111" s="1030"/>
      <c r="AN111" s="1030"/>
      <c r="AO111" s="1031"/>
      <c r="AP111" s="1033" t="s">
        <v>408</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t="s">
        <v>172</v>
      </c>
      <c r="BR111" s="1016"/>
      <c r="BS111" s="1016"/>
      <c r="BT111" s="1016"/>
      <c r="BU111" s="1016"/>
      <c r="BV111" s="1016" t="s">
        <v>172</v>
      </c>
      <c r="BW111" s="1016"/>
      <c r="BX111" s="1016"/>
      <c r="BY111" s="1016"/>
      <c r="BZ111" s="1016"/>
      <c r="CA111" s="1016" t="s">
        <v>172</v>
      </c>
      <c r="CB111" s="1016"/>
      <c r="CC111" s="1016"/>
      <c r="CD111" s="1016"/>
      <c r="CE111" s="1016"/>
      <c r="CF111" s="1010" t="s">
        <v>408</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172</v>
      </c>
      <c r="DH111" s="1016"/>
      <c r="DI111" s="1016"/>
      <c r="DJ111" s="1016"/>
      <c r="DK111" s="1016"/>
      <c r="DL111" s="1016" t="s">
        <v>408</v>
      </c>
      <c r="DM111" s="1016"/>
      <c r="DN111" s="1016"/>
      <c r="DO111" s="1016"/>
      <c r="DP111" s="1016"/>
      <c r="DQ111" s="1016" t="s">
        <v>172</v>
      </c>
      <c r="DR111" s="1016"/>
      <c r="DS111" s="1016"/>
      <c r="DT111" s="1016"/>
      <c r="DU111" s="1016"/>
      <c r="DV111" s="1017" t="s">
        <v>436</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172</v>
      </c>
      <c r="AB112" s="1055"/>
      <c r="AC112" s="1055"/>
      <c r="AD112" s="1055"/>
      <c r="AE112" s="1056"/>
      <c r="AF112" s="1057" t="s">
        <v>408</v>
      </c>
      <c r="AG112" s="1055"/>
      <c r="AH112" s="1055"/>
      <c r="AI112" s="1055"/>
      <c r="AJ112" s="1056"/>
      <c r="AK112" s="1057" t="s">
        <v>436</v>
      </c>
      <c r="AL112" s="1055"/>
      <c r="AM112" s="1055"/>
      <c r="AN112" s="1055"/>
      <c r="AO112" s="1056"/>
      <c r="AP112" s="1058" t="s">
        <v>439</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7077129</v>
      </c>
      <c r="BR112" s="1016"/>
      <c r="BS112" s="1016"/>
      <c r="BT112" s="1016"/>
      <c r="BU112" s="1016"/>
      <c r="BV112" s="1016">
        <v>6833537</v>
      </c>
      <c r="BW112" s="1016"/>
      <c r="BX112" s="1016"/>
      <c r="BY112" s="1016"/>
      <c r="BZ112" s="1016"/>
      <c r="CA112" s="1016">
        <v>6474640</v>
      </c>
      <c r="CB112" s="1016"/>
      <c r="CC112" s="1016"/>
      <c r="CD112" s="1016"/>
      <c r="CE112" s="1016"/>
      <c r="CF112" s="1010">
        <v>102.8</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439</v>
      </c>
      <c r="DM112" s="1016"/>
      <c r="DN112" s="1016"/>
      <c r="DO112" s="1016"/>
      <c r="DP112" s="1016"/>
      <c r="DQ112" s="1016" t="s">
        <v>172</v>
      </c>
      <c r="DR112" s="1016"/>
      <c r="DS112" s="1016"/>
      <c r="DT112" s="1016"/>
      <c r="DU112" s="1016"/>
      <c r="DV112" s="1017" t="s">
        <v>172</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622021</v>
      </c>
      <c r="AB113" s="1030"/>
      <c r="AC113" s="1030"/>
      <c r="AD113" s="1030"/>
      <c r="AE113" s="1031"/>
      <c r="AF113" s="1032">
        <v>603317</v>
      </c>
      <c r="AG113" s="1030"/>
      <c r="AH113" s="1030"/>
      <c r="AI113" s="1030"/>
      <c r="AJ113" s="1031"/>
      <c r="AK113" s="1032">
        <v>588693</v>
      </c>
      <c r="AL113" s="1030"/>
      <c r="AM113" s="1030"/>
      <c r="AN113" s="1030"/>
      <c r="AO113" s="1031"/>
      <c r="AP113" s="1033">
        <v>9.3000000000000007</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406898</v>
      </c>
      <c r="BR113" s="1016"/>
      <c r="BS113" s="1016"/>
      <c r="BT113" s="1016"/>
      <c r="BU113" s="1016"/>
      <c r="BV113" s="1016">
        <v>338773</v>
      </c>
      <c r="BW113" s="1016"/>
      <c r="BX113" s="1016"/>
      <c r="BY113" s="1016"/>
      <c r="BZ113" s="1016"/>
      <c r="CA113" s="1016">
        <v>275788</v>
      </c>
      <c r="CB113" s="1016"/>
      <c r="CC113" s="1016"/>
      <c r="CD113" s="1016"/>
      <c r="CE113" s="1016"/>
      <c r="CF113" s="1010">
        <v>4.4000000000000004</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387</v>
      </c>
      <c r="DH113" s="1055"/>
      <c r="DI113" s="1055"/>
      <c r="DJ113" s="1055"/>
      <c r="DK113" s="1056"/>
      <c r="DL113" s="1057" t="s">
        <v>387</v>
      </c>
      <c r="DM113" s="1055"/>
      <c r="DN113" s="1055"/>
      <c r="DO113" s="1055"/>
      <c r="DP113" s="1056"/>
      <c r="DQ113" s="1057" t="s">
        <v>408</v>
      </c>
      <c r="DR113" s="1055"/>
      <c r="DS113" s="1055"/>
      <c r="DT113" s="1055"/>
      <c r="DU113" s="1056"/>
      <c r="DV113" s="1058" t="s">
        <v>439</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56125</v>
      </c>
      <c r="AB114" s="1055"/>
      <c r="AC114" s="1055"/>
      <c r="AD114" s="1055"/>
      <c r="AE114" s="1056"/>
      <c r="AF114" s="1057">
        <v>63743</v>
      </c>
      <c r="AG114" s="1055"/>
      <c r="AH114" s="1055"/>
      <c r="AI114" s="1055"/>
      <c r="AJ114" s="1056"/>
      <c r="AK114" s="1057">
        <v>57638</v>
      </c>
      <c r="AL114" s="1055"/>
      <c r="AM114" s="1055"/>
      <c r="AN114" s="1055"/>
      <c r="AO114" s="1056"/>
      <c r="AP114" s="1058">
        <v>0.9</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936341</v>
      </c>
      <c r="BR114" s="1016"/>
      <c r="BS114" s="1016"/>
      <c r="BT114" s="1016"/>
      <c r="BU114" s="1016"/>
      <c r="BV114" s="1016">
        <v>889720</v>
      </c>
      <c r="BW114" s="1016"/>
      <c r="BX114" s="1016"/>
      <c r="BY114" s="1016"/>
      <c r="BZ114" s="1016"/>
      <c r="CA114" s="1016">
        <v>890284</v>
      </c>
      <c r="CB114" s="1016"/>
      <c r="CC114" s="1016"/>
      <c r="CD114" s="1016"/>
      <c r="CE114" s="1016"/>
      <c r="CF114" s="1010">
        <v>14.1</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387</v>
      </c>
      <c r="DH114" s="1055"/>
      <c r="DI114" s="1055"/>
      <c r="DJ114" s="1055"/>
      <c r="DK114" s="1056"/>
      <c r="DL114" s="1057" t="s">
        <v>172</v>
      </c>
      <c r="DM114" s="1055"/>
      <c r="DN114" s="1055"/>
      <c r="DO114" s="1055"/>
      <c r="DP114" s="1056"/>
      <c r="DQ114" s="1057" t="s">
        <v>387</v>
      </c>
      <c r="DR114" s="1055"/>
      <c r="DS114" s="1055"/>
      <c r="DT114" s="1055"/>
      <c r="DU114" s="1056"/>
      <c r="DV114" s="1058" t="s">
        <v>172</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110</v>
      </c>
      <c r="AB115" s="1030"/>
      <c r="AC115" s="1030"/>
      <c r="AD115" s="1030"/>
      <c r="AE115" s="1031"/>
      <c r="AF115" s="1032">
        <v>78</v>
      </c>
      <c r="AG115" s="1030"/>
      <c r="AH115" s="1030"/>
      <c r="AI115" s="1030"/>
      <c r="AJ115" s="1031"/>
      <c r="AK115" s="1032">
        <v>58</v>
      </c>
      <c r="AL115" s="1030"/>
      <c r="AM115" s="1030"/>
      <c r="AN115" s="1030"/>
      <c r="AO115" s="1031"/>
      <c r="AP115" s="1033">
        <v>0</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172</v>
      </c>
      <c r="BR115" s="1016"/>
      <c r="BS115" s="1016"/>
      <c r="BT115" s="1016"/>
      <c r="BU115" s="1016"/>
      <c r="BV115" s="1016" t="s">
        <v>408</v>
      </c>
      <c r="BW115" s="1016"/>
      <c r="BX115" s="1016"/>
      <c r="BY115" s="1016"/>
      <c r="BZ115" s="1016"/>
      <c r="CA115" s="1016" t="s">
        <v>172</v>
      </c>
      <c r="CB115" s="1016"/>
      <c r="CC115" s="1016"/>
      <c r="CD115" s="1016"/>
      <c r="CE115" s="1016"/>
      <c r="CF115" s="1010" t="s">
        <v>439</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408</v>
      </c>
      <c r="DH115" s="1055"/>
      <c r="DI115" s="1055"/>
      <c r="DJ115" s="1055"/>
      <c r="DK115" s="1056"/>
      <c r="DL115" s="1057" t="s">
        <v>172</v>
      </c>
      <c r="DM115" s="1055"/>
      <c r="DN115" s="1055"/>
      <c r="DO115" s="1055"/>
      <c r="DP115" s="1056"/>
      <c r="DQ115" s="1057" t="s">
        <v>408</v>
      </c>
      <c r="DR115" s="1055"/>
      <c r="DS115" s="1055"/>
      <c r="DT115" s="1055"/>
      <c r="DU115" s="1056"/>
      <c r="DV115" s="1058" t="s">
        <v>387</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408</v>
      </c>
      <c r="AB116" s="1055"/>
      <c r="AC116" s="1055"/>
      <c r="AD116" s="1055"/>
      <c r="AE116" s="1056"/>
      <c r="AF116" s="1057" t="s">
        <v>442</v>
      </c>
      <c r="AG116" s="1055"/>
      <c r="AH116" s="1055"/>
      <c r="AI116" s="1055"/>
      <c r="AJ116" s="1056"/>
      <c r="AK116" s="1057" t="s">
        <v>387</v>
      </c>
      <c r="AL116" s="1055"/>
      <c r="AM116" s="1055"/>
      <c r="AN116" s="1055"/>
      <c r="AO116" s="1056"/>
      <c r="AP116" s="1058" t="s">
        <v>387</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387</v>
      </c>
      <c r="BR116" s="1016"/>
      <c r="BS116" s="1016"/>
      <c r="BT116" s="1016"/>
      <c r="BU116" s="1016"/>
      <c r="BV116" s="1016" t="s">
        <v>172</v>
      </c>
      <c r="BW116" s="1016"/>
      <c r="BX116" s="1016"/>
      <c r="BY116" s="1016"/>
      <c r="BZ116" s="1016"/>
      <c r="CA116" s="1016" t="s">
        <v>436</v>
      </c>
      <c r="CB116" s="1016"/>
      <c r="CC116" s="1016"/>
      <c r="CD116" s="1016"/>
      <c r="CE116" s="1016"/>
      <c r="CF116" s="1010" t="s">
        <v>408</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408</v>
      </c>
      <c r="DH116" s="1055"/>
      <c r="DI116" s="1055"/>
      <c r="DJ116" s="1055"/>
      <c r="DK116" s="1056"/>
      <c r="DL116" s="1057" t="s">
        <v>172</v>
      </c>
      <c r="DM116" s="1055"/>
      <c r="DN116" s="1055"/>
      <c r="DO116" s="1055"/>
      <c r="DP116" s="1056"/>
      <c r="DQ116" s="1057" t="s">
        <v>436</v>
      </c>
      <c r="DR116" s="1055"/>
      <c r="DS116" s="1055"/>
      <c r="DT116" s="1055"/>
      <c r="DU116" s="1056"/>
      <c r="DV116" s="1058" t="s">
        <v>387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1505690</v>
      </c>
      <c r="AB117" s="1073"/>
      <c r="AC117" s="1073"/>
      <c r="AD117" s="1073"/>
      <c r="AE117" s="1074"/>
      <c r="AF117" s="1075">
        <v>1460591</v>
      </c>
      <c r="AG117" s="1073"/>
      <c r="AH117" s="1073"/>
      <c r="AI117" s="1073"/>
      <c r="AJ117" s="1074"/>
      <c r="AK117" s="1075">
        <v>1476826</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408</v>
      </c>
      <c r="BR117" s="1016"/>
      <c r="BS117" s="1016"/>
      <c r="BT117" s="1016"/>
      <c r="BU117" s="1016"/>
      <c r="BV117" s="1016" t="s">
        <v>172</v>
      </c>
      <c r="BW117" s="1016"/>
      <c r="BX117" s="1016"/>
      <c r="BY117" s="1016"/>
      <c r="BZ117" s="1016"/>
      <c r="CA117" s="1016" t="s">
        <v>442</v>
      </c>
      <c r="CB117" s="1016"/>
      <c r="CC117" s="1016"/>
      <c r="CD117" s="1016"/>
      <c r="CE117" s="1016"/>
      <c r="CF117" s="1010" t="s">
        <v>436</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442</v>
      </c>
      <c r="DH117" s="1055"/>
      <c r="DI117" s="1055"/>
      <c r="DJ117" s="1055"/>
      <c r="DK117" s="1056"/>
      <c r="DL117" s="1057" t="s">
        <v>387</v>
      </c>
      <c r="DM117" s="1055"/>
      <c r="DN117" s="1055"/>
      <c r="DO117" s="1055"/>
      <c r="DP117" s="1056"/>
      <c r="DQ117" s="1057" t="s">
        <v>408</v>
      </c>
      <c r="DR117" s="1055"/>
      <c r="DS117" s="1055"/>
      <c r="DT117" s="1055"/>
      <c r="DU117" s="1056"/>
      <c r="DV117" s="1058" t="s">
        <v>387</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301</v>
      </c>
      <c r="AL118" s="981"/>
      <c r="AM118" s="981"/>
      <c r="AN118" s="981"/>
      <c r="AO118" s="982"/>
      <c r="AP118" s="1067" t="s">
        <v>427</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436</v>
      </c>
      <c r="BR118" s="1094"/>
      <c r="BS118" s="1094"/>
      <c r="BT118" s="1094"/>
      <c r="BU118" s="1094"/>
      <c r="BV118" s="1094" t="s">
        <v>387</v>
      </c>
      <c r="BW118" s="1094"/>
      <c r="BX118" s="1094"/>
      <c r="BY118" s="1094"/>
      <c r="BZ118" s="1094"/>
      <c r="CA118" s="1094" t="s">
        <v>387</v>
      </c>
      <c r="CB118" s="1094"/>
      <c r="CC118" s="1094"/>
      <c r="CD118" s="1094"/>
      <c r="CE118" s="1094"/>
      <c r="CF118" s="1010" t="s">
        <v>436</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172</v>
      </c>
      <c r="DH118" s="1055"/>
      <c r="DI118" s="1055"/>
      <c r="DJ118" s="1055"/>
      <c r="DK118" s="1056"/>
      <c r="DL118" s="1057" t="s">
        <v>442</v>
      </c>
      <c r="DM118" s="1055"/>
      <c r="DN118" s="1055"/>
      <c r="DO118" s="1055"/>
      <c r="DP118" s="1056"/>
      <c r="DQ118" s="1057" t="s">
        <v>442</v>
      </c>
      <c r="DR118" s="1055"/>
      <c r="DS118" s="1055"/>
      <c r="DT118" s="1055"/>
      <c r="DU118" s="1056"/>
      <c r="DV118" s="1058" t="s">
        <v>172</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442</v>
      </c>
      <c r="AB119" s="988"/>
      <c r="AC119" s="988"/>
      <c r="AD119" s="988"/>
      <c r="AE119" s="989"/>
      <c r="AF119" s="990" t="s">
        <v>387</v>
      </c>
      <c r="AG119" s="988"/>
      <c r="AH119" s="988"/>
      <c r="AI119" s="988"/>
      <c r="AJ119" s="989"/>
      <c r="AK119" s="990" t="s">
        <v>436</v>
      </c>
      <c r="AL119" s="988"/>
      <c r="AM119" s="988"/>
      <c r="AN119" s="988"/>
      <c r="AO119" s="989"/>
      <c r="AP119" s="991" t="s">
        <v>408</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460</v>
      </c>
      <c r="BP119" s="1102"/>
      <c r="BQ119" s="1093">
        <v>14602988</v>
      </c>
      <c r="BR119" s="1094"/>
      <c r="BS119" s="1094"/>
      <c r="BT119" s="1094"/>
      <c r="BU119" s="1094"/>
      <c r="BV119" s="1094">
        <v>14330396</v>
      </c>
      <c r="BW119" s="1094"/>
      <c r="BX119" s="1094"/>
      <c r="BY119" s="1094"/>
      <c r="BZ119" s="1094"/>
      <c r="CA119" s="1094">
        <v>14039487</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172</v>
      </c>
      <c r="DH119" s="1080"/>
      <c r="DI119" s="1080"/>
      <c r="DJ119" s="1080"/>
      <c r="DK119" s="1081"/>
      <c r="DL119" s="1079" t="s">
        <v>436</v>
      </c>
      <c r="DM119" s="1080"/>
      <c r="DN119" s="1080"/>
      <c r="DO119" s="1080"/>
      <c r="DP119" s="1081"/>
      <c r="DQ119" s="1079" t="s">
        <v>436</v>
      </c>
      <c r="DR119" s="1080"/>
      <c r="DS119" s="1080"/>
      <c r="DT119" s="1080"/>
      <c r="DU119" s="1081"/>
      <c r="DV119" s="1082" t="s">
        <v>436</v>
      </c>
      <c r="DW119" s="1083"/>
      <c r="DX119" s="1083"/>
      <c r="DY119" s="1083"/>
      <c r="DZ119" s="1084"/>
    </row>
    <row r="120" spans="1:130" s="248" customFormat="1" ht="26.25" customHeight="1" x14ac:dyDescent="0.15">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408</v>
      </c>
      <c r="AB120" s="1055"/>
      <c r="AC120" s="1055"/>
      <c r="AD120" s="1055"/>
      <c r="AE120" s="1056"/>
      <c r="AF120" s="1057" t="s">
        <v>442</v>
      </c>
      <c r="AG120" s="1055"/>
      <c r="AH120" s="1055"/>
      <c r="AI120" s="1055"/>
      <c r="AJ120" s="1056"/>
      <c r="AK120" s="1057" t="s">
        <v>436</v>
      </c>
      <c r="AL120" s="1055"/>
      <c r="AM120" s="1055"/>
      <c r="AN120" s="1055"/>
      <c r="AO120" s="1056"/>
      <c r="AP120" s="1058" t="s">
        <v>436</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6629088</v>
      </c>
      <c r="BR120" s="1023"/>
      <c r="BS120" s="1023"/>
      <c r="BT120" s="1023"/>
      <c r="BU120" s="1023"/>
      <c r="BV120" s="1023">
        <v>6833000</v>
      </c>
      <c r="BW120" s="1023"/>
      <c r="BX120" s="1023"/>
      <c r="BY120" s="1023"/>
      <c r="BZ120" s="1023"/>
      <c r="CA120" s="1023">
        <v>6500417</v>
      </c>
      <c r="CB120" s="1023"/>
      <c r="CC120" s="1023"/>
      <c r="CD120" s="1023"/>
      <c r="CE120" s="1023"/>
      <c r="CF120" s="1037">
        <v>103.2</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t="s">
        <v>436</v>
      </c>
      <c r="DH120" s="1023"/>
      <c r="DI120" s="1023"/>
      <c r="DJ120" s="1023"/>
      <c r="DK120" s="1023"/>
      <c r="DL120" s="1023">
        <v>4136825</v>
      </c>
      <c r="DM120" s="1023"/>
      <c r="DN120" s="1023"/>
      <c r="DO120" s="1023"/>
      <c r="DP120" s="1023"/>
      <c r="DQ120" s="1023">
        <v>3991748</v>
      </c>
      <c r="DR120" s="1023"/>
      <c r="DS120" s="1023"/>
      <c r="DT120" s="1023"/>
      <c r="DU120" s="1023"/>
      <c r="DV120" s="1024">
        <v>63.4</v>
      </c>
      <c r="DW120" s="1024"/>
      <c r="DX120" s="1024"/>
      <c r="DY120" s="1024"/>
      <c r="DZ120" s="1025"/>
    </row>
    <row r="121" spans="1:130" s="248"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442</v>
      </c>
      <c r="AB121" s="1055"/>
      <c r="AC121" s="1055"/>
      <c r="AD121" s="1055"/>
      <c r="AE121" s="1056"/>
      <c r="AF121" s="1057" t="s">
        <v>442</v>
      </c>
      <c r="AG121" s="1055"/>
      <c r="AH121" s="1055"/>
      <c r="AI121" s="1055"/>
      <c r="AJ121" s="1056"/>
      <c r="AK121" s="1057" t="s">
        <v>408</v>
      </c>
      <c r="AL121" s="1055"/>
      <c r="AM121" s="1055"/>
      <c r="AN121" s="1055"/>
      <c r="AO121" s="1056"/>
      <c r="AP121" s="1058" t="s">
        <v>408</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1672270</v>
      </c>
      <c r="BR121" s="1016"/>
      <c r="BS121" s="1016"/>
      <c r="BT121" s="1016"/>
      <c r="BU121" s="1016"/>
      <c r="BV121" s="1016">
        <v>1571925</v>
      </c>
      <c r="BW121" s="1016"/>
      <c r="BX121" s="1016"/>
      <c r="BY121" s="1016"/>
      <c r="BZ121" s="1016"/>
      <c r="CA121" s="1016">
        <v>1548104</v>
      </c>
      <c r="CB121" s="1016"/>
      <c r="CC121" s="1016"/>
      <c r="CD121" s="1016"/>
      <c r="CE121" s="1016"/>
      <c r="CF121" s="1010">
        <v>24.6</v>
      </c>
      <c r="CG121" s="1011"/>
      <c r="CH121" s="1011"/>
      <c r="CI121" s="1011"/>
      <c r="CJ121" s="1011"/>
      <c r="CK121" s="1106"/>
      <c r="CL121" s="1107"/>
      <c r="CM121" s="1107"/>
      <c r="CN121" s="1107"/>
      <c r="CO121" s="1108"/>
      <c r="CP121" s="1116" t="s">
        <v>468</v>
      </c>
      <c r="CQ121" s="1117"/>
      <c r="CR121" s="1117"/>
      <c r="CS121" s="1117"/>
      <c r="CT121" s="1117"/>
      <c r="CU121" s="1117"/>
      <c r="CV121" s="1117"/>
      <c r="CW121" s="1117"/>
      <c r="CX121" s="1117"/>
      <c r="CY121" s="1117"/>
      <c r="CZ121" s="1117"/>
      <c r="DA121" s="1117"/>
      <c r="DB121" s="1117"/>
      <c r="DC121" s="1117"/>
      <c r="DD121" s="1117"/>
      <c r="DE121" s="1117"/>
      <c r="DF121" s="1118"/>
      <c r="DG121" s="1015">
        <v>2658885</v>
      </c>
      <c r="DH121" s="1016"/>
      <c r="DI121" s="1016"/>
      <c r="DJ121" s="1016"/>
      <c r="DK121" s="1016"/>
      <c r="DL121" s="1016">
        <v>2507081</v>
      </c>
      <c r="DM121" s="1016"/>
      <c r="DN121" s="1016"/>
      <c r="DO121" s="1016"/>
      <c r="DP121" s="1016"/>
      <c r="DQ121" s="1016">
        <v>2352170</v>
      </c>
      <c r="DR121" s="1016"/>
      <c r="DS121" s="1016"/>
      <c r="DT121" s="1016"/>
      <c r="DU121" s="1016"/>
      <c r="DV121" s="1017">
        <v>37.4</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172</v>
      </c>
      <c r="AB122" s="1055"/>
      <c r="AC122" s="1055"/>
      <c r="AD122" s="1055"/>
      <c r="AE122" s="1056"/>
      <c r="AF122" s="1057" t="s">
        <v>442</v>
      </c>
      <c r="AG122" s="1055"/>
      <c r="AH122" s="1055"/>
      <c r="AI122" s="1055"/>
      <c r="AJ122" s="1056"/>
      <c r="AK122" s="1057" t="s">
        <v>442</v>
      </c>
      <c r="AL122" s="1055"/>
      <c r="AM122" s="1055"/>
      <c r="AN122" s="1055"/>
      <c r="AO122" s="1056"/>
      <c r="AP122" s="1058" t="s">
        <v>408</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10479388</v>
      </c>
      <c r="BR122" s="1094"/>
      <c r="BS122" s="1094"/>
      <c r="BT122" s="1094"/>
      <c r="BU122" s="1094"/>
      <c r="BV122" s="1094">
        <v>10310026</v>
      </c>
      <c r="BW122" s="1094"/>
      <c r="BX122" s="1094"/>
      <c r="BY122" s="1094"/>
      <c r="BZ122" s="1094"/>
      <c r="CA122" s="1094">
        <v>10103955</v>
      </c>
      <c r="CB122" s="1094"/>
      <c r="CC122" s="1094"/>
      <c r="CD122" s="1094"/>
      <c r="CE122" s="1094"/>
      <c r="CF122" s="1114">
        <v>160.5</v>
      </c>
      <c r="CG122" s="1115"/>
      <c r="CH122" s="1115"/>
      <c r="CI122" s="1115"/>
      <c r="CJ122" s="1115"/>
      <c r="CK122" s="1106"/>
      <c r="CL122" s="1107"/>
      <c r="CM122" s="1107"/>
      <c r="CN122" s="1107"/>
      <c r="CO122" s="1108"/>
      <c r="CP122" s="1116" t="s">
        <v>470</v>
      </c>
      <c r="CQ122" s="1117"/>
      <c r="CR122" s="1117"/>
      <c r="CS122" s="1117"/>
      <c r="CT122" s="1117"/>
      <c r="CU122" s="1117"/>
      <c r="CV122" s="1117"/>
      <c r="CW122" s="1117"/>
      <c r="CX122" s="1117"/>
      <c r="CY122" s="1117"/>
      <c r="CZ122" s="1117"/>
      <c r="DA122" s="1117"/>
      <c r="DB122" s="1117"/>
      <c r="DC122" s="1117"/>
      <c r="DD122" s="1117"/>
      <c r="DE122" s="1117"/>
      <c r="DF122" s="1118"/>
      <c r="DG122" s="1015">
        <v>232091</v>
      </c>
      <c r="DH122" s="1016"/>
      <c r="DI122" s="1016"/>
      <c r="DJ122" s="1016"/>
      <c r="DK122" s="1016"/>
      <c r="DL122" s="1016">
        <v>189631</v>
      </c>
      <c r="DM122" s="1016"/>
      <c r="DN122" s="1016"/>
      <c r="DO122" s="1016"/>
      <c r="DP122" s="1016"/>
      <c r="DQ122" s="1016">
        <v>130722</v>
      </c>
      <c r="DR122" s="1016"/>
      <c r="DS122" s="1016"/>
      <c r="DT122" s="1016"/>
      <c r="DU122" s="1016"/>
      <c r="DV122" s="1017">
        <v>2.1</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408</v>
      </c>
      <c r="AB123" s="1055"/>
      <c r="AC123" s="1055"/>
      <c r="AD123" s="1055"/>
      <c r="AE123" s="1056"/>
      <c r="AF123" s="1057" t="s">
        <v>172</v>
      </c>
      <c r="AG123" s="1055"/>
      <c r="AH123" s="1055"/>
      <c r="AI123" s="1055"/>
      <c r="AJ123" s="1056"/>
      <c r="AK123" s="1057" t="s">
        <v>172</v>
      </c>
      <c r="AL123" s="1055"/>
      <c r="AM123" s="1055"/>
      <c r="AN123" s="1055"/>
      <c r="AO123" s="1056"/>
      <c r="AP123" s="1058" t="s">
        <v>408</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471</v>
      </c>
      <c r="BP123" s="1102"/>
      <c r="BQ123" s="1161">
        <v>18780746</v>
      </c>
      <c r="BR123" s="1162"/>
      <c r="BS123" s="1162"/>
      <c r="BT123" s="1162"/>
      <c r="BU123" s="1162"/>
      <c r="BV123" s="1162">
        <v>18714951</v>
      </c>
      <c r="BW123" s="1162"/>
      <c r="BX123" s="1162"/>
      <c r="BY123" s="1162"/>
      <c r="BZ123" s="1162"/>
      <c r="CA123" s="1162">
        <v>18152476</v>
      </c>
      <c r="CB123" s="1162"/>
      <c r="CC123" s="1162"/>
      <c r="CD123" s="1162"/>
      <c r="CE123" s="1162"/>
      <c r="CF123" s="1095"/>
      <c r="CG123" s="1096"/>
      <c r="CH123" s="1096"/>
      <c r="CI123" s="1096"/>
      <c r="CJ123" s="1097"/>
      <c r="CK123" s="1106"/>
      <c r="CL123" s="1107"/>
      <c r="CM123" s="1107"/>
      <c r="CN123" s="1107"/>
      <c r="CO123" s="1108"/>
      <c r="CP123" s="1116" t="s">
        <v>472</v>
      </c>
      <c r="CQ123" s="1117"/>
      <c r="CR123" s="1117"/>
      <c r="CS123" s="1117"/>
      <c r="CT123" s="1117"/>
      <c r="CU123" s="1117"/>
      <c r="CV123" s="1117"/>
      <c r="CW123" s="1117"/>
      <c r="CX123" s="1117"/>
      <c r="CY123" s="1117"/>
      <c r="CZ123" s="1117"/>
      <c r="DA123" s="1117"/>
      <c r="DB123" s="1117"/>
      <c r="DC123" s="1117"/>
      <c r="DD123" s="1117"/>
      <c r="DE123" s="1117"/>
      <c r="DF123" s="1118"/>
      <c r="DG123" s="1054" t="s">
        <v>408</v>
      </c>
      <c r="DH123" s="1055"/>
      <c r="DI123" s="1055"/>
      <c r="DJ123" s="1055"/>
      <c r="DK123" s="1056"/>
      <c r="DL123" s="1057" t="s">
        <v>442</v>
      </c>
      <c r="DM123" s="1055"/>
      <c r="DN123" s="1055"/>
      <c r="DO123" s="1055"/>
      <c r="DP123" s="1056"/>
      <c r="DQ123" s="1057" t="s">
        <v>408</v>
      </c>
      <c r="DR123" s="1055"/>
      <c r="DS123" s="1055"/>
      <c r="DT123" s="1055"/>
      <c r="DU123" s="1056"/>
      <c r="DV123" s="1058" t="s">
        <v>408</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408</v>
      </c>
      <c r="AB124" s="1055"/>
      <c r="AC124" s="1055"/>
      <c r="AD124" s="1055"/>
      <c r="AE124" s="1056"/>
      <c r="AF124" s="1057" t="s">
        <v>408</v>
      </c>
      <c r="AG124" s="1055"/>
      <c r="AH124" s="1055"/>
      <c r="AI124" s="1055"/>
      <c r="AJ124" s="1056"/>
      <c r="AK124" s="1057" t="s">
        <v>408</v>
      </c>
      <c r="AL124" s="1055"/>
      <c r="AM124" s="1055"/>
      <c r="AN124" s="1055"/>
      <c r="AO124" s="1056"/>
      <c r="AP124" s="1058" t="s">
        <v>408</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408</v>
      </c>
      <c r="BR124" s="1124"/>
      <c r="BS124" s="1124"/>
      <c r="BT124" s="1124"/>
      <c r="BU124" s="1124"/>
      <c r="BV124" s="1124" t="s">
        <v>408</v>
      </c>
      <c r="BW124" s="1124"/>
      <c r="BX124" s="1124"/>
      <c r="BY124" s="1124"/>
      <c r="BZ124" s="1124"/>
      <c r="CA124" s="1124" t="s">
        <v>408</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v>4186153</v>
      </c>
      <c r="DH124" s="1080"/>
      <c r="DI124" s="1080"/>
      <c r="DJ124" s="1080"/>
      <c r="DK124" s="1081"/>
      <c r="DL124" s="1079" t="s">
        <v>387</v>
      </c>
      <c r="DM124" s="1080"/>
      <c r="DN124" s="1080"/>
      <c r="DO124" s="1080"/>
      <c r="DP124" s="1081"/>
      <c r="DQ124" s="1079" t="s">
        <v>172</v>
      </c>
      <c r="DR124" s="1080"/>
      <c r="DS124" s="1080"/>
      <c r="DT124" s="1080"/>
      <c r="DU124" s="1081"/>
      <c r="DV124" s="1082" t="s">
        <v>172</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475</v>
      </c>
      <c r="AB125" s="1055"/>
      <c r="AC125" s="1055"/>
      <c r="AD125" s="1055"/>
      <c r="AE125" s="1056"/>
      <c r="AF125" s="1057" t="s">
        <v>387</v>
      </c>
      <c r="AG125" s="1055"/>
      <c r="AH125" s="1055"/>
      <c r="AI125" s="1055"/>
      <c r="AJ125" s="1056"/>
      <c r="AK125" s="1057" t="s">
        <v>172</v>
      </c>
      <c r="AL125" s="1055"/>
      <c r="AM125" s="1055"/>
      <c r="AN125" s="1055"/>
      <c r="AO125" s="1056"/>
      <c r="AP125" s="1058" t="s">
        <v>172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387</v>
      </c>
      <c r="DH125" s="1023"/>
      <c r="DI125" s="1023"/>
      <c r="DJ125" s="1023"/>
      <c r="DK125" s="1023"/>
      <c r="DL125" s="1023" t="s">
        <v>172</v>
      </c>
      <c r="DM125" s="1023"/>
      <c r="DN125" s="1023"/>
      <c r="DO125" s="1023"/>
      <c r="DP125" s="1023"/>
      <c r="DQ125" s="1023" t="s">
        <v>172</v>
      </c>
      <c r="DR125" s="1023"/>
      <c r="DS125" s="1023"/>
      <c r="DT125" s="1023"/>
      <c r="DU125" s="1023"/>
      <c r="DV125" s="1024" t="s">
        <v>478</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387</v>
      </c>
      <c r="AB126" s="1055"/>
      <c r="AC126" s="1055"/>
      <c r="AD126" s="1055"/>
      <c r="AE126" s="1056"/>
      <c r="AF126" s="1057" t="s">
        <v>172</v>
      </c>
      <c r="AG126" s="1055"/>
      <c r="AH126" s="1055"/>
      <c r="AI126" s="1055"/>
      <c r="AJ126" s="1056"/>
      <c r="AK126" s="1057" t="s">
        <v>172</v>
      </c>
      <c r="AL126" s="1055"/>
      <c r="AM126" s="1055"/>
      <c r="AN126" s="1055"/>
      <c r="AO126" s="1056"/>
      <c r="AP126" s="1058" t="s">
        <v>172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172</v>
      </c>
      <c r="DH126" s="1016"/>
      <c r="DI126" s="1016"/>
      <c r="DJ126" s="1016"/>
      <c r="DK126" s="1016"/>
      <c r="DL126" s="1016" t="s">
        <v>172</v>
      </c>
      <c r="DM126" s="1016"/>
      <c r="DN126" s="1016"/>
      <c r="DO126" s="1016"/>
      <c r="DP126" s="1016"/>
      <c r="DQ126" s="1016" t="s">
        <v>172</v>
      </c>
      <c r="DR126" s="1016"/>
      <c r="DS126" s="1016"/>
      <c r="DT126" s="1016"/>
      <c r="DU126" s="1016"/>
      <c r="DV126" s="1017" t="s">
        <v>172</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110</v>
      </c>
      <c r="AB127" s="1055"/>
      <c r="AC127" s="1055"/>
      <c r="AD127" s="1055"/>
      <c r="AE127" s="1056"/>
      <c r="AF127" s="1057">
        <v>78</v>
      </c>
      <c r="AG127" s="1055"/>
      <c r="AH127" s="1055"/>
      <c r="AI127" s="1055"/>
      <c r="AJ127" s="1056"/>
      <c r="AK127" s="1057">
        <v>58</v>
      </c>
      <c r="AL127" s="1055"/>
      <c r="AM127" s="1055"/>
      <c r="AN127" s="1055"/>
      <c r="AO127" s="1056"/>
      <c r="AP127" s="1058">
        <v>0</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172</v>
      </c>
      <c r="DH127" s="1016"/>
      <c r="DI127" s="1016"/>
      <c r="DJ127" s="1016"/>
      <c r="DK127" s="1016"/>
      <c r="DL127" s="1016" t="s">
        <v>172</v>
      </c>
      <c r="DM127" s="1016"/>
      <c r="DN127" s="1016"/>
      <c r="DO127" s="1016"/>
      <c r="DP127" s="1016"/>
      <c r="DQ127" s="1016" t="s">
        <v>172</v>
      </c>
      <c r="DR127" s="1016"/>
      <c r="DS127" s="1016"/>
      <c r="DT127" s="1016"/>
      <c r="DU127" s="1016"/>
      <c r="DV127" s="1017" t="s">
        <v>172</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177163</v>
      </c>
      <c r="AB128" s="1144"/>
      <c r="AC128" s="1144"/>
      <c r="AD128" s="1144"/>
      <c r="AE128" s="1145"/>
      <c r="AF128" s="1146">
        <v>164884</v>
      </c>
      <c r="AG128" s="1144"/>
      <c r="AH128" s="1144"/>
      <c r="AI128" s="1144"/>
      <c r="AJ128" s="1145"/>
      <c r="AK128" s="1146">
        <v>164473</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172</v>
      </c>
      <c r="BG128" s="1151"/>
      <c r="BH128" s="1151"/>
      <c r="BI128" s="1151"/>
      <c r="BJ128" s="1151"/>
      <c r="BK128" s="1151"/>
      <c r="BL128" s="1152"/>
      <c r="BM128" s="1150">
        <v>13.97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172</v>
      </c>
      <c r="DH128" s="1136"/>
      <c r="DI128" s="1136"/>
      <c r="DJ128" s="1136"/>
      <c r="DK128" s="1136"/>
      <c r="DL128" s="1136" t="s">
        <v>172</v>
      </c>
      <c r="DM128" s="1136"/>
      <c r="DN128" s="1136"/>
      <c r="DO128" s="1136"/>
      <c r="DP128" s="1136"/>
      <c r="DQ128" s="1136" t="s">
        <v>172</v>
      </c>
      <c r="DR128" s="1136"/>
      <c r="DS128" s="1136"/>
      <c r="DT128" s="1136"/>
      <c r="DU128" s="1136"/>
      <c r="DV128" s="1137" t="s">
        <v>475</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9310222</v>
      </c>
      <c r="AB129" s="1055"/>
      <c r="AC129" s="1055"/>
      <c r="AD129" s="1055"/>
      <c r="AE129" s="1056"/>
      <c r="AF129" s="1057">
        <v>6851001</v>
      </c>
      <c r="AG129" s="1055"/>
      <c r="AH129" s="1055"/>
      <c r="AI129" s="1055"/>
      <c r="AJ129" s="1056"/>
      <c r="AK129" s="1057">
        <v>7237192</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172</v>
      </c>
      <c r="BG129" s="1165"/>
      <c r="BH129" s="1165"/>
      <c r="BI129" s="1165"/>
      <c r="BJ129" s="1165"/>
      <c r="BK129" s="1165"/>
      <c r="BL129" s="1166"/>
      <c r="BM129" s="1164">
        <v>18.97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981523</v>
      </c>
      <c r="AB130" s="1055"/>
      <c r="AC130" s="1055"/>
      <c r="AD130" s="1055"/>
      <c r="AE130" s="1056"/>
      <c r="AF130" s="1057">
        <v>959179</v>
      </c>
      <c r="AG130" s="1055"/>
      <c r="AH130" s="1055"/>
      <c r="AI130" s="1055"/>
      <c r="AJ130" s="1056"/>
      <c r="AK130" s="1057">
        <v>940221</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5.2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8328699</v>
      </c>
      <c r="AB131" s="1080"/>
      <c r="AC131" s="1080"/>
      <c r="AD131" s="1080"/>
      <c r="AE131" s="1081"/>
      <c r="AF131" s="1079">
        <v>5891822</v>
      </c>
      <c r="AG131" s="1080"/>
      <c r="AH131" s="1080"/>
      <c r="AI131" s="1080"/>
      <c r="AJ131" s="1081"/>
      <c r="AK131" s="1079">
        <v>6296971</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t="s">
        <v>172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4.1663649989999998</v>
      </c>
      <c r="AB132" s="1196"/>
      <c r="AC132" s="1196"/>
      <c r="AD132" s="1196"/>
      <c r="AE132" s="1197"/>
      <c r="AF132" s="1198">
        <v>5.7117815170000004</v>
      </c>
      <c r="AG132" s="1196"/>
      <c r="AH132" s="1196"/>
      <c r="AI132" s="1196"/>
      <c r="AJ132" s="1197"/>
      <c r="AK132" s="1198">
        <v>5.9096984880000001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4.4000000000000004</v>
      </c>
      <c r="AB133" s="1179"/>
      <c r="AC133" s="1179"/>
      <c r="AD133" s="1179"/>
      <c r="AE133" s="1180"/>
      <c r="AF133" s="1178">
        <v>5.0999999999999996</v>
      </c>
      <c r="AG133" s="1179"/>
      <c r="AH133" s="1179"/>
      <c r="AI133" s="1179"/>
      <c r="AJ133" s="1180"/>
      <c r="AK133" s="1178">
        <v>5.2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jlhowBkFRZeFEx1VnXaoCJtIA6lrbq3RDHDEp1L2R3ue++0Uji43xK1pRNDUYFSUqFSCzeXOVMcYm3LdcqUJw==" saltValue="O4epqPlOmWrNz1uhuU36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UCMsCv01vlyFEl6e27i2DXC4Yj3fuUXYvrtjN0L6ZcP46SPdBy2DCKHr9ODvH2MlYiZPsAr4VnB5JbBxvJf1A==" saltValue="nylUyNvjRxobLY7Gzw4s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ONgfItIlXONsQyGGDUdmfLFjuAT9cY22fk3ZurwtHOLEyJF4/1BcuYKrnxpZgOJpj2htgqGYg+dfsXcSqezqA==" saltValue="FUQwGjDwBkkSGC9Y/LWi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1548997</v>
      </c>
      <c r="AP9" s="314">
        <v>49512</v>
      </c>
      <c r="AQ9" s="315">
        <v>71124</v>
      </c>
      <c r="AR9" s="316">
        <v>-30.4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349007</v>
      </c>
      <c r="AP10" s="317">
        <v>11156</v>
      </c>
      <c r="AQ10" s="318">
        <v>8282</v>
      </c>
      <c r="AR10" s="319">
        <v>34.700000000000003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v>21646</v>
      </c>
      <c r="AP11" s="317">
        <v>692</v>
      </c>
      <c r="AQ11" s="318">
        <v>547</v>
      </c>
      <c r="AR11" s="319">
        <v>26.5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512</v>
      </c>
      <c r="AP12" s="317" t="s">
        <v>512</v>
      </c>
      <c r="AQ12" s="318">
        <v>5</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101196</v>
      </c>
      <c r="AP13" s="317">
        <v>3235</v>
      </c>
      <c r="AQ13" s="318">
        <v>2930</v>
      </c>
      <c r="AR13" s="319">
        <v>10.4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95672</v>
      </c>
      <c r="AP14" s="317">
        <v>3058</v>
      </c>
      <c r="AQ14" s="318">
        <v>1382</v>
      </c>
      <c r="AR14" s="319">
        <v>121.3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-107346</v>
      </c>
      <c r="AP15" s="317">
        <v>-3431</v>
      </c>
      <c r="AQ15" s="318">
        <v>-4924</v>
      </c>
      <c r="AR15" s="319">
        <v>-30.3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2009172</v>
      </c>
      <c r="AP16" s="317">
        <v>64222</v>
      </c>
      <c r="AQ16" s="318">
        <v>79347</v>
      </c>
      <c r="AR16" s="319">
        <v>-19.100000000000001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6.01</v>
      </c>
      <c r="AP21" s="331">
        <v>7.49</v>
      </c>
      <c r="AQ21" s="332">
        <v>-1.48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97.8</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830437</v>
      </c>
      <c r="AP32" s="345">
        <v>26544</v>
      </c>
      <c r="AQ32" s="346">
        <v>30764</v>
      </c>
      <c r="AR32" s="347">
        <v>-13.7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588693</v>
      </c>
      <c r="AP35" s="345">
        <v>18817</v>
      </c>
      <c r="AQ35" s="346">
        <v>12161</v>
      </c>
      <c r="AR35" s="347">
        <v>54.7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57638</v>
      </c>
      <c r="AP36" s="345">
        <v>1842</v>
      </c>
      <c r="AQ36" s="346">
        <v>1793</v>
      </c>
      <c r="AR36" s="347">
        <v>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58</v>
      </c>
      <c r="AP37" s="345">
        <v>2</v>
      </c>
      <c r="AQ37" s="346">
        <v>575</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-164473</v>
      </c>
      <c r="AP39" s="345">
        <v>-5257</v>
      </c>
      <c r="AQ39" s="346">
        <v>-2883</v>
      </c>
      <c r="AR39" s="347">
        <v>82.3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-940221</v>
      </c>
      <c r="AP40" s="345">
        <v>-30053</v>
      </c>
      <c r="AQ40" s="346">
        <v>-29973</v>
      </c>
      <c r="AR40" s="347">
        <v>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372132</v>
      </c>
      <c r="AP41" s="345">
        <v>11895</v>
      </c>
      <c r="AQ41" s="346">
        <v>12437</v>
      </c>
      <c r="AR41" s="347">
        <v>-4.4000000000000004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1469974</v>
      </c>
      <c r="AN51" s="367">
        <v>46755</v>
      </c>
      <c r="AO51" s="368">
        <v>171.3</v>
      </c>
      <c r="AP51" s="369">
        <v>57122</v>
      </c>
      <c r="AQ51" s="370">
        <v>0.4</v>
      </c>
      <c r="AR51" s="371">
        <v>170.9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982056</v>
      </c>
      <c r="AN52" s="375">
        <v>31236</v>
      </c>
      <c r="AO52" s="376">
        <v>111</v>
      </c>
      <c r="AP52" s="377">
        <v>36191</v>
      </c>
      <c r="AQ52" s="378">
        <v>11.2</v>
      </c>
      <c r="AR52" s="379">
        <v>99.8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1812310</v>
      </c>
      <c r="AN53" s="367">
        <v>57642</v>
      </c>
      <c r="AO53" s="368">
        <v>23.3</v>
      </c>
      <c r="AP53" s="369">
        <v>53655</v>
      </c>
      <c r="AQ53" s="370">
        <v>-6.1</v>
      </c>
      <c r="AR53" s="371">
        <v>29.4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711935</v>
      </c>
      <c r="AN54" s="375">
        <v>22644</v>
      </c>
      <c r="AO54" s="376">
        <v>-27.5</v>
      </c>
      <c r="AP54" s="377">
        <v>32719</v>
      </c>
      <c r="AQ54" s="378">
        <v>-9.6</v>
      </c>
      <c r="AR54" s="379">
        <v>-17.899999999999999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1037697</v>
      </c>
      <c r="AN55" s="367">
        <v>33225</v>
      </c>
      <c r="AO55" s="368">
        <v>-42.4</v>
      </c>
      <c r="AP55" s="369">
        <v>53869</v>
      </c>
      <c r="AQ55" s="370">
        <v>0.4</v>
      </c>
      <c r="AR55" s="371">
        <v>-42.8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802584</v>
      </c>
      <c r="AN56" s="375">
        <v>25697</v>
      </c>
      <c r="AO56" s="376">
        <v>13.5</v>
      </c>
      <c r="AP56" s="377">
        <v>35046</v>
      </c>
      <c r="AQ56" s="378">
        <v>7.1</v>
      </c>
      <c r="AR56" s="379">
        <v>6.4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1290653</v>
      </c>
      <c r="AN57" s="367">
        <v>41308</v>
      </c>
      <c r="AO57" s="368">
        <v>24.3</v>
      </c>
      <c r="AP57" s="369">
        <v>59119</v>
      </c>
      <c r="AQ57" s="370">
        <v>9.6999999999999993</v>
      </c>
      <c r="AR57" s="371">
        <v>14.6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990051</v>
      </c>
      <c r="AN58" s="375">
        <v>31687</v>
      </c>
      <c r="AO58" s="376">
        <v>23.3</v>
      </c>
      <c r="AP58" s="377">
        <v>29900</v>
      </c>
      <c r="AQ58" s="378">
        <v>-14.7</v>
      </c>
      <c r="AR58" s="379">
        <v>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1877157</v>
      </c>
      <c r="AN59" s="367">
        <v>60002</v>
      </c>
      <c r="AO59" s="368">
        <v>45.3</v>
      </c>
      <c r="AP59" s="369">
        <v>53895</v>
      </c>
      <c r="AQ59" s="370">
        <v>-8.8000000000000007</v>
      </c>
      <c r="AR59" s="371">
        <v>54.1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1136786</v>
      </c>
      <c r="AN60" s="375">
        <v>36336</v>
      </c>
      <c r="AO60" s="376">
        <v>14.7</v>
      </c>
      <c r="AP60" s="377">
        <v>31224</v>
      </c>
      <c r="AQ60" s="378">
        <v>4.4000000000000004</v>
      </c>
      <c r="AR60" s="379">
        <v>10.3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1497558</v>
      </c>
      <c r="AN61" s="382">
        <v>47786</v>
      </c>
      <c r="AO61" s="383">
        <v>44.4</v>
      </c>
      <c r="AP61" s="384">
        <v>55532</v>
      </c>
      <c r="AQ61" s="385">
        <v>-0.9</v>
      </c>
      <c r="AR61" s="371">
        <v>45.3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924682</v>
      </c>
      <c r="AN62" s="375">
        <v>29520</v>
      </c>
      <c r="AO62" s="376">
        <v>27</v>
      </c>
      <c r="AP62" s="377">
        <v>33016</v>
      </c>
      <c r="AQ62" s="378">
        <v>-0.3</v>
      </c>
      <c r="AR62" s="379">
        <v>27.3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wRX+U88TYqpm7UyFO5XFpoaB4atciSG3bXAKlqwZj5Xvg6WTSwVGQx4an2vsV22xyLlsQSkRQ82eoZ4fJc93Q==" saltValue="vWdn56M3tUkMeNXbqRvNX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53VmdLZFENKm/oF5cR1mjx/SygRBjBtZk00rYCKg85ThlEVI0cqNoldR1uel9Tm6gvAS1kFSLhjOSfGR/kJmqg==" saltValue="FP8hte5kxsNDro9eCVWW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PCK9ivJdMmCgOBhi0QLZkqjGMgdsw5rWufenltaixFR+1zUayWTUUS2UbU7grIjJJhtsP24LKjZVgz+woUV/kg==" saltValue="MfMRxoXmX0lbfqoz/SdL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17.61</v>
      </c>
      <c r="G47" s="12">
        <v>44.83</v>
      </c>
      <c r="H47" s="12">
        <v>31.8</v>
      </c>
      <c r="I47" s="12">
        <v>43.07</v>
      </c>
      <c r="J47" s="13">
        <v>33.97</v>
      </c>
    </row>
    <row r="48" spans="2:10" ht="57.75" customHeight="1" x14ac:dyDescent="0.15">
      <c r="B48" s="14"/>
      <c r="C48" s="1240" t="s">
        <v>4</v>
      </c>
      <c r="D48" s="1240"/>
      <c r="E48" s="1241"/>
      <c r="F48" s="15">
        <v>3.39</v>
      </c>
      <c r="G48" s="16">
        <v>5.27</v>
      </c>
      <c r="H48" s="16">
        <v>3.94</v>
      </c>
      <c r="I48" s="16">
        <v>6.37</v>
      </c>
      <c r="J48" s="17">
        <v>9.51</v>
      </c>
    </row>
    <row r="49" spans="2:10" ht="57.75" customHeight="1" thickBot="1" x14ac:dyDescent="0.2">
      <c r="B49" s="18"/>
      <c r="C49" s="1242" t="s">
        <v>5</v>
      </c>
      <c r="D49" s="1242"/>
      <c r="E49" s="1243"/>
      <c r="F49" s="19" t="s">
        <v>558</v>
      </c>
      <c r="G49" s="20">
        <v>24.64</v>
      </c>
      <c r="H49" s="20" t="s">
        <v>559</v>
      </c>
      <c r="I49" s="20">
        <v>0.87</v>
      </c>
      <c r="J49" s="21" t="s">
        <v>560</v>
      </c>
    </row>
    <row r="50" spans="2:10" ht="13.5" customHeight="1" x14ac:dyDescent="0.15"/>
  </sheetData>
  <sheetProtection algorithmName="SHA-512" hashValue="atDTXDE4DMALfnBCZNoX/nxp5xfrDp6nusUL71QEoNi7k8zunukywiwPXr+fCjQ6MMtWtoUIWsxI/DpzQY/+eg==" saltValue="uR6olB+thI7sIvljdmBl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2022-03-16T00:35:17Z</cp:lastPrinted>
  <dcterms:created xsi:type="dcterms:W3CDTF">2022-02-02T04:04:17Z</dcterms:created>
  <dcterms:modified xsi:type="dcterms:W3CDTF">2022-10-04T04:27:34Z</dcterms:modified>
  <cp:category/>
</cp:coreProperties>
</file>